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7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drawings/drawing8.xml" ContentType="application/vnd.openxmlformats-officedocument.drawing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drawings/drawing9.xml" ContentType="application/vnd.openxmlformats-officedocument.drawing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E:\GDrive\Academicos\Articulos\Pendientes\Varadero growth rates\Sclerocronology\"/>
    </mc:Choice>
  </mc:AlternateContent>
  <xr:revisionPtr revIDLastSave="0" documentId="13_ncr:1_{D389A7E7-871A-4505-9999-FD6315A0BD40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tep-Wedge" sheetId="1" r:id="rId1"/>
    <sheet name="Var-Cor" sheetId="9" r:id="rId2"/>
    <sheet name="Var-Sag" sheetId="8" r:id="rId3"/>
    <sheet name="VarRates" sheetId="7" r:id="rId4"/>
    <sheet name="VarRates-match" sheetId="11" r:id="rId5"/>
    <sheet name="MonthlyRates" sheetId="12" r:id="rId6"/>
    <sheet name="Disepimentos" sheetId="10" r:id="rId7"/>
    <sheet name="Hoja4" sheetId="6" r:id="rId8"/>
  </sheets>
  <definedNames>
    <definedName name="_xlnm._FilterDatabase" localSheetId="7" hidden="1">Hoja4!$A$1:$D$1096</definedName>
    <definedName name="_xlnm._FilterDatabase" localSheetId="5" hidden="1">MonthlyRates!$AC$3:$AE$891</definedName>
    <definedName name="_xlnm._FilterDatabase" localSheetId="1" hidden="1">'Var-Cor'!$O$33:$R$1233</definedName>
    <definedName name="_xlnm._FilterDatabase" localSheetId="2" hidden="1">'Var-Sag'!$A$29:$R$1132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4" i="12" l="1"/>
  <c r="R4" i="12"/>
  <c r="K815" i="12"/>
  <c r="K816" i="12"/>
  <c r="K817" i="12"/>
  <c r="K818" i="12"/>
  <c r="K819" i="12"/>
  <c r="K820" i="12"/>
  <c r="K821" i="12"/>
  <c r="K822" i="12"/>
  <c r="K823" i="12"/>
  <c r="K824" i="12"/>
  <c r="K825" i="12"/>
  <c r="K826" i="12"/>
  <c r="K827" i="12"/>
  <c r="K828" i="12"/>
  <c r="K829" i="12"/>
  <c r="K830" i="12"/>
  <c r="K831" i="12"/>
  <c r="K832" i="12"/>
  <c r="K833" i="12"/>
  <c r="K834" i="12"/>
  <c r="K835" i="12"/>
  <c r="K836" i="12"/>
  <c r="K837" i="12"/>
  <c r="K838" i="12"/>
  <c r="K839" i="12"/>
  <c r="K840" i="12"/>
  <c r="K841" i="12"/>
  <c r="K842" i="12"/>
  <c r="K843" i="12"/>
  <c r="K844" i="12"/>
  <c r="K845" i="12"/>
  <c r="K846" i="12"/>
  <c r="K847" i="12"/>
  <c r="K848" i="12"/>
  <c r="K849" i="12"/>
  <c r="K850" i="12"/>
  <c r="K851" i="12"/>
  <c r="K852" i="12"/>
  <c r="K853" i="12"/>
  <c r="K854" i="12"/>
  <c r="K855" i="12"/>
  <c r="K814" i="12"/>
  <c r="K812" i="12"/>
  <c r="K810" i="12"/>
  <c r="K808" i="12"/>
  <c r="K779" i="12"/>
  <c r="K780" i="12"/>
  <c r="K781" i="12"/>
  <c r="K782" i="12"/>
  <c r="K783" i="12"/>
  <c r="K784" i="12"/>
  <c r="K785" i="12"/>
  <c r="K786" i="12"/>
  <c r="K787" i="12"/>
  <c r="K788" i="12"/>
  <c r="K789" i="12"/>
  <c r="K790" i="12"/>
  <c r="K791" i="12"/>
  <c r="K792" i="12"/>
  <c r="K793" i="12"/>
  <c r="K794" i="12"/>
  <c r="K795" i="12"/>
  <c r="K796" i="12"/>
  <c r="K797" i="12"/>
  <c r="K798" i="12"/>
  <c r="K799" i="12"/>
  <c r="K800" i="12"/>
  <c r="K801" i="12"/>
  <c r="K802" i="12"/>
  <c r="K803" i="12"/>
  <c r="K804" i="12"/>
  <c r="K805" i="12"/>
  <c r="K806" i="12"/>
  <c r="K778" i="12"/>
  <c r="K635" i="12"/>
  <c r="K636" i="12"/>
  <c r="K637" i="12"/>
  <c r="K638" i="12"/>
  <c r="K639" i="12"/>
  <c r="K640" i="12"/>
  <c r="K641" i="12"/>
  <c r="K642" i="12"/>
  <c r="K643" i="12"/>
  <c r="K644" i="12"/>
  <c r="K645" i="12"/>
  <c r="K646" i="12"/>
  <c r="K647" i="12"/>
  <c r="K648" i="12"/>
  <c r="K649" i="12"/>
  <c r="K650" i="12"/>
  <c r="K651" i="12"/>
  <c r="K652" i="12"/>
  <c r="K653" i="12"/>
  <c r="K654" i="12"/>
  <c r="K655" i="12"/>
  <c r="K656" i="12"/>
  <c r="K657" i="12"/>
  <c r="K658" i="12"/>
  <c r="K659" i="12"/>
  <c r="K660" i="12"/>
  <c r="K661" i="12"/>
  <c r="K662" i="12"/>
  <c r="K663" i="12"/>
  <c r="K664" i="12"/>
  <c r="K665" i="12"/>
  <c r="K666" i="12"/>
  <c r="K667" i="12"/>
  <c r="K668" i="12"/>
  <c r="K669" i="12"/>
  <c r="K670" i="12"/>
  <c r="K671" i="12"/>
  <c r="K672" i="12"/>
  <c r="K673" i="12"/>
  <c r="K674" i="12"/>
  <c r="K675" i="12"/>
  <c r="K676" i="12"/>
  <c r="K677" i="12"/>
  <c r="K678" i="12"/>
  <c r="K679" i="12"/>
  <c r="K680" i="12"/>
  <c r="K681" i="12"/>
  <c r="K682" i="12"/>
  <c r="K683" i="12"/>
  <c r="K684" i="12"/>
  <c r="K685" i="12"/>
  <c r="K686" i="12"/>
  <c r="K687" i="12"/>
  <c r="K688" i="12"/>
  <c r="K689" i="12"/>
  <c r="K690" i="12"/>
  <c r="K691" i="12"/>
  <c r="K692" i="12"/>
  <c r="K693" i="12"/>
  <c r="K694" i="12"/>
  <c r="K695" i="12"/>
  <c r="K696" i="12"/>
  <c r="K697" i="12"/>
  <c r="K698" i="12"/>
  <c r="K699" i="12"/>
  <c r="K700" i="12"/>
  <c r="K701" i="12"/>
  <c r="K702" i="12"/>
  <c r="K703" i="12"/>
  <c r="K704" i="12"/>
  <c r="K705" i="12"/>
  <c r="K706" i="12"/>
  <c r="K707" i="12"/>
  <c r="K708" i="12"/>
  <c r="K709" i="12"/>
  <c r="K710" i="12"/>
  <c r="K711" i="12"/>
  <c r="K712" i="12"/>
  <c r="K713" i="12"/>
  <c r="K714" i="12"/>
  <c r="K715" i="12"/>
  <c r="K716" i="12"/>
  <c r="K717" i="12"/>
  <c r="K718" i="12"/>
  <c r="K719" i="12"/>
  <c r="K720" i="12"/>
  <c r="K721" i="12"/>
  <c r="K722" i="12"/>
  <c r="K723" i="12"/>
  <c r="K724" i="12"/>
  <c r="K725" i="12"/>
  <c r="K726" i="12"/>
  <c r="K727" i="12"/>
  <c r="K728" i="12"/>
  <c r="K729" i="12"/>
  <c r="K730" i="12"/>
  <c r="K731" i="12"/>
  <c r="K732" i="12"/>
  <c r="K733" i="12"/>
  <c r="K734" i="12"/>
  <c r="K735" i="12"/>
  <c r="K736" i="12"/>
  <c r="K737" i="12"/>
  <c r="K738" i="12"/>
  <c r="K739" i="12"/>
  <c r="K740" i="12"/>
  <c r="K741" i="12"/>
  <c r="K742" i="12"/>
  <c r="K743" i="12"/>
  <c r="K744" i="12"/>
  <c r="K745" i="12"/>
  <c r="K746" i="12"/>
  <c r="K747" i="12"/>
  <c r="K748" i="12"/>
  <c r="K749" i="12"/>
  <c r="K750" i="12"/>
  <c r="K751" i="12"/>
  <c r="K752" i="12"/>
  <c r="K753" i="12"/>
  <c r="K754" i="12"/>
  <c r="K755" i="12"/>
  <c r="K756" i="12"/>
  <c r="K757" i="12"/>
  <c r="K758" i="12"/>
  <c r="K759" i="12"/>
  <c r="K760" i="12"/>
  <c r="K761" i="12"/>
  <c r="K762" i="12"/>
  <c r="K763" i="12"/>
  <c r="K764" i="12"/>
  <c r="K765" i="12"/>
  <c r="K766" i="12"/>
  <c r="K767" i="12"/>
  <c r="K768" i="12"/>
  <c r="K769" i="12"/>
  <c r="K770" i="12"/>
  <c r="K771" i="12"/>
  <c r="K772" i="12"/>
  <c r="K773" i="12"/>
  <c r="K774" i="12"/>
  <c r="K775" i="12"/>
  <c r="K776" i="12"/>
  <c r="K634" i="12"/>
  <c r="K623" i="12"/>
  <c r="K624" i="12"/>
  <c r="K625" i="12"/>
  <c r="K626" i="12"/>
  <c r="K627" i="12"/>
  <c r="K628" i="12"/>
  <c r="K629" i="12"/>
  <c r="K630" i="12"/>
  <c r="K631" i="12"/>
  <c r="K632" i="12"/>
  <c r="K622" i="12"/>
  <c r="K599" i="12"/>
  <c r="K600" i="12"/>
  <c r="K601" i="12"/>
  <c r="K602" i="12"/>
  <c r="K603" i="12"/>
  <c r="K604" i="12"/>
  <c r="K605" i="12"/>
  <c r="K606" i="12"/>
  <c r="K607" i="12"/>
  <c r="K608" i="12"/>
  <c r="K609" i="12"/>
  <c r="K610" i="12"/>
  <c r="K611" i="12"/>
  <c r="K612" i="12"/>
  <c r="K613" i="12"/>
  <c r="K614" i="12"/>
  <c r="K615" i="12"/>
  <c r="K616" i="12"/>
  <c r="K617" i="12"/>
  <c r="K618" i="12"/>
  <c r="K619" i="12"/>
  <c r="K620" i="12"/>
  <c r="K598" i="12"/>
  <c r="K596" i="12"/>
  <c r="K594" i="12"/>
  <c r="K592" i="12"/>
  <c r="K575" i="12"/>
  <c r="K576" i="12"/>
  <c r="K577" i="12"/>
  <c r="K578" i="12"/>
  <c r="K579" i="12"/>
  <c r="K580" i="12"/>
  <c r="K581" i="12"/>
  <c r="K582" i="12"/>
  <c r="K583" i="12"/>
  <c r="K584" i="12"/>
  <c r="K585" i="12"/>
  <c r="K586" i="12"/>
  <c r="K587" i="12"/>
  <c r="K588" i="12"/>
  <c r="K589" i="12"/>
  <c r="K590" i="12"/>
  <c r="K574" i="12"/>
  <c r="K572" i="12"/>
  <c r="K570" i="12"/>
  <c r="K569" i="12"/>
  <c r="K527" i="12"/>
  <c r="K528" i="12"/>
  <c r="K529" i="12"/>
  <c r="K530" i="12"/>
  <c r="K531" i="12"/>
  <c r="K532" i="12"/>
  <c r="K533" i="12"/>
  <c r="K534" i="12"/>
  <c r="K535" i="12"/>
  <c r="K536" i="12"/>
  <c r="K537" i="12"/>
  <c r="K538" i="12"/>
  <c r="K539" i="12"/>
  <c r="K540" i="12"/>
  <c r="K541" i="12"/>
  <c r="K542" i="12"/>
  <c r="K543" i="12"/>
  <c r="K544" i="12"/>
  <c r="K545" i="12"/>
  <c r="K546" i="12"/>
  <c r="K547" i="12"/>
  <c r="K548" i="12"/>
  <c r="K549" i="12"/>
  <c r="K550" i="12"/>
  <c r="K551" i="12"/>
  <c r="K552" i="12"/>
  <c r="K553" i="12"/>
  <c r="K554" i="12"/>
  <c r="K555" i="12"/>
  <c r="K556" i="12"/>
  <c r="K557" i="12"/>
  <c r="K558" i="12"/>
  <c r="K559" i="12"/>
  <c r="K560" i="12"/>
  <c r="K561" i="12"/>
  <c r="K562" i="12"/>
  <c r="K563" i="12"/>
  <c r="K564" i="12"/>
  <c r="K565" i="12"/>
  <c r="K566" i="12"/>
  <c r="K567" i="12"/>
  <c r="K526" i="12"/>
  <c r="K503" i="12"/>
  <c r="K504" i="12"/>
  <c r="K505" i="12"/>
  <c r="K506" i="12"/>
  <c r="K507" i="12"/>
  <c r="K508" i="12"/>
  <c r="K509" i="12"/>
  <c r="K510" i="12"/>
  <c r="K511" i="12"/>
  <c r="K512" i="12"/>
  <c r="K513" i="12"/>
  <c r="K514" i="12"/>
  <c r="K515" i="12"/>
  <c r="K516" i="12"/>
  <c r="K517" i="12"/>
  <c r="K518" i="12"/>
  <c r="K519" i="12"/>
  <c r="K520" i="12"/>
  <c r="K521" i="12"/>
  <c r="K522" i="12"/>
  <c r="K523" i="12"/>
  <c r="K524" i="12"/>
  <c r="K502" i="12"/>
  <c r="K500" i="12"/>
  <c r="K498" i="12"/>
  <c r="K496" i="12"/>
  <c r="K479" i="12"/>
  <c r="K480" i="12"/>
  <c r="K481" i="12"/>
  <c r="K482" i="12"/>
  <c r="K483" i="12"/>
  <c r="K484" i="12"/>
  <c r="K485" i="12"/>
  <c r="K486" i="12"/>
  <c r="K487" i="12"/>
  <c r="K488" i="12"/>
  <c r="K489" i="12"/>
  <c r="K490" i="12"/>
  <c r="K491" i="12"/>
  <c r="K492" i="12"/>
  <c r="K493" i="12"/>
  <c r="K494" i="12"/>
  <c r="K478" i="12"/>
  <c r="K476" i="12"/>
  <c r="K474" i="12"/>
  <c r="K472" i="12"/>
  <c r="K455" i="12"/>
  <c r="K456" i="12"/>
  <c r="K457" i="12"/>
  <c r="K458" i="12"/>
  <c r="K459" i="12"/>
  <c r="K460" i="12"/>
  <c r="K461" i="12"/>
  <c r="K462" i="12"/>
  <c r="K463" i="12"/>
  <c r="K464" i="12"/>
  <c r="K465" i="12"/>
  <c r="K466" i="12"/>
  <c r="K467" i="12"/>
  <c r="K468" i="12"/>
  <c r="K469" i="12"/>
  <c r="K470" i="12"/>
  <c r="K454" i="12"/>
  <c r="K452" i="12"/>
  <c r="K450" i="12"/>
  <c r="K448" i="12"/>
  <c r="K347" i="12"/>
  <c r="K348" i="12"/>
  <c r="K349" i="12"/>
  <c r="K350" i="12"/>
  <c r="K351" i="12"/>
  <c r="K352" i="12"/>
  <c r="K353" i="12"/>
  <c r="K354" i="12"/>
  <c r="K355" i="12"/>
  <c r="K356" i="12"/>
  <c r="K357" i="12"/>
  <c r="K358" i="12"/>
  <c r="K359" i="12"/>
  <c r="K360" i="12"/>
  <c r="K361" i="12"/>
  <c r="K362" i="12"/>
  <c r="K363" i="12"/>
  <c r="K364" i="12"/>
  <c r="K365" i="12"/>
  <c r="K366" i="12"/>
  <c r="K367" i="12"/>
  <c r="K368" i="12"/>
  <c r="K369" i="12"/>
  <c r="K370" i="12"/>
  <c r="K371" i="12"/>
  <c r="K372" i="12"/>
  <c r="K373" i="12"/>
  <c r="K374" i="12"/>
  <c r="K375" i="12"/>
  <c r="K376" i="12"/>
  <c r="K377" i="12"/>
  <c r="K378" i="12"/>
  <c r="K379" i="12"/>
  <c r="K380" i="12"/>
  <c r="K381" i="12"/>
  <c r="K382" i="12"/>
  <c r="K383" i="12"/>
  <c r="K384" i="12"/>
  <c r="K385" i="12"/>
  <c r="K386" i="12"/>
  <c r="K387" i="12"/>
  <c r="K388" i="12"/>
  <c r="K389" i="12"/>
  <c r="K390" i="12"/>
  <c r="K391" i="12"/>
  <c r="K392" i="12"/>
  <c r="K393" i="12"/>
  <c r="K394" i="12"/>
  <c r="K395" i="12"/>
  <c r="K396" i="12"/>
  <c r="K397" i="12"/>
  <c r="K398" i="12"/>
  <c r="K399" i="12"/>
  <c r="K400" i="12"/>
  <c r="K401" i="12"/>
  <c r="K402" i="12"/>
  <c r="K403" i="12"/>
  <c r="K404" i="12"/>
  <c r="K405" i="12"/>
  <c r="K406" i="12"/>
  <c r="K407" i="12"/>
  <c r="K408" i="12"/>
  <c r="K409" i="12"/>
  <c r="K410" i="12"/>
  <c r="K411" i="12"/>
  <c r="K412" i="12"/>
  <c r="K413" i="12"/>
  <c r="K414" i="12"/>
  <c r="K415" i="12"/>
  <c r="K416" i="12"/>
  <c r="K417" i="12"/>
  <c r="K418" i="12"/>
  <c r="K419" i="12"/>
  <c r="K420" i="12"/>
  <c r="K421" i="12"/>
  <c r="K422" i="12"/>
  <c r="K423" i="12"/>
  <c r="K424" i="12"/>
  <c r="K425" i="12"/>
  <c r="K426" i="12"/>
  <c r="K427" i="12"/>
  <c r="K428" i="12"/>
  <c r="K429" i="12"/>
  <c r="K430" i="12"/>
  <c r="K431" i="12"/>
  <c r="K432" i="12"/>
  <c r="K433" i="12"/>
  <c r="K434" i="12"/>
  <c r="K435" i="12"/>
  <c r="K436" i="12"/>
  <c r="K437" i="12"/>
  <c r="K438" i="12"/>
  <c r="K439" i="12"/>
  <c r="K440" i="12"/>
  <c r="K441" i="12"/>
  <c r="K442" i="12"/>
  <c r="K443" i="12"/>
  <c r="K444" i="12"/>
  <c r="K445" i="12"/>
  <c r="K446" i="12"/>
  <c r="K346" i="12"/>
  <c r="K344" i="12"/>
  <c r="K342" i="12"/>
  <c r="K340" i="12"/>
  <c r="K311" i="12"/>
  <c r="K312" i="12"/>
  <c r="K313" i="12"/>
  <c r="K314" i="12"/>
  <c r="K315" i="12"/>
  <c r="K316" i="12"/>
  <c r="K317" i="12"/>
  <c r="K318" i="12"/>
  <c r="K319" i="12"/>
  <c r="K320" i="12"/>
  <c r="K321" i="12"/>
  <c r="K322" i="12"/>
  <c r="K323" i="12"/>
  <c r="K324" i="12"/>
  <c r="K325" i="12"/>
  <c r="K326" i="12"/>
  <c r="K327" i="12"/>
  <c r="K328" i="12"/>
  <c r="K329" i="12"/>
  <c r="K330" i="12"/>
  <c r="K331" i="12"/>
  <c r="K332" i="12"/>
  <c r="K333" i="12"/>
  <c r="K334" i="12"/>
  <c r="K335" i="12"/>
  <c r="K336" i="12"/>
  <c r="K337" i="12"/>
  <c r="K338" i="12"/>
  <c r="K310" i="12"/>
  <c r="K308" i="12"/>
  <c r="K306" i="12"/>
  <c r="K304" i="12"/>
  <c r="K299" i="12"/>
  <c r="K300" i="12"/>
  <c r="K301" i="12"/>
  <c r="K302" i="12"/>
  <c r="K298" i="12"/>
  <c r="K296" i="12"/>
  <c r="K294" i="12"/>
  <c r="K293" i="12"/>
  <c r="K275" i="12"/>
  <c r="K276" i="12"/>
  <c r="K277" i="12"/>
  <c r="K278" i="12"/>
  <c r="K279" i="12"/>
  <c r="K280" i="12"/>
  <c r="K281" i="12"/>
  <c r="K282" i="12"/>
  <c r="K283" i="12"/>
  <c r="K284" i="12"/>
  <c r="K285" i="12"/>
  <c r="K286" i="12"/>
  <c r="K287" i="12"/>
  <c r="K288" i="12"/>
  <c r="K289" i="12"/>
  <c r="K290" i="12"/>
  <c r="K291" i="12"/>
  <c r="K274" i="12"/>
  <c r="K263" i="12"/>
  <c r="K264" i="12"/>
  <c r="K265" i="12"/>
  <c r="K266" i="12"/>
  <c r="K267" i="12"/>
  <c r="K268" i="12"/>
  <c r="K269" i="12"/>
  <c r="K270" i="12"/>
  <c r="K271" i="12"/>
  <c r="K272" i="12"/>
  <c r="K262" i="12"/>
  <c r="K260" i="12"/>
  <c r="K258" i="12"/>
  <c r="K257" i="12"/>
  <c r="K239" i="12"/>
  <c r="K240" i="12"/>
  <c r="K241" i="12"/>
  <c r="K242" i="12"/>
  <c r="K243" i="12"/>
  <c r="K244" i="12"/>
  <c r="K245" i="12"/>
  <c r="K246" i="12"/>
  <c r="K247" i="12"/>
  <c r="K248" i="12"/>
  <c r="K249" i="12"/>
  <c r="K250" i="12"/>
  <c r="K251" i="12"/>
  <c r="K252" i="12"/>
  <c r="K253" i="12"/>
  <c r="K254" i="12"/>
  <c r="K255" i="12"/>
  <c r="K238" i="12"/>
  <c r="K236" i="12"/>
  <c r="K234" i="12"/>
  <c r="K232" i="12"/>
  <c r="K227" i="12"/>
  <c r="K228" i="12"/>
  <c r="K229" i="12"/>
  <c r="K230" i="12"/>
  <c r="K226" i="12"/>
  <c r="K155" i="12"/>
  <c r="K156" i="12"/>
  <c r="K157" i="12"/>
  <c r="K158" i="12"/>
  <c r="K159" i="12"/>
  <c r="K160" i="12"/>
  <c r="K161" i="12"/>
  <c r="K162" i="12"/>
  <c r="K163" i="12"/>
  <c r="K164" i="12"/>
  <c r="K165" i="12"/>
  <c r="K166" i="12"/>
  <c r="K167" i="12"/>
  <c r="K168" i="12"/>
  <c r="K169" i="12"/>
  <c r="K170" i="12"/>
  <c r="K171" i="12"/>
  <c r="K172" i="12"/>
  <c r="K173" i="12"/>
  <c r="K174" i="12"/>
  <c r="K175" i="12"/>
  <c r="K176" i="12"/>
  <c r="K177" i="12"/>
  <c r="K178" i="12"/>
  <c r="K179" i="12"/>
  <c r="K180" i="12"/>
  <c r="K181" i="12"/>
  <c r="K182" i="12"/>
  <c r="K183" i="12"/>
  <c r="K184" i="12"/>
  <c r="K185" i="12"/>
  <c r="K186" i="12"/>
  <c r="K187" i="12"/>
  <c r="K188" i="12"/>
  <c r="K189" i="12"/>
  <c r="K190" i="12"/>
  <c r="K191" i="12"/>
  <c r="K192" i="12"/>
  <c r="K193" i="12"/>
  <c r="K194" i="12"/>
  <c r="K195" i="12"/>
  <c r="K196" i="12"/>
  <c r="K197" i="12"/>
  <c r="K198" i="12"/>
  <c r="K199" i="12"/>
  <c r="K200" i="12"/>
  <c r="K201" i="12"/>
  <c r="K202" i="12"/>
  <c r="K203" i="12"/>
  <c r="K204" i="12"/>
  <c r="K205" i="12"/>
  <c r="K206" i="12"/>
  <c r="K207" i="12"/>
  <c r="K208" i="12"/>
  <c r="K209" i="12"/>
  <c r="K210" i="12"/>
  <c r="K211" i="12"/>
  <c r="K212" i="12"/>
  <c r="K213" i="12"/>
  <c r="K214" i="12"/>
  <c r="K215" i="12"/>
  <c r="K216" i="12"/>
  <c r="K217" i="12"/>
  <c r="K218" i="12"/>
  <c r="K219" i="12"/>
  <c r="K220" i="12"/>
  <c r="K221" i="12"/>
  <c r="K222" i="12"/>
  <c r="K223" i="12"/>
  <c r="K224" i="12"/>
  <c r="K154" i="12"/>
  <c r="K152" i="12"/>
  <c r="K150" i="12"/>
  <c r="K148" i="12"/>
  <c r="K131" i="12"/>
  <c r="K132" i="12"/>
  <c r="K133" i="12"/>
  <c r="K134" i="12"/>
  <c r="K135" i="12"/>
  <c r="K136" i="12"/>
  <c r="K137" i="12"/>
  <c r="K138" i="12"/>
  <c r="K139" i="12"/>
  <c r="K140" i="12"/>
  <c r="K141" i="12"/>
  <c r="K142" i="12"/>
  <c r="K143" i="12"/>
  <c r="K144" i="12"/>
  <c r="K145" i="12"/>
  <c r="K146" i="12"/>
  <c r="K130" i="12"/>
  <c r="K107" i="12"/>
  <c r="K108" i="12"/>
  <c r="K109" i="12"/>
  <c r="K110" i="12"/>
  <c r="K111" i="12"/>
  <c r="K112" i="12"/>
  <c r="K113" i="12"/>
  <c r="K114" i="12"/>
  <c r="K115" i="12"/>
  <c r="K116" i="12"/>
  <c r="K117" i="12"/>
  <c r="K118" i="12"/>
  <c r="K119" i="12"/>
  <c r="K120" i="12"/>
  <c r="K121" i="12"/>
  <c r="K122" i="12"/>
  <c r="K123" i="12"/>
  <c r="K124" i="12"/>
  <c r="K125" i="12"/>
  <c r="K126" i="12"/>
  <c r="K127" i="12"/>
  <c r="K128" i="12"/>
  <c r="K106" i="12"/>
  <c r="K104" i="12"/>
  <c r="K102" i="12"/>
  <c r="K100" i="12"/>
  <c r="K95" i="12"/>
  <c r="K96" i="12"/>
  <c r="K97" i="12"/>
  <c r="K98" i="12"/>
  <c r="K94" i="12"/>
  <c r="K92" i="12"/>
  <c r="K90" i="12"/>
  <c r="K88" i="12"/>
  <c r="R5" i="12"/>
  <c r="R6" i="12"/>
  <c r="R7" i="12"/>
  <c r="R8" i="12"/>
  <c r="R9" i="12"/>
  <c r="R10" i="12"/>
  <c r="R11" i="12"/>
  <c r="R12" i="12"/>
  <c r="R13" i="12"/>
  <c r="R14" i="12"/>
  <c r="R15" i="12"/>
  <c r="R16" i="12"/>
  <c r="R17" i="12"/>
  <c r="R18" i="12"/>
  <c r="R19" i="12"/>
  <c r="R20" i="12"/>
  <c r="R21" i="12"/>
  <c r="R22" i="12"/>
  <c r="R23" i="12"/>
  <c r="R24" i="12"/>
  <c r="R25" i="12"/>
  <c r="R26" i="12"/>
  <c r="R27" i="12"/>
  <c r="R28" i="12"/>
  <c r="R29" i="12"/>
  <c r="R30" i="12"/>
  <c r="R31" i="12"/>
  <c r="R32" i="12"/>
  <c r="R33" i="12"/>
  <c r="R34" i="12"/>
  <c r="R35" i="12"/>
  <c r="R36" i="12"/>
  <c r="R37" i="12"/>
  <c r="R38" i="12"/>
  <c r="R39" i="12"/>
  <c r="R40" i="12"/>
  <c r="R41" i="12"/>
  <c r="R42" i="12"/>
  <c r="R43" i="12"/>
  <c r="R44" i="12"/>
  <c r="R45" i="12"/>
  <c r="R46" i="12"/>
  <c r="R47" i="12"/>
  <c r="R48" i="12"/>
  <c r="R49" i="12"/>
  <c r="R50" i="12"/>
  <c r="R51" i="12"/>
  <c r="R52" i="12"/>
  <c r="R53" i="12"/>
  <c r="R54" i="12"/>
  <c r="R55" i="12"/>
  <c r="R56" i="12"/>
  <c r="R57" i="12"/>
  <c r="R58" i="12"/>
  <c r="R59" i="12"/>
  <c r="R60" i="12"/>
  <c r="R61" i="12"/>
  <c r="R62" i="12"/>
  <c r="R63" i="12"/>
  <c r="R64" i="12"/>
  <c r="R65" i="12"/>
  <c r="R66" i="12"/>
  <c r="R67" i="12"/>
  <c r="R68" i="12"/>
  <c r="R69" i="12"/>
  <c r="R70" i="12"/>
  <c r="R71" i="12"/>
  <c r="R72" i="12"/>
  <c r="R73" i="12"/>
  <c r="R74" i="12"/>
  <c r="R75" i="12"/>
  <c r="R76" i="12"/>
  <c r="R77" i="12"/>
  <c r="R78" i="12"/>
  <c r="R79" i="12"/>
  <c r="R80" i="12"/>
  <c r="R81" i="12"/>
  <c r="R82" i="12"/>
  <c r="R83" i="12"/>
  <c r="R84" i="12"/>
  <c r="R85" i="12"/>
  <c r="R86" i="12"/>
  <c r="R87" i="12"/>
  <c r="R88" i="12"/>
  <c r="R89" i="12"/>
  <c r="R90" i="12"/>
  <c r="R91" i="12"/>
  <c r="R92" i="12"/>
  <c r="R93" i="12"/>
  <c r="R94" i="12"/>
  <c r="R95" i="12"/>
  <c r="R96" i="12"/>
  <c r="R97" i="12"/>
  <c r="R98" i="12"/>
  <c r="R99" i="12"/>
  <c r="R100" i="12"/>
  <c r="R101" i="12"/>
  <c r="R102" i="12"/>
  <c r="R103" i="12"/>
  <c r="R104" i="12"/>
  <c r="R105" i="12"/>
  <c r="R106" i="12"/>
  <c r="R107" i="12"/>
  <c r="R108" i="12"/>
  <c r="R109" i="12"/>
  <c r="R110" i="12"/>
  <c r="R111" i="12"/>
  <c r="R112" i="12"/>
  <c r="R113" i="12"/>
  <c r="R114" i="12"/>
  <c r="R115" i="12"/>
  <c r="R116" i="12"/>
  <c r="R117" i="12"/>
  <c r="R118" i="12"/>
  <c r="R119" i="12"/>
  <c r="R120" i="12"/>
  <c r="R121" i="12"/>
  <c r="R122" i="12"/>
  <c r="R123" i="12"/>
  <c r="R124" i="12"/>
  <c r="R125" i="12"/>
  <c r="R126" i="12"/>
  <c r="R127" i="12"/>
  <c r="R128" i="12"/>
  <c r="R129" i="12"/>
  <c r="R130" i="12"/>
  <c r="R131" i="12"/>
  <c r="R132" i="12"/>
  <c r="R133" i="12"/>
  <c r="R134" i="12"/>
  <c r="R135" i="12"/>
  <c r="R136" i="12"/>
  <c r="R137" i="12"/>
  <c r="R138" i="12"/>
  <c r="R139" i="12"/>
  <c r="R140" i="12"/>
  <c r="R141" i="12"/>
  <c r="R142" i="12"/>
  <c r="R143" i="12"/>
  <c r="R144" i="12"/>
  <c r="R145" i="12"/>
  <c r="R146" i="12"/>
  <c r="R147" i="12"/>
  <c r="R148" i="12"/>
  <c r="R149" i="12"/>
  <c r="R150" i="12"/>
  <c r="R151" i="12"/>
  <c r="R152" i="12"/>
  <c r="R153" i="12"/>
  <c r="R154" i="12"/>
  <c r="R155" i="12"/>
  <c r="R156" i="12"/>
  <c r="R157" i="12"/>
  <c r="R158" i="12"/>
  <c r="R159" i="12"/>
  <c r="R160" i="12"/>
  <c r="R161" i="12"/>
  <c r="R162" i="12"/>
  <c r="R163" i="12"/>
  <c r="R164" i="12"/>
  <c r="R165" i="12"/>
  <c r="R166" i="12"/>
  <c r="R167" i="12"/>
  <c r="R168" i="12"/>
  <c r="R169" i="12"/>
  <c r="R170" i="12"/>
  <c r="R171" i="12"/>
  <c r="R172" i="12"/>
  <c r="R173" i="12"/>
  <c r="R174" i="12"/>
  <c r="R175" i="12"/>
  <c r="R176" i="12"/>
  <c r="R177" i="12"/>
  <c r="R178" i="12"/>
  <c r="R179" i="12"/>
  <c r="R180" i="12"/>
  <c r="R181" i="12"/>
  <c r="R182" i="12"/>
  <c r="R183" i="12"/>
  <c r="R184" i="12"/>
  <c r="R185" i="12"/>
  <c r="R186" i="12"/>
  <c r="R187" i="12"/>
  <c r="R188" i="12"/>
  <c r="R189" i="12"/>
  <c r="R190" i="12"/>
  <c r="R191" i="12"/>
  <c r="R192" i="12"/>
  <c r="R193" i="12"/>
  <c r="R194" i="12"/>
  <c r="R195" i="12"/>
  <c r="R196" i="12"/>
  <c r="R197" i="12"/>
  <c r="R198" i="12"/>
  <c r="R199" i="12"/>
  <c r="R200" i="12"/>
  <c r="R201" i="12"/>
  <c r="R202" i="12"/>
  <c r="R203" i="12"/>
  <c r="R204" i="12"/>
  <c r="R205" i="12"/>
  <c r="R206" i="12"/>
  <c r="R207" i="12"/>
  <c r="R208" i="12"/>
  <c r="R209" i="12"/>
  <c r="R210" i="12"/>
  <c r="R211" i="12"/>
  <c r="R212" i="12"/>
  <c r="R213" i="12"/>
  <c r="R214" i="12"/>
  <c r="R215" i="12"/>
  <c r="R216" i="12"/>
  <c r="R217" i="12"/>
  <c r="R218" i="12"/>
  <c r="R219" i="12"/>
  <c r="R220" i="12"/>
  <c r="R221" i="12"/>
  <c r="R222" i="12"/>
  <c r="R223" i="12"/>
  <c r="R224" i="12"/>
  <c r="R225" i="12"/>
  <c r="R226" i="12"/>
  <c r="R227" i="12"/>
  <c r="R228" i="12"/>
  <c r="R229" i="12"/>
  <c r="R230" i="12"/>
  <c r="R231" i="12"/>
  <c r="R232" i="12"/>
  <c r="R233" i="12"/>
  <c r="R234" i="12"/>
  <c r="R235" i="12"/>
  <c r="R236" i="12"/>
  <c r="R237" i="12"/>
  <c r="R238" i="12"/>
  <c r="R239" i="12"/>
  <c r="R240" i="12"/>
  <c r="R241" i="12"/>
  <c r="R242" i="12"/>
  <c r="R243" i="12"/>
  <c r="R244" i="12"/>
  <c r="R245" i="12"/>
  <c r="R246" i="12"/>
  <c r="R247" i="12"/>
  <c r="R248" i="12"/>
  <c r="R249" i="12"/>
  <c r="R250" i="12"/>
  <c r="R251" i="12"/>
  <c r="R252" i="12"/>
  <c r="R253" i="12"/>
  <c r="R254" i="12"/>
  <c r="R255" i="12"/>
  <c r="R256" i="12"/>
  <c r="R257" i="12"/>
  <c r="R258" i="12"/>
  <c r="R259" i="12"/>
  <c r="R260" i="12"/>
  <c r="R261" i="12"/>
  <c r="R262" i="12"/>
  <c r="R263" i="12"/>
  <c r="R264" i="12"/>
  <c r="R265" i="12"/>
  <c r="R266" i="12"/>
  <c r="R267" i="12"/>
  <c r="R268" i="12"/>
  <c r="R269" i="12"/>
  <c r="R270" i="12"/>
  <c r="R271" i="12"/>
  <c r="R272" i="12"/>
  <c r="R273" i="12"/>
  <c r="R274" i="12"/>
  <c r="R275" i="12"/>
  <c r="R276" i="12"/>
  <c r="R277" i="12"/>
  <c r="R278" i="12"/>
  <c r="R279" i="12"/>
  <c r="R280" i="12"/>
  <c r="R281" i="12"/>
  <c r="R282" i="12"/>
  <c r="R283" i="12"/>
  <c r="R284" i="12"/>
  <c r="R285" i="12"/>
  <c r="R286" i="12"/>
  <c r="R287" i="12"/>
  <c r="R288" i="12"/>
  <c r="R289" i="12"/>
  <c r="R290" i="12"/>
  <c r="R291" i="12"/>
  <c r="R292" i="12"/>
  <c r="R293" i="12"/>
  <c r="R294" i="12"/>
  <c r="R295" i="12"/>
  <c r="R296" i="12"/>
  <c r="R297" i="12"/>
  <c r="R298" i="12"/>
  <c r="R299" i="12"/>
  <c r="R300" i="12"/>
  <c r="R301" i="12"/>
  <c r="R302" i="12"/>
  <c r="R303" i="12"/>
  <c r="R304" i="12"/>
  <c r="R305" i="12"/>
  <c r="R306" i="12"/>
  <c r="R307" i="12"/>
  <c r="R308" i="12"/>
  <c r="R309" i="12"/>
  <c r="R310" i="12"/>
  <c r="R311" i="12"/>
  <c r="R312" i="12"/>
  <c r="R313" i="12"/>
  <c r="R314" i="12"/>
  <c r="R315" i="12"/>
  <c r="R316" i="12"/>
  <c r="R317" i="12"/>
  <c r="R318" i="12"/>
  <c r="R319" i="12"/>
  <c r="R320" i="12"/>
  <c r="R321" i="12"/>
  <c r="R322" i="12"/>
  <c r="R323" i="12"/>
  <c r="R324" i="12"/>
  <c r="R325" i="12"/>
  <c r="R326" i="12"/>
  <c r="R327" i="12"/>
  <c r="R328" i="12"/>
  <c r="R329" i="12"/>
  <c r="R330" i="12"/>
  <c r="R331" i="12"/>
  <c r="R332" i="12"/>
  <c r="R333" i="12"/>
  <c r="R334" i="12"/>
  <c r="R335" i="12"/>
  <c r="R336" i="12"/>
  <c r="R337" i="12"/>
  <c r="R338" i="12"/>
  <c r="R339" i="12"/>
  <c r="R340" i="12"/>
  <c r="R341" i="12"/>
  <c r="R342" i="12"/>
  <c r="R343" i="12"/>
  <c r="R344" i="12"/>
  <c r="R345" i="12"/>
  <c r="R346" i="12"/>
  <c r="R347" i="12"/>
  <c r="R348" i="12"/>
  <c r="R349" i="12"/>
  <c r="R350" i="12"/>
  <c r="R351" i="12"/>
  <c r="R352" i="12"/>
  <c r="R353" i="12"/>
  <c r="R354" i="12"/>
  <c r="R355" i="12"/>
  <c r="R356" i="12"/>
  <c r="R357" i="12"/>
  <c r="R358" i="12"/>
  <c r="R359" i="12"/>
  <c r="R360" i="12"/>
  <c r="R361" i="12"/>
  <c r="R362" i="12"/>
  <c r="R363" i="12"/>
  <c r="R364" i="12"/>
  <c r="R365" i="12"/>
  <c r="R366" i="12"/>
  <c r="R367" i="12"/>
  <c r="R368" i="12"/>
  <c r="R369" i="12"/>
  <c r="R370" i="12"/>
  <c r="R371" i="12"/>
  <c r="R372" i="12"/>
  <c r="R373" i="12"/>
  <c r="R374" i="12"/>
  <c r="R375" i="12"/>
  <c r="R376" i="12"/>
  <c r="R377" i="12"/>
  <c r="R378" i="12"/>
  <c r="R379" i="12"/>
  <c r="R380" i="12"/>
  <c r="R381" i="12"/>
  <c r="R382" i="12"/>
  <c r="R383" i="12"/>
  <c r="R384" i="12"/>
  <c r="R385" i="12"/>
  <c r="R386" i="12"/>
  <c r="R387" i="12"/>
  <c r="R388" i="12"/>
  <c r="R389" i="12"/>
  <c r="R390" i="12"/>
  <c r="R391" i="12"/>
  <c r="R392" i="12"/>
  <c r="R393" i="12"/>
  <c r="R394" i="12"/>
  <c r="R395" i="12"/>
  <c r="R396" i="12"/>
  <c r="R397" i="12"/>
  <c r="R398" i="12"/>
  <c r="R399" i="12"/>
  <c r="R400" i="12"/>
  <c r="R401" i="12"/>
  <c r="R402" i="12"/>
  <c r="R403" i="12"/>
  <c r="R404" i="12"/>
  <c r="R405" i="12"/>
  <c r="R406" i="12"/>
  <c r="R407" i="12"/>
  <c r="R408" i="12"/>
  <c r="R409" i="12"/>
  <c r="R410" i="12"/>
  <c r="R411" i="12"/>
  <c r="R412" i="12"/>
  <c r="R413" i="12"/>
  <c r="R414" i="12"/>
  <c r="R415" i="12"/>
  <c r="R416" i="12"/>
  <c r="R417" i="12"/>
  <c r="R418" i="12"/>
  <c r="R419" i="12"/>
  <c r="R420" i="12"/>
  <c r="R421" i="12"/>
  <c r="R422" i="12"/>
  <c r="R423" i="12"/>
  <c r="R424" i="12"/>
  <c r="R425" i="12"/>
  <c r="R426" i="12"/>
  <c r="R427" i="12"/>
  <c r="R428" i="12"/>
  <c r="R429" i="12"/>
  <c r="R430" i="12"/>
  <c r="R431" i="12"/>
  <c r="R432" i="12"/>
  <c r="R433" i="12"/>
  <c r="R434" i="12"/>
  <c r="R435" i="12"/>
  <c r="R436" i="12"/>
  <c r="R437" i="12"/>
  <c r="R438" i="12"/>
  <c r="R439" i="12"/>
  <c r="R440" i="12"/>
  <c r="R441" i="12"/>
  <c r="R442" i="12"/>
  <c r="R443" i="12"/>
  <c r="R444" i="12"/>
  <c r="R445" i="12"/>
  <c r="R446" i="12"/>
  <c r="R447" i="12"/>
  <c r="R448" i="12"/>
  <c r="R449" i="12"/>
  <c r="R450" i="12"/>
  <c r="R451" i="12"/>
  <c r="R452" i="12"/>
  <c r="R453" i="12"/>
  <c r="R454" i="12"/>
  <c r="R455" i="12"/>
  <c r="R456" i="12"/>
  <c r="R457" i="12"/>
  <c r="R458" i="12"/>
  <c r="R459" i="12"/>
  <c r="R460" i="12"/>
  <c r="R461" i="12"/>
  <c r="R462" i="12"/>
  <c r="R463" i="12"/>
  <c r="R464" i="12"/>
  <c r="R465" i="12"/>
  <c r="R466" i="12"/>
  <c r="R467" i="12"/>
  <c r="R468" i="12"/>
  <c r="R469" i="12"/>
  <c r="R470" i="12"/>
  <c r="R471" i="12"/>
  <c r="R472" i="12"/>
  <c r="R473" i="12"/>
  <c r="R474" i="12"/>
  <c r="R475" i="12"/>
  <c r="R476" i="12"/>
  <c r="R477" i="12"/>
  <c r="R478" i="12"/>
  <c r="R479" i="12"/>
  <c r="R480" i="12"/>
  <c r="R481" i="12"/>
  <c r="R482" i="12"/>
  <c r="R483" i="12"/>
  <c r="R484" i="12"/>
  <c r="R485" i="12"/>
  <c r="R486" i="12"/>
  <c r="R487" i="12"/>
  <c r="R488" i="12"/>
  <c r="R489" i="12"/>
  <c r="R490" i="12"/>
  <c r="R491" i="12"/>
  <c r="R492" i="12"/>
  <c r="R493" i="12"/>
  <c r="R494" i="12"/>
  <c r="R495" i="12"/>
  <c r="R496" i="12"/>
  <c r="R497" i="12"/>
  <c r="R498" i="12"/>
  <c r="R499" i="12"/>
  <c r="R500" i="12"/>
  <c r="R501" i="12"/>
  <c r="R502" i="12"/>
  <c r="R503" i="12"/>
  <c r="R504" i="12"/>
  <c r="R505" i="12"/>
  <c r="R506" i="12"/>
  <c r="R507" i="12"/>
  <c r="R508" i="12"/>
  <c r="R509" i="12"/>
  <c r="R510" i="12"/>
  <c r="R511" i="12"/>
  <c r="R512" i="12"/>
  <c r="R513" i="12"/>
  <c r="R514" i="12"/>
  <c r="R515" i="12"/>
  <c r="R516" i="12"/>
  <c r="R517" i="12"/>
  <c r="R518" i="12"/>
  <c r="R519" i="12"/>
  <c r="R520" i="12"/>
  <c r="R521" i="12"/>
  <c r="R522" i="12"/>
  <c r="R523" i="12"/>
  <c r="R524" i="12"/>
  <c r="R525" i="12"/>
  <c r="R526" i="12"/>
  <c r="R527" i="12"/>
  <c r="R528" i="12"/>
  <c r="R529" i="12"/>
  <c r="R530" i="12"/>
  <c r="R531" i="12"/>
  <c r="R532" i="12"/>
  <c r="R533" i="12"/>
  <c r="R534" i="12"/>
  <c r="R535" i="12"/>
  <c r="R536" i="12"/>
  <c r="R537" i="12"/>
  <c r="R538" i="12"/>
  <c r="R539" i="12"/>
  <c r="R540" i="12"/>
  <c r="R541" i="12"/>
  <c r="R542" i="12"/>
  <c r="R543" i="12"/>
  <c r="R544" i="12"/>
  <c r="R545" i="12"/>
  <c r="R546" i="12"/>
  <c r="R547" i="12"/>
  <c r="R548" i="12"/>
  <c r="R549" i="12"/>
  <c r="R550" i="12"/>
  <c r="R551" i="12"/>
  <c r="R552" i="12"/>
  <c r="R553" i="12"/>
  <c r="R554" i="12"/>
  <c r="R555" i="12"/>
  <c r="R556" i="12"/>
  <c r="R557" i="12"/>
  <c r="R558" i="12"/>
  <c r="R559" i="12"/>
  <c r="R560" i="12"/>
  <c r="R561" i="12"/>
  <c r="R562" i="12"/>
  <c r="R563" i="12"/>
  <c r="R564" i="12"/>
  <c r="R565" i="12"/>
  <c r="R566" i="12"/>
  <c r="R567" i="12"/>
  <c r="R568" i="12"/>
  <c r="R569" i="12"/>
  <c r="R570" i="12"/>
  <c r="R571" i="12"/>
  <c r="R572" i="12"/>
  <c r="R573" i="12"/>
  <c r="R574" i="12"/>
  <c r="R575" i="12"/>
  <c r="R576" i="12"/>
  <c r="R577" i="12"/>
  <c r="R578" i="12"/>
  <c r="R579" i="12"/>
  <c r="R580" i="12"/>
  <c r="R581" i="12"/>
  <c r="R582" i="12"/>
  <c r="R583" i="12"/>
  <c r="R584" i="12"/>
  <c r="R585" i="12"/>
  <c r="R586" i="12"/>
  <c r="R587" i="12"/>
  <c r="R588" i="12"/>
  <c r="R589" i="12"/>
  <c r="R590" i="12"/>
  <c r="R591" i="12"/>
  <c r="R592" i="12"/>
  <c r="R593" i="12"/>
  <c r="R594" i="12"/>
  <c r="R595" i="12"/>
  <c r="R596" i="12"/>
  <c r="R597" i="12"/>
  <c r="R598" i="12"/>
  <c r="R599" i="12"/>
  <c r="R600" i="12"/>
  <c r="R601" i="12"/>
  <c r="R602" i="12"/>
  <c r="R603" i="12"/>
  <c r="R604" i="12"/>
  <c r="R605" i="12"/>
  <c r="R606" i="12"/>
  <c r="R607" i="12"/>
  <c r="R608" i="12"/>
  <c r="R609" i="12"/>
  <c r="R610" i="12"/>
  <c r="R611" i="12"/>
  <c r="R612" i="12"/>
  <c r="R613" i="12"/>
  <c r="R614" i="12"/>
  <c r="R615" i="12"/>
  <c r="R616" i="12"/>
  <c r="R617" i="12"/>
  <c r="R618" i="12"/>
  <c r="R619" i="12"/>
  <c r="R620" i="12"/>
  <c r="R621" i="12"/>
  <c r="R622" i="12"/>
  <c r="R623" i="12"/>
  <c r="R624" i="12"/>
  <c r="R625" i="12"/>
  <c r="R626" i="12"/>
  <c r="R627" i="12"/>
  <c r="R628" i="12"/>
  <c r="R629" i="12"/>
  <c r="R630" i="12"/>
  <c r="R631" i="12"/>
  <c r="R632" i="12"/>
  <c r="R633" i="12"/>
  <c r="R634" i="12"/>
  <c r="R635" i="12"/>
  <c r="R636" i="12"/>
  <c r="R637" i="12"/>
  <c r="R638" i="12"/>
  <c r="R639" i="12"/>
  <c r="R640" i="12"/>
  <c r="R641" i="12"/>
  <c r="R642" i="12"/>
  <c r="R643" i="12"/>
  <c r="R644" i="12"/>
  <c r="R645" i="12"/>
  <c r="R646" i="12"/>
  <c r="R647" i="12"/>
  <c r="R648" i="12"/>
  <c r="R649" i="12"/>
  <c r="R650" i="12"/>
  <c r="R651" i="12"/>
  <c r="R652" i="12"/>
  <c r="R653" i="12"/>
  <c r="R654" i="12"/>
  <c r="R655" i="12"/>
  <c r="R656" i="12"/>
  <c r="R657" i="12"/>
  <c r="R658" i="12"/>
  <c r="R659" i="12"/>
  <c r="R660" i="12"/>
  <c r="R661" i="12"/>
  <c r="R662" i="12"/>
  <c r="R663" i="12"/>
  <c r="R664" i="12"/>
  <c r="R665" i="12"/>
  <c r="R666" i="12"/>
  <c r="R667" i="12"/>
  <c r="R668" i="12"/>
  <c r="R669" i="12"/>
  <c r="R670" i="12"/>
  <c r="R671" i="12"/>
  <c r="R672" i="12"/>
  <c r="R673" i="12"/>
  <c r="R674" i="12"/>
  <c r="R675" i="12"/>
  <c r="R676" i="12"/>
  <c r="R677" i="12"/>
  <c r="R678" i="12"/>
  <c r="R679" i="12"/>
  <c r="R680" i="12"/>
  <c r="R681" i="12"/>
  <c r="R682" i="12"/>
  <c r="R683" i="12"/>
  <c r="R684" i="12"/>
  <c r="R685" i="12"/>
  <c r="R686" i="12"/>
  <c r="R687" i="12"/>
  <c r="R688" i="12"/>
  <c r="R689" i="12"/>
  <c r="R690" i="12"/>
  <c r="R691" i="12"/>
  <c r="R692" i="12"/>
  <c r="R693" i="12"/>
  <c r="R694" i="12"/>
  <c r="R695" i="12"/>
  <c r="R696" i="12"/>
  <c r="R697" i="12"/>
  <c r="R698" i="12"/>
  <c r="R699" i="12"/>
  <c r="R700" i="12"/>
  <c r="R701" i="12"/>
  <c r="R702" i="12"/>
  <c r="R703" i="12"/>
  <c r="R704" i="12"/>
  <c r="R705" i="12"/>
  <c r="R706" i="12"/>
  <c r="R707" i="12"/>
  <c r="R708" i="12"/>
  <c r="R709" i="12"/>
  <c r="R710" i="12"/>
  <c r="R711" i="12"/>
  <c r="R712" i="12"/>
  <c r="R713" i="12"/>
  <c r="R714" i="12"/>
  <c r="R715" i="12"/>
  <c r="R716" i="12"/>
  <c r="R717" i="12"/>
  <c r="R718" i="12"/>
  <c r="R719" i="12"/>
  <c r="R720" i="12"/>
  <c r="R721" i="12"/>
  <c r="R722" i="12"/>
  <c r="R723" i="12"/>
  <c r="R724" i="12"/>
  <c r="R725" i="12"/>
  <c r="R726" i="12"/>
  <c r="R727" i="12"/>
  <c r="R728" i="12"/>
  <c r="R729" i="12"/>
  <c r="R730" i="12"/>
  <c r="R731" i="12"/>
  <c r="R732" i="12"/>
  <c r="R733" i="12"/>
  <c r="R734" i="12"/>
  <c r="R735" i="12"/>
  <c r="R736" i="12"/>
  <c r="R737" i="12"/>
  <c r="R738" i="12"/>
  <c r="R739" i="12"/>
  <c r="R740" i="12"/>
  <c r="R741" i="12"/>
  <c r="R742" i="12"/>
  <c r="R743" i="12"/>
  <c r="R744" i="12"/>
  <c r="R745" i="12"/>
  <c r="R746" i="12"/>
  <c r="R747" i="12"/>
  <c r="R748" i="12"/>
  <c r="R749" i="12"/>
  <c r="R750" i="12"/>
  <c r="R751" i="12"/>
  <c r="R752" i="12"/>
  <c r="R753" i="12"/>
  <c r="R754" i="12"/>
  <c r="R755" i="12"/>
  <c r="R756" i="12"/>
  <c r="R757" i="12"/>
  <c r="R758" i="12"/>
  <c r="R759" i="12"/>
  <c r="R760" i="12"/>
  <c r="R761" i="12"/>
  <c r="R762" i="12"/>
  <c r="R763" i="12"/>
  <c r="R764" i="12"/>
  <c r="R765" i="12"/>
  <c r="R766" i="12"/>
  <c r="R767" i="12"/>
  <c r="R768" i="12"/>
  <c r="R769" i="12"/>
  <c r="R770" i="12"/>
  <c r="R771" i="12"/>
  <c r="R772" i="12"/>
  <c r="R773" i="12"/>
  <c r="R774" i="12"/>
  <c r="R775" i="12"/>
  <c r="R776" i="12"/>
  <c r="R777" i="12"/>
  <c r="R778" i="12"/>
  <c r="R779" i="12"/>
  <c r="R780" i="12"/>
  <c r="R781" i="12"/>
  <c r="R782" i="12"/>
  <c r="R783" i="12"/>
  <c r="R784" i="12"/>
  <c r="R785" i="12"/>
  <c r="R786" i="12"/>
  <c r="R787" i="12"/>
  <c r="R788" i="12"/>
  <c r="R789" i="12"/>
  <c r="R790" i="12"/>
  <c r="R791" i="12"/>
  <c r="R792" i="12"/>
  <c r="R793" i="12"/>
  <c r="R794" i="12"/>
  <c r="R795" i="12"/>
  <c r="R796" i="12"/>
  <c r="R797" i="12"/>
  <c r="R798" i="12"/>
  <c r="R799" i="12"/>
  <c r="R800" i="12"/>
  <c r="R801" i="12"/>
  <c r="R802" i="12"/>
  <c r="R803" i="12"/>
  <c r="R804" i="12"/>
  <c r="R805" i="12"/>
  <c r="R806" i="12"/>
  <c r="R807" i="12"/>
  <c r="R808" i="12"/>
  <c r="R809" i="12"/>
  <c r="R810" i="12"/>
  <c r="R811" i="12"/>
  <c r="R812" i="12"/>
  <c r="R813" i="12"/>
  <c r="R814" i="12"/>
  <c r="R815" i="12"/>
  <c r="R816" i="12"/>
  <c r="R817" i="12"/>
  <c r="R818" i="12"/>
  <c r="R819" i="12"/>
  <c r="R820" i="12"/>
  <c r="R821" i="12"/>
  <c r="R822" i="12"/>
  <c r="R823" i="12"/>
  <c r="R824" i="12"/>
  <c r="R825" i="12"/>
  <c r="R826" i="12"/>
  <c r="R827" i="12"/>
  <c r="R828" i="12"/>
  <c r="R829" i="12"/>
  <c r="R830" i="12"/>
  <c r="R831" i="12"/>
  <c r="R832" i="12"/>
  <c r="R833" i="12"/>
  <c r="R834" i="12"/>
  <c r="R835" i="12"/>
  <c r="R836" i="12"/>
  <c r="R837" i="12"/>
  <c r="R838" i="12"/>
  <c r="R839" i="12"/>
  <c r="R840" i="12"/>
  <c r="R841" i="12"/>
  <c r="R842" i="12"/>
  <c r="R843" i="12"/>
  <c r="R844" i="12"/>
  <c r="R845" i="12"/>
  <c r="R846" i="12"/>
  <c r="R847" i="12"/>
  <c r="R848" i="12"/>
  <c r="R849" i="12"/>
  <c r="R850" i="12"/>
  <c r="R851" i="12"/>
  <c r="R852" i="12"/>
  <c r="R853" i="12"/>
  <c r="R854" i="12"/>
  <c r="R855" i="12"/>
  <c r="R856" i="12"/>
  <c r="R857" i="12"/>
  <c r="R858" i="12"/>
  <c r="R859" i="12"/>
  <c r="R860" i="12"/>
  <c r="R861" i="12"/>
  <c r="R862" i="12"/>
  <c r="R863" i="12"/>
  <c r="R864" i="12"/>
  <c r="R865" i="12"/>
  <c r="R866" i="12"/>
  <c r="R867" i="12"/>
  <c r="R868" i="12"/>
  <c r="R869" i="12"/>
  <c r="R870" i="12"/>
  <c r="R871" i="12"/>
  <c r="R872" i="12"/>
  <c r="R873" i="12"/>
  <c r="R874" i="12"/>
  <c r="R875" i="12"/>
  <c r="R876" i="12"/>
  <c r="R877" i="12"/>
  <c r="R878" i="12"/>
  <c r="R879" i="12"/>
  <c r="R880" i="12"/>
  <c r="R881" i="12"/>
  <c r="R882" i="12"/>
  <c r="R883" i="12"/>
  <c r="R884" i="12"/>
  <c r="R885" i="12"/>
  <c r="R886" i="12"/>
  <c r="R887" i="12"/>
  <c r="R888" i="12"/>
  <c r="R889" i="12"/>
  <c r="R890" i="12"/>
  <c r="R891" i="12"/>
  <c r="R892" i="12"/>
  <c r="R893" i="12"/>
  <c r="R894" i="12"/>
  <c r="R895" i="12"/>
  <c r="R896" i="12"/>
  <c r="R897" i="12"/>
  <c r="R898" i="12"/>
  <c r="R899" i="12"/>
  <c r="R900" i="12"/>
  <c r="R901" i="12"/>
  <c r="R902" i="12"/>
  <c r="R903" i="12"/>
  <c r="R904" i="12"/>
  <c r="R905" i="12"/>
  <c r="R906" i="12"/>
  <c r="R907" i="12"/>
  <c r="R908" i="12"/>
  <c r="R909" i="12"/>
  <c r="R910" i="12"/>
  <c r="R911" i="12"/>
  <c r="R912" i="12"/>
  <c r="R913" i="12"/>
  <c r="R914" i="12"/>
  <c r="R915" i="12"/>
  <c r="R916" i="12"/>
  <c r="R917" i="12"/>
  <c r="R918" i="12"/>
  <c r="R919" i="12"/>
  <c r="R920" i="12"/>
  <c r="R921" i="12"/>
  <c r="R922" i="12"/>
  <c r="R923" i="12"/>
  <c r="R924" i="12"/>
  <c r="R925" i="12"/>
  <c r="R926" i="12"/>
  <c r="R927" i="12"/>
  <c r="R928" i="12"/>
  <c r="R929" i="12"/>
  <c r="R930" i="12"/>
  <c r="R931" i="12"/>
  <c r="R932" i="12"/>
  <c r="R933" i="12"/>
  <c r="R934" i="12"/>
  <c r="R935" i="12"/>
  <c r="R936" i="12"/>
  <c r="R937" i="12"/>
  <c r="R938" i="12"/>
  <c r="R939" i="12"/>
  <c r="R940" i="12"/>
  <c r="R941" i="12"/>
  <c r="R942" i="12"/>
  <c r="R943" i="12"/>
  <c r="R944" i="12"/>
  <c r="R945" i="12"/>
  <c r="R946" i="12"/>
  <c r="R947" i="12"/>
  <c r="R948" i="12"/>
  <c r="R949" i="12"/>
  <c r="R950" i="12"/>
  <c r="R951" i="12"/>
  <c r="R952" i="12"/>
  <c r="R953" i="12"/>
  <c r="R954" i="12"/>
  <c r="R955" i="12"/>
  <c r="R956" i="12"/>
  <c r="R957" i="12"/>
  <c r="R958" i="12"/>
  <c r="R959" i="12"/>
  <c r="R960" i="12"/>
  <c r="R961" i="12"/>
  <c r="R962" i="12"/>
  <c r="R963" i="12"/>
  <c r="R964" i="12"/>
  <c r="R965" i="12"/>
  <c r="R966" i="12"/>
  <c r="R967" i="12"/>
  <c r="R968" i="12"/>
  <c r="R969" i="12"/>
  <c r="R970" i="12"/>
  <c r="R971" i="12"/>
  <c r="R972" i="12"/>
  <c r="R973" i="12"/>
  <c r="R974" i="12"/>
  <c r="R975" i="12"/>
  <c r="R976" i="12"/>
  <c r="R977" i="12"/>
  <c r="R978" i="12"/>
  <c r="R979" i="12"/>
  <c r="R980" i="12"/>
  <c r="R981" i="12"/>
  <c r="R982" i="12"/>
  <c r="R983" i="12"/>
  <c r="R984" i="12"/>
  <c r="R985" i="12"/>
  <c r="R986" i="12"/>
  <c r="R987" i="12"/>
  <c r="R988" i="12"/>
  <c r="R989" i="12"/>
  <c r="R990" i="12"/>
  <c r="R991" i="12"/>
  <c r="R992" i="12"/>
  <c r="R993" i="12"/>
  <c r="R994" i="12"/>
  <c r="R995" i="12"/>
  <c r="R996" i="12"/>
  <c r="R997" i="12"/>
  <c r="R998" i="12"/>
  <c r="R999" i="12"/>
  <c r="R1000" i="12"/>
  <c r="R1001" i="12"/>
  <c r="R1002" i="12"/>
  <c r="R1003" i="12"/>
  <c r="R1004" i="12"/>
  <c r="R1005" i="12"/>
  <c r="R1006" i="12"/>
  <c r="R1007" i="12"/>
  <c r="R1008" i="12"/>
  <c r="R1009" i="12"/>
  <c r="R1010" i="12"/>
  <c r="R1011" i="12"/>
  <c r="R1012" i="12"/>
  <c r="R1013" i="12"/>
  <c r="R1014" i="12"/>
  <c r="R1015" i="12"/>
  <c r="R1016" i="12"/>
  <c r="R1017" i="12"/>
  <c r="R1018" i="12"/>
  <c r="R1019" i="12"/>
  <c r="R1020" i="12"/>
  <c r="R1021" i="12"/>
  <c r="R1022" i="12"/>
  <c r="R1023" i="12"/>
  <c r="R1024" i="12"/>
  <c r="R1025" i="12"/>
  <c r="R1026" i="12"/>
  <c r="R1027" i="12"/>
  <c r="R1028" i="12"/>
  <c r="R1029" i="12"/>
  <c r="R1030" i="12"/>
  <c r="R1031" i="12"/>
  <c r="R1032" i="12"/>
  <c r="R1033" i="12"/>
  <c r="R1034" i="12"/>
  <c r="R1035" i="12"/>
  <c r="R1036" i="12"/>
  <c r="R1037" i="12"/>
  <c r="R1038" i="12"/>
  <c r="R1039" i="12"/>
  <c r="R1040" i="12"/>
  <c r="R1041" i="12"/>
  <c r="R1042" i="12"/>
  <c r="R1043" i="12"/>
  <c r="R1044" i="12"/>
  <c r="R1045" i="12"/>
  <c r="R1046" i="12"/>
  <c r="R1047" i="12"/>
  <c r="R1048" i="12"/>
  <c r="R1049" i="12"/>
  <c r="R1050" i="12"/>
  <c r="R1051" i="12"/>
  <c r="R1052" i="12"/>
  <c r="R1053" i="12"/>
  <c r="R1054" i="12"/>
  <c r="R1055" i="12"/>
  <c r="R1056" i="12"/>
  <c r="R1057" i="12"/>
  <c r="R1058" i="12"/>
  <c r="R1059" i="12"/>
  <c r="R1060" i="12"/>
  <c r="R1061" i="12"/>
  <c r="R1062" i="12"/>
  <c r="R1063" i="12"/>
  <c r="R1064" i="12"/>
  <c r="R1065" i="12"/>
  <c r="R1066" i="12"/>
  <c r="R1067" i="12"/>
  <c r="R1068" i="12"/>
  <c r="R1069" i="12"/>
  <c r="R1070" i="12"/>
  <c r="R1071" i="12"/>
  <c r="R1072" i="12"/>
  <c r="R1073" i="12"/>
  <c r="R1074" i="12"/>
  <c r="R1075" i="12"/>
  <c r="R1076" i="12"/>
  <c r="R1077" i="12"/>
  <c r="R1078" i="12"/>
  <c r="R1079" i="12"/>
  <c r="R1080" i="12"/>
  <c r="R1081" i="12"/>
  <c r="R1082" i="12"/>
  <c r="R1083" i="12"/>
  <c r="R1084" i="12"/>
  <c r="R1085" i="12"/>
  <c r="R1086" i="12"/>
  <c r="R1087" i="12"/>
  <c r="R1088" i="12"/>
  <c r="R1089" i="12"/>
  <c r="R1090" i="12"/>
  <c r="R1091" i="12"/>
  <c r="R1092" i="12"/>
  <c r="R1093" i="12"/>
  <c r="R1094" i="12"/>
  <c r="R1095" i="12"/>
  <c r="R1096" i="12"/>
  <c r="R1097" i="12"/>
  <c r="K71" i="12"/>
  <c r="K72" i="12"/>
  <c r="K73" i="12"/>
  <c r="K74" i="12"/>
  <c r="K75" i="12"/>
  <c r="K76" i="12"/>
  <c r="K77" i="12"/>
  <c r="K78" i="12"/>
  <c r="K79" i="12"/>
  <c r="K80" i="12"/>
  <c r="K81" i="12"/>
  <c r="K82" i="12"/>
  <c r="K83" i="12"/>
  <c r="K84" i="12"/>
  <c r="K85" i="12"/>
  <c r="K86" i="12"/>
  <c r="K70" i="12"/>
  <c r="K65" i="12"/>
  <c r="K66" i="12"/>
  <c r="K67" i="12"/>
  <c r="K68" i="12"/>
  <c r="K64" i="12"/>
  <c r="K47" i="12"/>
  <c r="K48" i="12"/>
  <c r="K49" i="12"/>
  <c r="K50" i="12"/>
  <c r="K51" i="12"/>
  <c r="K52" i="12"/>
  <c r="K53" i="12"/>
  <c r="K54" i="12"/>
  <c r="K55" i="12"/>
  <c r="K56" i="12"/>
  <c r="K57" i="12"/>
  <c r="K58" i="12"/>
  <c r="K59" i="12"/>
  <c r="K60" i="12"/>
  <c r="K61" i="12"/>
  <c r="K62" i="12"/>
  <c r="K46" i="12"/>
  <c r="K43" i="12"/>
  <c r="K41" i="12"/>
  <c r="K38" i="12"/>
  <c r="K36" i="12"/>
  <c r="K34" i="12"/>
  <c r="E5" i="12"/>
  <c r="E6" i="12"/>
  <c r="E7" i="12"/>
  <c r="E8" i="12"/>
  <c r="E9" i="12"/>
  <c r="E10" i="12"/>
  <c r="E11" i="12"/>
  <c r="E12" i="12"/>
  <c r="E13" i="12"/>
  <c r="E14" i="12"/>
  <c r="E15" i="12"/>
  <c r="E16" i="12"/>
  <c r="E17" i="12"/>
  <c r="E18" i="12"/>
  <c r="E19" i="12"/>
  <c r="E20" i="12"/>
  <c r="E21" i="12"/>
  <c r="E22" i="12"/>
  <c r="E23" i="12"/>
  <c r="E24" i="12"/>
  <c r="E25" i="12"/>
  <c r="E26" i="12"/>
  <c r="E27" i="12"/>
  <c r="E28" i="12"/>
  <c r="E29" i="12"/>
  <c r="E30" i="12"/>
  <c r="E31" i="12"/>
  <c r="E32" i="12"/>
  <c r="E33" i="12"/>
  <c r="E34" i="12"/>
  <c r="E35" i="12"/>
  <c r="E36" i="12"/>
  <c r="E37" i="12"/>
  <c r="E38" i="12"/>
  <c r="E39" i="12"/>
  <c r="E40" i="12"/>
  <c r="E41" i="12"/>
  <c r="E42" i="12"/>
  <c r="E43" i="12"/>
  <c r="E44" i="12"/>
  <c r="E45" i="12"/>
  <c r="E46" i="12"/>
  <c r="E47" i="12"/>
  <c r="E48" i="12"/>
  <c r="E49" i="12"/>
  <c r="E50" i="12"/>
  <c r="E51" i="12"/>
  <c r="E52" i="12"/>
  <c r="E53" i="12"/>
  <c r="E54" i="12"/>
  <c r="E55" i="12"/>
  <c r="E56" i="12"/>
  <c r="E57" i="12"/>
  <c r="E58" i="12"/>
  <c r="E59" i="12"/>
  <c r="E60" i="12"/>
  <c r="E61" i="12"/>
  <c r="E62" i="12"/>
  <c r="E63" i="12"/>
  <c r="E64" i="12"/>
  <c r="E65" i="12"/>
  <c r="E66" i="12"/>
  <c r="E67" i="12"/>
  <c r="E68" i="12"/>
  <c r="E69" i="12"/>
  <c r="E70" i="12"/>
  <c r="E71" i="12"/>
  <c r="E72" i="12"/>
  <c r="E73" i="12"/>
  <c r="E74" i="12"/>
  <c r="E75" i="12"/>
  <c r="E76" i="12"/>
  <c r="E77" i="12"/>
  <c r="E78" i="12"/>
  <c r="E79" i="12"/>
  <c r="E80" i="12"/>
  <c r="E81" i="12"/>
  <c r="E82" i="12"/>
  <c r="E83" i="12"/>
  <c r="E84" i="12"/>
  <c r="E85" i="12"/>
  <c r="E86" i="12"/>
  <c r="E87" i="12"/>
  <c r="E88" i="12"/>
  <c r="E89" i="12"/>
  <c r="E90" i="12"/>
  <c r="E91" i="12"/>
  <c r="E92" i="12"/>
  <c r="E93" i="12"/>
  <c r="E94" i="12"/>
  <c r="E95" i="12"/>
  <c r="E96" i="12"/>
  <c r="E97" i="12"/>
  <c r="E98" i="12"/>
  <c r="E99" i="12"/>
  <c r="E100" i="12"/>
  <c r="E101" i="12"/>
  <c r="E102" i="12"/>
  <c r="E103" i="12"/>
  <c r="E104" i="12"/>
  <c r="E105" i="12"/>
  <c r="E106" i="12"/>
  <c r="E107" i="12"/>
  <c r="E108" i="12"/>
  <c r="E109" i="12"/>
  <c r="E110" i="12"/>
  <c r="E111" i="12"/>
  <c r="E112" i="12"/>
  <c r="E113" i="12"/>
  <c r="E114" i="12"/>
  <c r="E115" i="12"/>
  <c r="E116" i="12"/>
  <c r="E117" i="12"/>
  <c r="E118" i="12"/>
  <c r="E119" i="12"/>
  <c r="E120" i="12"/>
  <c r="E121" i="12"/>
  <c r="E122" i="12"/>
  <c r="E123" i="12"/>
  <c r="E124" i="12"/>
  <c r="E125" i="12"/>
  <c r="E126" i="12"/>
  <c r="E127" i="12"/>
  <c r="E128" i="12"/>
  <c r="E129" i="12"/>
  <c r="E130" i="12"/>
  <c r="E131" i="12"/>
  <c r="E132" i="12"/>
  <c r="E133" i="12"/>
  <c r="E134" i="12"/>
  <c r="E135" i="12"/>
  <c r="E136" i="12"/>
  <c r="E137" i="12"/>
  <c r="E138" i="12"/>
  <c r="E139" i="12"/>
  <c r="E140" i="12"/>
  <c r="E141" i="12"/>
  <c r="E142" i="12"/>
  <c r="E143" i="12"/>
  <c r="E144" i="12"/>
  <c r="E145" i="12"/>
  <c r="E146" i="12"/>
  <c r="E147" i="12"/>
  <c r="E148" i="12"/>
  <c r="E149" i="12"/>
  <c r="E150" i="12"/>
  <c r="E151" i="12"/>
  <c r="E152" i="12"/>
  <c r="E153" i="12"/>
  <c r="E154" i="12"/>
  <c r="E155" i="12"/>
  <c r="E156" i="12"/>
  <c r="E157" i="12"/>
  <c r="E158" i="12"/>
  <c r="E159" i="12"/>
  <c r="E160" i="12"/>
  <c r="E161" i="12"/>
  <c r="E162" i="12"/>
  <c r="E163" i="12"/>
  <c r="E164" i="12"/>
  <c r="E165" i="12"/>
  <c r="E166" i="12"/>
  <c r="E167" i="12"/>
  <c r="E168" i="12"/>
  <c r="E169" i="12"/>
  <c r="E170" i="12"/>
  <c r="E171" i="12"/>
  <c r="E172" i="12"/>
  <c r="E173" i="12"/>
  <c r="E174" i="12"/>
  <c r="E175" i="12"/>
  <c r="E176" i="12"/>
  <c r="E177" i="12"/>
  <c r="E178" i="12"/>
  <c r="E179" i="12"/>
  <c r="E180" i="12"/>
  <c r="E181" i="12"/>
  <c r="E182" i="12"/>
  <c r="E183" i="12"/>
  <c r="E184" i="12"/>
  <c r="E185" i="12"/>
  <c r="E186" i="12"/>
  <c r="E187" i="12"/>
  <c r="E188" i="12"/>
  <c r="E189" i="12"/>
  <c r="E190" i="12"/>
  <c r="E191" i="12"/>
  <c r="E192" i="12"/>
  <c r="E193" i="12"/>
  <c r="E194" i="12"/>
  <c r="E195" i="12"/>
  <c r="E196" i="12"/>
  <c r="E197" i="12"/>
  <c r="E198" i="12"/>
  <c r="E199" i="12"/>
  <c r="E200" i="12"/>
  <c r="E201" i="12"/>
  <c r="E202" i="12"/>
  <c r="E203" i="12"/>
  <c r="E204" i="12"/>
  <c r="E205" i="12"/>
  <c r="E206" i="12"/>
  <c r="E207" i="12"/>
  <c r="E208" i="12"/>
  <c r="E209" i="12"/>
  <c r="E210" i="12"/>
  <c r="E211" i="12"/>
  <c r="E212" i="12"/>
  <c r="E213" i="12"/>
  <c r="E214" i="12"/>
  <c r="E215" i="12"/>
  <c r="E216" i="12"/>
  <c r="E217" i="12"/>
  <c r="E218" i="12"/>
  <c r="E219" i="12"/>
  <c r="E220" i="12"/>
  <c r="E221" i="12"/>
  <c r="E222" i="12"/>
  <c r="E223" i="12"/>
  <c r="E224" i="12"/>
  <c r="E225" i="12"/>
  <c r="E226" i="12"/>
  <c r="E227" i="12"/>
  <c r="E228" i="12"/>
  <c r="E229" i="12"/>
  <c r="E230" i="12"/>
  <c r="E231" i="12"/>
  <c r="E232" i="12"/>
  <c r="E233" i="12"/>
  <c r="E234" i="12"/>
  <c r="E235" i="12"/>
  <c r="E236" i="12"/>
  <c r="E237" i="12"/>
  <c r="E238" i="12"/>
  <c r="E239" i="12"/>
  <c r="E240" i="12"/>
  <c r="E241" i="12"/>
  <c r="E242" i="12"/>
  <c r="E243" i="12"/>
  <c r="E244" i="12"/>
  <c r="E245" i="12"/>
  <c r="E246" i="12"/>
  <c r="E247" i="12"/>
  <c r="E248" i="12"/>
  <c r="E249" i="12"/>
  <c r="E250" i="12"/>
  <c r="E251" i="12"/>
  <c r="E252" i="12"/>
  <c r="E253" i="12"/>
  <c r="E254" i="12"/>
  <c r="E255" i="12"/>
  <c r="E256" i="12"/>
  <c r="E257" i="12"/>
  <c r="E258" i="12"/>
  <c r="E259" i="12"/>
  <c r="E260" i="12"/>
  <c r="E261" i="12"/>
  <c r="E262" i="12"/>
  <c r="E263" i="12"/>
  <c r="E264" i="12"/>
  <c r="E265" i="12"/>
  <c r="E266" i="12"/>
  <c r="E267" i="12"/>
  <c r="E268" i="12"/>
  <c r="E269" i="12"/>
  <c r="E270" i="12"/>
  <c r="E271" i="12"/>
  <c r="E272" i="12"/>
  <c r="E273" i="12"/>
  <c r="E274" i="12"/>
  <c r="E275" i="12"/>
  <c r="E276" i="12"/>
  <c r="E277" i="12"/>
  <c r="E278" i="12"/>
  <c r="E279" i="12"/>
  <c r="E280" i="12"/>
  <c r="E281" i="12"/>
  <c r="E282" i="12"/>
  <c r="E283" i="12"/>
  <c r="E284" i="12"/>
  <c r="E285" i="12"/>
  <c r="E286" i="12"/>
  <c r="E287" i="12"/>
  <c r="E288" i="12"/>
  <c r="E289" i="12"/>
  <c r="E290" i="12"/>
  <c r="E291" i="12"/>
  <c r="E292" i="12"/>
  <c r="E293" i="12"/>
  <c r="E294" i="12"/>
  <c r="E295" i="12"/>
  <c r="E296" i="12"/>
  <c r="E297" i="12"/>
  <c r="E298" i="12"/>
  <c r="E299" i="12"/>
  <c r="E300" i="12"/>
  <c r="E301" i="12"/>
  <c r="E302" i="12"/>
  <c r="E303" i="12"/>
  <c r="E304" i="12"/>
  <c r="E305" i="12"/>
  <c r="E306" i="12"/>
  <c r="E307" i="12"/>
  <c r="E308" i="12"/>
  <c r="E309" i="12"/>
  <c r="E310" i="12"/>
  <c r="E311" i="12"/>
  <c r="E312" i="12"/>
  <c r="E313" i="12"/>
  <c r="E314" i="12"/>
  <c r="E315" i="12"/>
  <c r="E316" i="12"/>
  <c r="E317" i="12"/>
  <c r="E318" i="12"/>
  <c r="E319" i="12"/>
  <c r="E320" i="12"/>
  <c r="E321" i="12"/>
  <c r="E322" i="12"/>
  <c r="E323" i="12"/>
  <c r="E324" i="12"/>
  <c r="E325" i="12"/>
  <c r="E326" i="12"/>
  <c r="E327" i="12"/>
  <c r="E328" i="12"/>
  <c r="E329" i="12"/>
  <c r="E330" i="12"/>
  <c r="E331" i="12"/>
  <c r="E332" i="12"/>
  <c r="E333" i="12"/>
  <c r="E334" i="12"/>
  <c r="E335" i="12"/>
  <c r="E336" i="12"/>
  <c r="E337" i="12"/>
  <c r="E338" i="12"/>
  <c r="E339" i="12"/>
  <c r="E340" i="12"/>
  <c r="E341" i="12"/>
  <c r="E342" i="12"/>
  <c r="E343" i="12"/>
  <c r="E344" i="12"/>
  <c r="E345" i="12"/>
  <c r="E346" i="12"/>
  <c r="E347" i="12"/>
  <c r="E348" i="12"/>
  <c r="E349" i="12"/>
  <c r="E350" i="12"/>
  <c r="E351" i="12"/>
  <c r="E352" i="12"/>
  <c r="E353" i="12"/>
  <c r="E354" i="12"/>
  <c r="E355" i="12"/>
  <c r="E356" i="12"/>
  <c r="E357" i="12"/>
  <c r="E358" i="12"/>
  <c r="E359" i="12"/>
  <c r="E360" i="12"/>
  <c r="E361" i="12"/>
  <c r="E362" i="12"/>
  <c r="E363" i="12"/>
  <c r="E364" i="12"/>
  <c r="E365" i="12"/>
  <c r="E366" i="12"/>
  <c r="E367" i="12"/>
  <c r="E368" i="12"/>
  <c r="E369" i="12"/>
  <c r="E370" i="12"/>
  <c r="E371" i="12"/>
  <c r="E372" i="12"/>
  <c r="E373" i="12"/>
  <c r="E374" i="12"/>
  <c r="E375" i="12"/>
  <c r="E376" i="12"/>
  <c r="E377" i="12"/>
  <c r="E378" i="12"/>
  <c r="E379" i="12"/>
  <c r="E380" i="12"/>
  <c r="E381" i="12"/>
  <c r="E382" i="12"/>
  <c r="E383" i="12"/>
  <c r="E384" i="12"/>
  <c r="E385" i="12"/>
  <c r="E386" i="12"/>
  <c r="E387" i="12"/>
  <c r="E388" i="12"/>
  <c r="E389" i="12"/>
  <c r="E390" i="12"/>
  <c r="E391" i="12"/>
  <c r="E392" i="12"/>
  <c r="E393" i="12"/>
  <c r="E394" i="12"/>
  <c r="E395" i="12"/>
  <c r="E396" i="12"/>
  <c r="E397" i="12"/>
  <c r="E398" i="12"/>
  <c r="E399" i="12"/>
  <c r="E400" i="12"/>
  <c r="E401" i="12"/>
  <c r="E402" i="12"/>
  <c r="E403" i="12"/>
  <c r="E404" i="12"/>
  <c r="E405" i="12"/>
  <c r="E406" i="12"/>
  <c r="E407" i="12"/>
  <c r="E408" i="12"/>
  <c r="E409" i="12"/>
  <c r="E410" i="12"/>
  <c r="E411" i="12"/>
  <c r="E412" i="12"/>
  <c r="E413" i="12"/>
  <c r="E414" i="12"/>
  <c r="E415" i="12"/>
  <c r="E416" i="12"/>
  <c r="E417" i="12"/>
  <c r="E418" i="12"/>
  <c r="E419" i="12"/>
  <c r="E420" i="12"/>
  <c r="E421" i="12"/>
  <c r="E422" i="12"/>
  <c r="E423" i="12"/>
  <c r="E424" i="12"/>
  <c r="E425" i="12"/>
  <c r="E426" i="12"/>
  <c r="E427" i="12"/>
  <c r="E428" i="12"/>
  <c r="E429" i="12"/>
  <c r="E430" i="12"/>
  <c r="E431" i="12"/>
  <c r="E432" i="12"/>
  <c r="E433" i="12"/>
  <c r="E434" i="12"/>
  <c r="E435" i="12"/>
  <c r="E436" i="12"/>
  <c r="E437" i="12"/>
  <c r="E438" i="12"/>
  <c r="E439" i="12"/>
  <c r="E440" i="12"/>
  <c r="E441" i="12"/>
  <c r="E442" i="12"/>
  <c r="E443" i="12"/>
  <c r="E444" i="12"/>
  <c r="E445" i="12"/>
  <c r="E446" i="12"/>
  <c r="E447" i="12"/>
  <c r="E448" i="12"/>
  <c r="E449" i="12"/>
  <c r="E450" i="12"/>
  <c r="E451" i="12"/>
  <c r="E452" i="12"/>
  <c r="E453" i="12"/>
  <c r="E454" i="12"/>
  <c r="E455" i="12"/>
  <c r="E456" i="12"/>
  <c r="E457" i="12"/>
  <c r="E458" i="12"/>
  <c r="E459" i="12"/>
  <c r="E460" i="12"/>
  <c r="E461" i="12"/>
  <c r="E462" i="12"/>
  <c r="E463" i="12"/>
  <c r="E464" i="12"/>
  <c r="E465" i="12"/>
  <c r="E466" i="12"/>
  <c r="E467" i="12"/>
  <c r="E468" i="12"/>
  <c r="E469" i="12"/>
  <c r="E470" i="12"/>
  <c r="E471" i="12"/>
  <c r="E472" i="12"/>
  <c r="E473" i="12"/>
  <c r="E474" i="12"/>
  <c r="E475" i="12"/>
  <c r="E476" i="12"/>
  <c r="E477" i="12"/>
  <c r="E478" i="12"/>
  <c r="E479" i="12"/>
  <c r="E480" i="12"/>
  <c r="E481" i="12"/>
  <c r="E482" i="12"/>
  <c r="E483" i="12"/>
  <c r="E484" i="12"/>
  <c r="E485" i="12"/>
  <c r="E486" i="12"/>
  <c r="E487" i="12"/>
  <c r="E488" i="12"/>
  <c r="E489" i="12"/>
  <c r="E490" i="12"/>
  <c r="E491" i="12"/>
  <c r="E492" i="12"/>
  <c r="E493" i="12"/>
  <c r="E494" i="12"/>
  <c r="E495" i="12"/>
  <c r="E496" i="12"/>
  <c r="E497" i="12"/>
  <c r="E498" i="12"/>
  <c r="E499" i="12"/>
  <c r="E500" i="12"/>
  <c r="E501" i="12"/>
  <c r="E502" i="12"/>
  <c r="E503" i="12"/>
  <c r="E504" i="12"/>
  <c r="E505" i="12"/>
  <c r="E506" i="12"/>
  <c r="E507" i="12"/>
  <c r="E508" i="12"/>
  <c r="E509" i="12"/>
  <c r="E510" i="12"/>
  <c r="E511" i="12"/>
  <c r="E512" i="12"/>
  <c r="E513" i="12"/>
  <c r="E514" i="12"/>
  <c r="E515" i="12"/>
  <c r="E516" i="12"/>
  <c r="E517" i="12"/>
  <c r="E518" i="12"/>
  <c r="E519" i="12"/>
  <c r="E520" i="12"/>
  <c r="E521" i="12"/>
  <c r="E522" i="12"/>
  <c r="E523" i="12"/>
  <c r="E524" i="12"/>
  <c r="E525" i="12"/>
  <c r="E526" i="12"/>
  <c r="E527" i="12"/>
  <c r="E528" i="12"/>
  <c r="E529" i="12"/>
  <c r="E530" i="12"/>
  <c r="E531" i="12"/>
  <c r="E532" i="12"/>
  <c r="E533" i="12"/>
  <c r="E534" i="12"/>
  <c r="E535" i="12"/>
  <c r="E536" i="12"/>
  <c r="E537" i="12"/>
  <c r="E538" i="12"/>
  <c r="E539" i="12"/>
  <c r="E540" i="12"/>
  <c r="E541" i="12"/>
  <c r="E542" i="12"/>
  <c r="E543" i="12"/>
  <c r="E544" i="12"/>
  <c r="E545" i="12"/>
  <c r="E546" i="12"/>
  <c r="E547" i="12"/>
  <c r="E548" i="12"/>
  <c r="E549" i="12"/>
  <c r="E550" i="12"/>
  <c r="E551" i="12"/>
  <c r="E552" i="12"/>
  <c r="E553" i="12"/>
  <c r="E554" i="12"/>
  <c r="E555" i="12"/>
  <c r="E556" i="12"/>
  <c r="E557" i="12"/>
  <c r="E558" i="12"/>
  <c r="E559" i="12"/>
  <c r="E560" i="12"/>
  <c r="E561" i="12"/>
  <c r="E562" i="12"/>
  <c r="E563" i="12"/>
  <c r="E564" i="12"/>
  <c r="E565" i="12"/>
  <c r="E566" i="12"/>
  <c r="E567" i="12"/>
  <c r="E568" i="12"/>
  <c r="E569" i="12"/>
  <c r="E570" i="12"/>
  <c r="E571" i="12"/>
  <c r="E572" i="12"/>
  <c r="E573" i="12"/>
  <c r="E574" i="12"/>
  <c r="E575" i="12"/>
  <c r="E576" i="12"/>
  <c r="E577" i="12"/>
  <c r="E578" i="12"/>
  <c r="E579" i="12"/>
  <c r="E580" i="12"/>
  <c r="E581" i="12"/>
  <c r="E582" i="12"/>
  <c r="E583" i="12"/>
  <c r="E584" i="12"/>
  <c r="E585" i="12"/>
  <c r="E586" i="12"/>
  <c r="E587" i="12"/>
  <c r="E588" i="12"/>
  <c r="E589" i="12"/>
  <c r="E590" i="12"/>
  <c r="E591" i="12"/>
  <c r="E592" i="12"/>
  <c r="E593" i="12"/>
  <c r="E594" i="12"/>
  <c r="E595" i="12"/>
  <c r="E596" i="12"/>
  <c r="E597" i="12"/>
  <c r="E598" i="12"/>
  <c r="E599" i="12"/>
  <c r="E600" i="12"/>
  <c r="E601" i="12"/>
  <c r="E602" i="12"/>
  <c r="E603" i="12"/>
  <c r="E604" i="12"/>
  <c r="E605" i="12"/>
  <c r="E606" i="12"/>
  <c r="E607" i="12"/>
  <c r="E608" i="12"/>
  <c r="E609" i="12"/>
  <c r="E610" i="12"/>
  <c r="E611" i="12"/>
  <c r="E612" i="12"/>
  <c r="E613" i="12"/>
  <c r="E614" i="12"/>
  <c r="E615" i="12"/>
  <c r="E616" i="12"/>
  <c r="E617" i="12"/>
  <c r="E618" i="12"/>
  <c r="E619" i="12"/>
  <c r="E620" i="12"/>
  <c r="E621" i="12"/>
  <c r="E622" i="12"/>
  <c r="E623" i="12"/>
  <c r="E624" i="12"/>
  <c r="E625" i="12"/>
  <c r="E626" i="12"/>
  <c r="E627" i="12"/>
  <c r="E628" i="12"/>
  <c r="E629" i="12"/>
  <c r="E630" i="12"/>
  <c r="E631" i="12"/>
  <c r="E632" i="12"/>
  <c r="E633" i="12"/>
  <c r="E634" i="12"/>
  <c r="E635" i="12"/>
  <c r="E636" i="12"/>
  <c r="E637" i="12"/>
  <c r="E638" i="12"/>
  <c r="E639" i="12"/>
  <c r="E640" i="12"/>
  <c r="E641" i="12"/>
  <c r="E642" i="12"/>
  <c r="E643" i="12"/>
  <c r="E644" i="12"/>
  <c r="E645" i="12"/>
  <c r="E646" i="12"/>
  <c r="E647" i="12"/>
  <c r="E648" i="12"/>
  <c r="E649" i="12"/>
  <c r="E650" i="12"/>
  <c r="E651" i="12"/>
  <c r="E652" i="12"/>
  <c r="E653" i="12"/>
  <c r="E654" i="12"/>
  <c r="E655" i="12"/>
  <c r="E656" i="12"/>
  <c r="E657" i="12"/>
  <c r="E658" i="12"/>
  <c r="E659" i="12"/>
  <c r="E660" i="12"/>
  <c r="E661" i="12"/>
  <c r="E662" i="12"/>
  <c r="E663" i="12"/>
  <c r="E664" i="12"/>
  <c r="E665" i="12"/>
  <c r="E666" i="12"/>
  <c r="E667" i="12"/>
  <c r="E668" i="12"/>
  <c r="E669" i="12"/>
  <c r="E670" i="12"/>
  <c r="E671" i="12"/>
  <c r="E672" i="12"/>
  <c r="E673" i="12"/>
  <c r="E674" i="12"/>
  <c r="E675" i="12"/>
  <c r="E676" i="12"/>
  <c r="E677" i="12"/>
  <c r="E678" i="12"/>
  <c r="E679" i="12"/>
  <c r="E680" i="12"/>
  <c r="E681" i="12"/>
  <c r="E682" i="12"/>
  <c r="E683" i="12"/>
  <c r="E684" i="12"/>
  <c r="E685" i="12"/>
  <c r="E686" i="12"/>
  <c r="E687" i="12"/>
  <c r="E688" i="12"/>
  <c r="E689" i="12"/>
  <c r="E690" i="12"/>
  <c r="E691" i="12"/>
  <c r="E692" i="12"/>
  <c r="E693" i="12"/>
  <c r="E694" i="12"/>
  <c r="E695" i="12"/>
  <c r="E696" i="12"/>
  <c r="E697" i="12"/>
  <c r="E698" i="12"/>
  <c r="E699" i="12"/>
  <c r="E700" i="12"/>
  <c r="E701" i="12"/>
  <c r="E702" i="12"/>
  <c r="E703" i="12"/>
  <c r="E704" i="12"/>
  <c r="E705" i="12"/>
  <c r="E706" i="12"/>
  <c r="E707" i="12"/>
  <c r="E708" i="12"/>
  <c r="E709" i="12"/>
  <c r="E710" i="12"/>
  <c r="E711" i="12"/>
  <c r="E712" i="12"/>
  <c r="E713" i="12"/>
  <c r="E714" i="12"/>
  <c r="E715" i="12"/>
  <c r="E716" i="12"/>
  <c r="E717" i="12"/>
  <c r="E718" i="12"/>
  <c r="E719" i="12"/>
  <c r="E720" i="12"/>
  <c r="E721" i="12"/>
  <c r="E722" i="12"/>
  <c r="E723" i="12"/>
  <c r="E724" i="12"/>
  <c r="E725" i="12"/>
  <c r="E726" i="12"/>
  <c r="E727" i="12"/>
  <c r="E728" i="12"/>
  <c r="E729" i="12"/>
  <c r="E730" i="12"/>
  <c r="E731" i="12"/>
  <c r="E732" i="12"/>
  <c r="E733" i="12"/>
  <c r="E734" i="12"/>
  <c r="E735" i="12"/>
  <c r="E736" i="12"/>
  <c r="E737" i="12"/>
  <c r="E738" i="12"/>
  <c r="E739" i="12"/>
  <c r="E740" i="12"/>
  <c r="E741" i="12"/>
  <c r="E742" i="12"/>
  <c r="E743" i="12"/>
  <c r="E744" i="12"/>
  <c r="E745" i="12"/>
  <c r="E746" i="12"/>
  <c r="E747" i="12"/>
  <c r="E748" i="12"/>
  <c r="E749" i="12"/>
  <c r="E750" i="12"/>
  <c r="E751" i="12"/>
  <c r="E752" i="12"/>
  <c r="E753" i="12"/>
  <c r="E754" i="12"/>
  <c r="E755" i="12"/>
  <c r="E756" i="12"/>
  <c r="E757" i="12"/>
  <c r="E758" i="12"/>
  <c r="E759" i="12"/>
  <c r="E760" i="12"/>
  <c r="E761" i="12"/>
  <c r="E762" i="12"/>
  <c r="E763" i="12"/>
  <c r="E764" i="12"/>
  <c r="E765" i="12"/>
  <c r="E766" i="12"/>
  <c r="E767" i="12"/>
  <c r="E768" i="12"/>
  <c r="E769" i="12"/>
  <c r="E770" i="12"/>
  <c r="E771" i="12"/>
  <c r="E772" i="12"/>
  <c r="E773" i="12"/>
  <c r="E774" i="12"/>
  <c r="E775" i="12"/>
  <c r="E776" i="12"/>
  <c r="E777" i="12"/>
  <c r="E778" i="12"/>
  <c r="E779" i="12"/>
  <c r="E780" i="12"/>
  <c r="E781" i="12"/>
  <c r="E782" i="12"/>
  <c r="E783" i="12"/>
  <c r="E784" i="12"/>
  <c r="E785" i="12"/>
  <c r="E786" i="12"/>
  <c r="E787" i="12"/>
  <c r="E788" i="12"/>
  <c r="E789" i="12"/>
  <c r="E790" i="12"/>
  <c r="E791" i="12"/>
  <c r="E792" i="12"/>
  <c r="E793" i="12"/>
  <c r="E794" i="12"/>
  <c r="E795" i="12"/>
  <c r="E796" i="12"/>
  <c r="E797" i="12"/>
  <c r="E798" i="12"/>
  <c r="E799" i="12"/>
  <c r="E800" i="12"/>
  <c r="E801" i="12"/>
  <c r="E802" i="12"/>
  <c r="E803" i="12"/>
  <c r="E804" i="12"/>
  <c r="E805" i="12"/>
  <c r="E806" i="12"/>
  <c r="E807" i="12"/>
  <c r="E808" i="12"/>
  <c r="E809" i="12"/>
  <c r="E810" i="12"/>
  <c r="E811" i="12"/>
  <c r="E812" i="12"/>
  <c r="E813" i="12"/>
  <c r="E814" i="12"/>
  <c r="E815" i="12"/>
  <c r="E816" i="12"/>
  <c r="E817" i="12"/>
  <c r="E818" i="12"/>
  <c r="E819" i="12"/>
  <c r="E820" i="12"/>
  <c r="E821" i="12"/>
  <c r="E822" i="12"/>
  <c r="E823" i="12"/>
  <c r="E824" i="12"/>
  <c r="E825" i="12"/>
  <c r="E826" i="12"/>
  <c r="E827" i="12"/>
  <c r="E828" i="12"/>
  <c r="E829" i="12"/>
  <c r="E830" i="12"/>
  <c r="E831" i="12"/>
  <c r="E832" i="12"/>
  <c r="E833" i="12"/>
  <c r="E834" i="12"/>
  <c r="E835" i="12"/>
  <c r="E836" i="12"/>
  <c r="E837" i="12"/>
  <c r="E838" i="12"/>
  <c r="E839" i="12"/>
  <c r="E840" i="12"/>
  <c r="E841" i="12"/>
  <c r="E842" i="12"/>
  <c r="E843" i="12"/>
  <c r="E844" i="12"/>
  <c r="E845" i="12"/>
  <c r="E846" i="12"/>
  <c r="E847" i="12"/>
  <c r="E848" i="12"/>
  <c r="E849" i="12"/>
  <c r="E850" i="12"/>
  <c r="E851" i="12"/>
  <c r="E852" i="12"/>
  <c r="E853" i="12"/>
  <c r="E854" i="12"/>
  <c r="E855" i="12"/>
  <c r="E856" i="12"/>
  <c r="E857" i="12"/>
  <c r="E858" i="12"/>
  <c r="E859" i="12"/>
  <c r="E860" i="12"/>
  <c r="E861" i="12"/>
  <c r="E862" i="12"/>
  <c r="E863" i="12"/>
  <c r="E864" i="12"/>
  <c r="E865" i="12"/>
  <c r="E866" i="12"/>
  <c r="E867" i="12"/>
  <c r="E868" i="12"/>
  <c r="E869" i="12"/>
  <c r="E870" i="12"/>
  <c r="E871" i="12"/>
  <c r="E872" i="12"/>
  <c r="E873" i="12"/>
  <c r="E874" i="12"/>
  <c r="E875" i="12"/>
  <c r="E876" i="12"/>
  <c r="E877" i="12"/>
  <c r="E878" i="12"/>
  <c r="E879" i="12"/>
  <c r="E880" i="12"/>
  <c r="E881" i="12"/>
  <c r="E882" i="12"/>
  <c r="E883" i="12"/>
  <c r="E884" i="12"/>
  <c r="E885" i="12"/>
  <c r="E886" i="12"/>
  <c r="E887" i="12"/>
  <c r="E888" i="12"/>
  <c r="E889" i="12"/>
  <c r="E890" i="12"/>
  <c r="E891" i="12"/>
  <c r="E892" i="12"/>
  <c r="E893" i="12"/>
  <c r="E894" i="12"/>
  <c r="E895" i="12"/>
  <c r="E896" i="12"/>
  <c r="E897" i="12"/>
  <c r="E898" i="12"/>
  <c r="E899" i="12"/>
  <c r="E900" i="12"/>
  <c r="E901" i="12"/>
  <c r="E902" i="12"/>
  <c r="E903" i="12"/>
  <c r="E904" i="12"/>
  <c r="E905" i="12"/>
  <c r="E906" i="12"/>
  <c r="E907" i="12"/>
  <c r="E908" i="12"/>
  <c r="E909" i="12"/>
  <c r="E910" i="12"/>
  <c r="E911" i="12"/>
  <c r="E912" i="12"/>
  <c r="E913" i="12"/>
  <c r="E914" i="12"/>
  <c r="E915" i="12"/>
  <c r="E916" i="12"/>
  <c r="E917" i="12"/>
  <c r="E918" i="12"/>
  <c r="E919" i="12"/>
  <c r="E920" i="12"/>
  <c r="E921" i="12"/>
  <c r="E922" i="12"/>
  <c r="E923" i="12"/>
  <c r="E924" i="12"/>
  <c r="E925" i="12"/>
  <c r="E926" i="12"/>
  <c r="E927" i="12"/>
  <c r="E928" i="12"/>
  <c r="E929" i="12"/>
  <c r="E930" i="12"/>
  <c r="E931" i="12"/>
  <c r="E932" i="12"/>
  <c r="E933" i="12"/>
  <c r="E934" i="12"/>
  <c r="E935" i="12"/>
  <c r="E936" i="12"/>
  <c r="E937" i="12"/>
  <c r="E938" i="12"/>
  <c r="E939" i="12"/>
  <c r="E940" i="12"/>
  <c r="E941" i="12"/>
  <c r="E942" i="12"/>
  <c r="E943" i="12"/>
  <c r="E944" i="12"/>
  <c r="E945" i="12"/>
  <c r="E946" i="12"/>
  <c r="E947" i="12"/>
  <c r="E948" i="12"/>
  <c r="E949" i="12"/>
  <c r="E950" i="12"/>
  <c r="E951" i="12"/>
  <c r="E952" i="12"/>
  <c r="E953" i="12"/>
  <c r="E954" i="12"/>
  <c r="E955" i="12"/>
  <c r="E956" i="12"/>
  <c r="E957" i="12"/>
  <c r="E958" i="12"/>
  <c r="E959" i="12"/>
  <c r="E960" i="12"/>
  <c r="E961" i="12"/>
  <c r="E962" i="12"/>
  <c r="E963" i="12"/>
  <c r="E964" i="12"/>
  <c r="E965" i="12"/>
  <c r="E966" i="12"/>
  <c r="E967" i="12"/>
  <c r="E968" i="12"/>
  <c r="E969" i="12"/>
  <c r="E970" i="12"/>
  <c r="E971" i="12"/>
  <c r="E972" i="12"/>
  <c r="E973" i="12"/>
  <c r="E974" i="12"/>
  <c r="E975" i="12"/>
  <c r="E976" i="12"/>
  <c r="E977" i="12"/>
  <c r="E978" i="12"/>
  <c r="E979" i="12"/>
  <c r="E980" i="12"/>
  <c r="E981" i="12"/>
  <c r="E982" i="12"/>
  <c r="E983" i="12"/>
  <c r="E984" i="12"/>
  <c r="E985" i="12"/>
  <c r="E986" i="12"/>
  <c r="E987" i="12"/>
  <c r="E988" i="12"/>
  <c r="E989" i="12"/>
  <c r="E990" i="12"/>
  <c r="E991" i="12"/>
  <c r="E992" i="12"/>
  <c r="E993" i="12"/>
  <c r="E994" i="12"/>
  <c r="E995" i="12"/>
  <c r="E996" i="12"/>
  <c r="E997" i="12"/>
  <c r="E998" i="12"/>
  <c r="E999" i="12"/>
  <c r="E1000" i="12"/>
  <c r="E1001" i="12"/>
  <c r="E1002" i="12"/>
  <c r="E1003" i="12"/>
  <c r="E1004" i="12"/>
  <c r="E1005" i="12"/>
  <c r="E1006" i="12"/>
  <c r="E1007" i="12"/>
  <c r="E1008" i="12"/>
  <c r="E1009" i="12"/>
  <c r="E1010" i="12"/>
  <c r="E1011" i="12"/>
  <c r="E1012" i="12"/>
  <c r="E1013" i="12"/>
  <c r="E1014" i="12"/>
  <c r="E1015" i="12"/>
  <c r="E1016" i="12"/>
  <c r="E1017" i="12"/>
  <c r="E1018" i="12"/>
  <c r="E1019" i="12"/>
  <c r="E1020" i="12"/>
  <c r="E1021" i="12"/>
  <c r="E1022" i="12"/>
  <c r="E1023" i="12"/>
  <c r="E1024" i="12"/>
  <c r="E1025" i="12"/>
  <c r="E1026" i="12"/>
  <c r="E1027" i="12"/>
  <c r="E1028" i="12"/>
  <c r="E1029" i="12"/>
  <c r="E1030" i="12"/>
  <c r="E1031" i="12"/>
  <c r="E1032" i="12"/>
  <c r="E1033" i="12"/>
  <c r="E1034" i="12"/>
  <c r="E1035" i="12"/>
  <c r="E1036" i="12"/>
  <c r="E1037" i="12"/>
  <c r="E1038" i="12"/>
  <c r="E1039" i="12"/>
  <c r="E1040" i="12"/>
  <c r="E1041" i="12"/>
  <c r="E1042" i="12"/>
  <c r="E1043" i="12"/>
  <c r="E1044" i="12"/>
  <c r="E1045" i="12"/>
  <c r="E1046" i="12"/>
  <c r="E1047" i="12"/>
  <c r="E1048" i="12"/>
  <c r="E1049" i="12"/>
  <c r="E1050" i="12"/>
  <c r="E1051" i="12"/>
  <c r="E1052" i="12"/>
  <c r="E1053" i="12"/>
  <c r="E1054" i="12"/>
  <c r="E1055" i="12"/>
  <c r="E1056" i="12"/>
  <c r="E1057" i="12"/>
  <c r="E1058" i="12"/>
  <c r="E1059" i="12"/>
  <c r="E1060" i="12"/>
  <c r="E1061" i="12"/>
  <c r="E1062" i="12"/>
  <c r="E1063" i="12"/>
  <c r="E1064" i="12"/>
  <c r="E1065" i="12"/>
  <c r="E1066" i="12"/>
  <c r="E1067" i="12"/>
  <c r="E1068" i="12"/>
  <c r="E1069" i="12"/>
  <c r="E1070" i="12"/>
  <c r="E1071" i="12"/>
  <c r="E1072" i="12"/>
  <c r="E1073" i="12"/>
  <c r="E1074" i="12"/>
  <c r="E1075" i="12"/>
  <c r="E1076" i="12"/>
  <c r="E1077" i="12"/>
  <c r="E1078" i="12"/>
  <c r="E1079" i="12"/>
  <c r="E1080" i="12"/>
  <c r="E1081" i="12"/>
  <c r="E1082" i="12"/>
  <c r="E1083" i="12"/>
  <c r="E1084" i="12"/>
  <c r="E1085" i="12"/>
  <c r="E1086" i="12"/>
  <c r="E1087" i="12"/>
  <c r="E1088" i="12"/>
  <c r="E1089" i="12"/>
  <c r="E1090" i="12"/>
  <c r="E1091" i="12"/>
  <c r="E1092" i="12"/>
  <c r="E1093" i="12"/>
  <c r="E1094" i="12"/>
  <c r="E1095" i="12"/>
  <c r="E1096" i="12"/>
  <c r="E1097" i="12"/>
  <c r="E1098" i="12"/>
  <c r="E1099" i="12"/>
  <c r="E1100" i="12"/>
  <c r="E1101" i="12"/>
  <c r="E1102" i="12"/>
  <c r="E1103" i="12"/>
  <c r="E1104" i="12"/>
  <c r="E1105" i="12"/>
  <c r="E1106" i="12"/>
  <c r="E1107" i="12"/>
  <c r="E1108" i="12"/>
  <c r="E1109" i="12"/>
  <c r="E1110" i="12"/>
  <c r="E1111" i="12"/>
  <c r="E1112" i="12"/>
  <c r="E1113" i="12"/>
  <c r="E1114" i="12"/>
  <c r="E1115" i="12"/>
  <c r="E1116" i="12"/>
  <c r="E1117" i="12"/>
  <c r="E1118" i="12"/>
  <c r="E1119" i="12"/>
  <c r="E1120" i="12"/>
  <c r="E1121" i="12"/>
  <c r="E1122" i="12"/>
  <c r="E1123" i="12"/>
  <c r="E1124" i="12"/>
  <c r="E1125" i="12"/>
  <c r="E1126" i="12"/>
  <c r="E1127" i="12"/>
  <c r="E1128" i="12"/>
  <c r="E1129" i="12"/>
  <c r="E1130" i="12"/>
  <c r="E1131" i="12"/>
  <c r="E1132" i="12"/>
  <c r="E1133" i="12"/>
  <c r="E1134" i="12"/>
  <c r="E1135" i="12"/>
  <c r="E1136" i="12"/>
  <c r="E1137" i="12"/>
  <c r="E1138" i="12"/>
  <c r="E1139" i="12"/>
  <c r="E1140" i="12"/>
  <c r="E1141" i="12"/>
  <c r="E1142" i="12"/>
  <c r="E1143" i="12"/>
  <c r="E1144" i="12"/>
  <c r="E1145" i="12"/>
  <c r="E1146" i="12"/>
  <c r="E1147" i="12"/>
  <c r="E1148" i="12"/>
  <c r="E1149" i="12"/>
  <c r="E1150" i="12"/>
  <c r="E1151" i="12"/>
  <c r="E1152" i="12"/>
  <c r="E1153" i="12"/>
  <c r="E1154" i="12"/>
  <c r="E1155" i="12"/>
  <c r="E1156" i="12"/>
  <c r="E1157" i="12"/>
  <c r="E1158" i="12"/>
  <c r="E1159" i="12"/>
  <c r="E1160" i="12"/>
  <c r="E1161" i="12"/>
  <c r="E1162" i="12"/>
  <c r="E1163" i="12"/>
  <c r="E1164" i="12"/>
  <c r="E1165" i="12"/>
  <c r="E1166" i="12"/>
  <c r="E1167" i="12"/>
  <c r="E1168" i="12"/>
  <c r="E1169" i="12"/>
  <c r="E1170" i="12"/>
  <c r="E1171" i="12"/>
  <c r="E1172" i="12"/>
  <c r="E1173" i="12"/>
  <c r="E1174" i="12"/>
  <c r="E1175" i="12"/>
  <c r="E1176" i="12"/>
  <c r="E1177" i="12"/>
  <c r="E1178" i="12"/>
  <c r="E1179" i="12"/>
  <c r="E1180" i="12"/>
  <c r="E1181" i="12"/>
  <c r="E1182" i="12"/>
  <c r="E1183" i="12"/>
  <c r="E1184" i="12"/>
  <c r="E1185" i="12"/>
  <c r="E1186" i="12"/>
  <c r="E1187" i="12"/>
  <c r="E1188" i="12"/>
  <c r="E1189" i="12"/>
  <c r="E1190" i="12"/>
  <c r="E1191" i="12"/>
  <c r="E1192" i="12"/>
  <c r="E1193" i="12"/>
  <c r="E1194" i="12"/>
  <c r="E1195" i="12"/>
  <c r="E1196" i="12"/>
  <c r="E1197" i="12"/>
  <c r="E1198" i="12"/>
  <c r="E4" i="12"/>
  <c r="K23" i="12"/>
  <c r="K24" i="12"/>
  <c r="K25" i="12"/>
  <c r="K26" i="12"/>
  <c r="K27" i="12"/>
  <c r="K28" i="12"/>
  <c r="K29" i="12"/>
  <c r="K30" i="12"/>
  <c r="K31" i="12"/>
  <c r="K32" i="12"/>
  <c r="K22" i="12"/>
  <c r="K20" i="12"/>
  <c r="K19" i="12"/>
  <c r="K18" i="12"/>
  <c r="K16" i="12"/>
  <c r="K15" i="12"/>
  <c r="K14" i="12"/>
  <c r="K5" i="12"/>
  <c r="K6" i="12"/>
  <c r="K7" i="12"/>
  <c r="K8" i="12"/>
  <c r="K9" i="12"/>
  <c r="K10" i="12"/>
  <c r="K11" i="12"/>
  <c r="K12" i="12"/>
  <c r="K4" i="12"/>
  <c r="AD4" i="12" l="1"/>
  <c r="AC885" i="12" l="1"/>
  <c r="AC44" i="12"/>
  <c r="W885" i="12"/>
  <c r="X885" i="12"/>
  <c r="AD885" i="12" s="1"/>
  <c r="W886" i="12"/>
  <c r="AC886" i="12" s="1"/>
  <c r="X886" i="12"/>
  <c r="AD886" i="12" s="1"/>
  <c r="W887" i="12"/>
  <c r="AC887" i="12" s="1"/>
  <c r="X887" i="12"/>
  <c r="AD887" i="12" s="1"/>
  <c r="W888" i="12"/>
  <c r="AC888" i="12" s="1"/>
  <c r="X888" i="12"/>
  <c r="AD888" i="12" s="1"/>
  <c r="W889" i="12"/>
  <c r="AC889" i="12" s="1"/>
  <c r="X889" i="12"/>
  <c r="AD889" i="12" s="1"/>
  <c r="W890" i="12"/>
  <c r="X890" i="12"/>
  <c r="W849" i="12"/>
  <c r="X849" i="12"/>
  <c r="W850" i="12"/>
  <c r="X850" i="12"/>
  <c r="W851" i="12"/>
  <c r="X851" i="12"/>
  <c r="W852" i="12"/>
  <c r="X852" i="12"/>
  <c r="W853" i="12"/>
  <c r="X853" i="12"/>
  <c r="W854" i="12"/>
  <c r="X854" i="12"/>
  <c r="W855" i="12"/>
  <c r="X855" i="12"/>
  <c r="W788" i="12"/>
  <c r="X788" i="12"/>
  <c r="W789" i="12"/>
  <c r="X789" i="12"/>
  <c r="W790" i="12"/>
  <c r="X790" i="12"/>
  <c r="W791" i="12"/>
  <c r="X791" i="12"/>
  <c r="W792" i="12"/>
  <c r="X792" i="12"/>
  <c r="W793" i="12"/>
  <c r="X793" i="12"/>
  <c r="W766" i="12"/>
  <c r="Y766" i="12" s="1"/>
  <c r="X766" i="12"/>
  <c r="W767" i="12"/>
  <c r="X767" i="12"/>
  <c r="W768" i="12"/>
  <c r="X768" i="12"/>
  <c r="Y768" i="12" s="1"/>
  <c r="W769" i="12"/>
  <c r="Y769" i="12" s="1"/>
  <c r="X769" i="12"/>
  <c r="W770" i="12"/>
  <c r="X770" i="12"/>
  <c r="W771" i="12"/>
  <c r="X771" i="12"/>
  <c r="W772" i="12"/>
  <c r="X772" i="12"/>
  <c r="W773" i="12"/>
  <c r="X773" i="12"/>
  <c r="W741" i="12"/>
  <c r="X741" i="12"/>
  <c r="W742" i="12"/>
  <c r="X742" i="12"/>
  <c r="W743" i="12"/>
  <c r="X743" i="12"/>
  <c r="W744" i="12"/>
  <c r="X744" i="12"/>
  <c r="W745" i="12"/>
  <c r="X745" i="12"/>
  <c r="W746" i="12"/>
  <c r="X746" i="12"/>
  <c r="W721" i="12"/>
  <c r="X721" i="12"/>
  <c r="W722" i="12"/>
  <c r="X722" i="12"/>
  <c r="W723" i="12"/>
  <c r="X723" i="12"/>
  <c r="W705" i="12"/>
  <c r="X705" i="12"/>
  <c r="W706" i="12"/>
  <c r="X706" i="12"/>
  <c r="W707" i="12"/>
  <c r="X707" i="12"/>
  <c r="W708" i="12"/>
  <c r="X708" i="12"/>
  <c r="W709" i="12"/>
  <c r="X709" i="12"/>
  <c r="W655" i="12"/>
  <c r="X655" i="12"/>
  <c r="W656" i="12"/>
  <c r="X656" i="12"/>
  <c r="W658" i="12"/>
  <c r="X658" i="12"/>
  <c r="W659" i="12"/>
  <c r="X659" i="12"/>
  <c r="W660" i="12"/>
  <c r="X660" i="12"/>
  <c r="W631" i="12"/>
  <c r="X631" i="12"/>
  <c r="W632" i="12"/>
  <c r="X632" i="12"/>
  <c r="W633" i="12"/>
  <c r="X633" i="12"/>
  <c r="Y633" i="12" s="1"/>
  <c r="W634" i="12"/>
  <c r="X634" i="12"/>
  <c r="W635" i="12"/>
  <c r="X635" i="12"/>
  <c r="W636" i="12"/>
  <c r="X636" i="12"/>
  <c r="W637" i="12"/>
  <c r="X637" i="12"/>
  <c r="W638" i="12"/>
  <c r="X638" i="12"/>
  <c r="W639" i="12"/>
  <c r="X639" i="12"/>
  <c r="W619" i="12"/>
  <c r="X619" i="12"/>
  <c r="W620" i="12"/>
  <c r="X620" i="12"/>
  <c r="W622" i="12"/>
  <c r="X622" i="12"/>
  <c r="W623" i="12"/>
  <c r="Y623" i="12" s="1"/>
  <c r="X623" i="12"/>
  <c r="W624" i="12"/>
  <c r="X624" i="12"/>
  <c r="W625" i="12"/>
  <c r="X625" i="12"/>
  <c r="W626" i="12"/>
  <c r="X626" i="12"/>
  <c r="W584" i="12"/>
  <c r="X584" i="12"/>
  <c r="W586" i="12"/>
  <c r="X586" i="12"/>
  <c r="W587" i="12"/>
  <c r="X587" i="12"/>
  <c r="W588" i="12"/>
  <c r="X588" i="12"/>
  <c r="W589" i="12"/>
  <c r="X589" i="12"/>
  <c r="W590" i="12"/>
  <c r="X590" i="12"/>
  <c r="W560" i="12"/>
  <c r="X560" i="12"/>
  <c r="W562" i="12"/>
  <c r="X562" i="12"/>
  <c r="W563" i="12"/>
  <c r="X563" i="12"/>
  <c r="W564" i="12"/>
  <c r="X564" i="12"/>
  <c r="W565" i="12"/>
  <c r="X565" i="12"/>
  <c r="W566" i="12"/>
  <c r="X566" i="12"/>
  <c r="W567" i="12"/>
  <c r="X567" i="12"/>
  <c r="W548" i="12"/>
  <c r="X548" i="12"/>
  <c r="W549" i="12"/>
  <c r="X549" i="12"/>
  <c r="W550" i="12"/>
  <c r="X550" i="12"/>
  <c r="W551" i="12"/>
  <c r="X551" i="12"/>
  <c r="W552" i="12"/>
  <c r="X552" i="12"/>
  <c r="W553" i="12"/>
  <c r="X553" i="12"/>
  <c r="W554" i="12"/>
  <c r="X554" i="12"/>
  <c r="W555" i="12"/>
  <c r="X555" i="12"/>
  <c r="W529" i="12"/>
  <c r="X529" i="12"/>
  <c r="W530" i="12"/>
  <c r="X530" i="12"/>
  <c r="W532" i="12"/>
  <c r="X532" i="12"/>
  <c r="Y532" i="12" s="1"/>
  <c r="W535" i="12"/>
  <c r="X535" i="12"/>
  <c r="W538" i="12"/>
  <c r="X538" i="12"/>
  <c r="W539" i="12"/>
  <c r="X539" i="12"/>
  <c r="W540" i="12"/>
  <c r="X540" i="12"/>
  <c r="W541" i="12"/>
  <c r="X541" i="12"/>
  <c r="W542" i="12"/>
  <c r="X542" i="12"/>
  <c r="W517" i="12"/>
  <c r="X517" i="12"/>
  <c r="W500" i="12"/>
  <c r="X500" i="12"/>
  <c r="W502" i="12"/>
  <c r="X502" i="12"/>
  <c r="W503" i="12"/>
  <c r="X503" i="12"/>
  <c r="W504" i="12"/>
  <c r="X504" i="12"/>
  <c r="W505" i="12"/>
  <c r="X505" i="12"/>
  <c r="W469" i="12"/>
  <c r="X469" i="12"/>
  <c r="W470" i="12"/>
  <c r="X470" i="12"/>
  <c r="W442" i="12"/>
  <c r="X442" i="12"/>
  <c r="W443" i="12"/>
  <c r="X443" i="12"/>
  <c r="W444" i="12"/>
  <c r="X444" i="12"/>
  <c r="W445" i="12"/>
  <c r="X445" i="12"/>
  <c r="W446" i="12"/>
  <c r="X446" i="12"/>
  <c r="W447" i="12"/>
  <c r="X447" i="12"/>
  <c r="W409" i="12"/>
  <c r="X409" i="12"/>
  <c r="W410" i="12"/>
  <c r="X410" i="12"/>
  <c r="W367" i="12"/>
  <c r="X367" i="12"/>
  <c r="W368" i="12"/>
  <c r="X368" i="12"/>
  <c r="W369" i="12"/>
  <c r="X369" i="12"/>
  <c r="W370" i="12"/>
  <c r="X370" i="12"/>
  <c r="W371" i="12"/>
  <c r="X371" i="12"/>
  <c r="W372" i="12"/>
  <c r="X372" i="12"/>
  <c r="W374" i="12"/>
  <c r="X374" i="12"/>
  <c r="W349" i="12"/>
  <c r="X349" i="12"/>
  <c r="W350" i="12"/>
  <c r="X350" i="12"/>
  <c r="W337" i="12"/>
  <c r="X337" i="12"/>
  <c r="W338" i="12"/>
  <c r="X338" i="12"/>
  <c r="W339" i="12"/>
  <c r="X339" i="12"/>
  <c r="W340" i="12"/>
  <c r="X340" i="12"/>
  <c r="Y340" i="12" s="1"/>
  <c r="W341" i="12"/>
  <c r="X341" i="12"/>
  <c r="W342" i="12"/>
  <c r="X342" i="12"/>
  <c r="W343" i="12"/>
  <c r="X343" i="12"/>
  <c r="W344" i="12"/>
  <c r="X344" i="12"/>
  <c r="Y344" i="12" s="1"/>
  <c r="W345" i="12"/>
  <c r="X345" i="12"/>
  <c r="W346" i="12"/>
  <c r="X346" i="12"/>
  <c r="W321" i="12"/>
  <c r="X321" i="12"/>
  <c r="W322" i="12"/>
  <c r="X322" i="12"/>
  <c r="W323" i="12"/>
  <c r="X323" i="12"/>
  <c r="W324" i="12"/>
  <c r="X324" i="12"/>
  <c r="W325" i="12"/>
  <c r="X325" i="12"/>
  <c r="W326" i="12"/>
  <c r="X326" i="12"/>
  <c r="W327" i="12"/>
  <c r="X327" i="12"/>
  <c r="W328" i="12"/>
  <c r="X328" i="12"/>
  <c r="W307" i="12"/>
  <c r="AC307" i="12" s="1"/>
  <c r="X307" i="12"/>
  <c r="AD307" i="12" s="1"/>
  <c r="W308" i="12"/>
  <c r="X308" i="12"/>
  <c r="W309" i="12"/>
  <c r="AC309" i="12" s="1"/>
  <c r="X309" i="12"/>
  <c r="W310" i="12"/>
  <c r="X310" i="12"/>
  <c r="W311" i="12"/>
  <c r="X311" i="12"/>
  <c r="W312" i="12"/>
  <c r="X312" i="12"/>
  <c r="W313" i="12"/>
  <c r="X313" i="12"/>
  <c r="Y313" i="12" s="1"/>
  <c r="W314" i="12"/>
  <c r="X314" i="12"/>
  <c r="W296" i="12"/>
  <c r="X296" i="12"/>
  <c r="W298" i="12"/>
  <c r="X298" i="12"/>
  <c r="W299" i="12"/>
  <c r="X299" i="12"/>
  <c r="W300" i="12"/>
  <c r="X300" i="12"/>
  <c r="W301" i="12"/>
  <c r="X301" i="12"/>
  <c r="W302" i="12"/>
  <c r="X302" i="12"/>
  <c r="W272" i="12"/>
  <c r="X272" i="12"/>
  <c r="W273" i="12"/>
  <c r="X273" i="12"/>
  <c r="W274" i="12"/>
  <c r="X274" i="12"/>
  <c r="W275" i="12"/>
  <c r="X275" i="12"/>
  <c r="W276" i="12"/>
  <c r="X276" i="12"/>
  <c r="W277" i="12"/>
  <c r="X277" i="12"/>
  <c r="W278" i="12"/>
  <c r="X278" i="12"/>
  <c r="W259" i="12"/>
  <c r="X259" i="12"/>
  <c r="W260" i="12"/>
  <c r="X260" i="12"/>
  <c r="W262" i="12"/>
  <c r="X262" i="12"/>
  <c r="W263" i="12"/>
  <c r="X263" i="12"/>
  <c r="W264" i="12"/>
  <c r="X264" i="12"/>
  <c r="W265" i="12"/>
  <c r="X265" i="12"/>
  <c r="W266" i="12"/>
  <c r="X266" i="12"/>
  <c r="W250" i="12"/>
  <c r="X250" i="12"/>
  <c r="W251" i="12"/>
  <c r="X251" i="12"/>
  <c r="W252" i="12"/>
  <c r="X252" i="12"/>
  <c r="W253" i="12"/>
  <c r="X253" i="12"/>
  <c r="W254" i="12"/>
  <c r="X254" i="12"/>
  <c r="W241" i="12"/>
  <c r="X241" i="12"/>
  <c r="W242" i="12"/>
  <c r="X242" i="12"/>
  <c r="W211" i="12"/>
  <c r="X211" i="12"/>
  <c r="W212" i="12"/>
  <c r="X212" i="12"/>
  <c r="W214" i="12"/>
  <c r="X214" i="12"/>
  <c r="W215" i="12"/>
  <c r="X215" i="12"/>
  <c r="W216" i="12"/>
  <c r="X216" i="12"/>
  <c r="W218" i="12"/>
  <c r="X218" i="12"/>
  <c r="W187" i="12"/>
  <c r="X187" i="12"/>
  <c r="W188" i="12"/>
  <c r="X188" i="12"/>
  <c r="W189" i="12"/>
  <c r="X189" i="12"/>
  <c r="W190" i="12"/>
  <c r="X190" i="12"/>
  <c r="W192" i="12"/>
  <c r="X192" i="12"/>
  <c r="W194" i="12"/>
  <c r="X194" i="12"/>
  <c r="W175" i="12"/>
  <c r="X175" i="12"/>
  <c r="W176" i="12"/>
  <c r="X176" i="12"/>
  <c r="W178" i="12"/>
  <c r="X178" i="12"/>
  <c r="Y178" i="12" s="1"/>
  <c r="W179" i="12"/>
  <c r="X179" i="12"/>
  <c r="W180" i="12"/>
  <c r="X180" i="12"/>
  <c r="W182" i="12"/>
  <c r="X182" i="12"/>
  <c r="W183" i="12"/>
  <c r="X183" i="12"/>
  <c r="W145" i="12"/>
  <c r="X145" i="12"/>
  <c r="W146" i="12"/>
  <c r="X146" i="12"/>
  <c r="Y146" i="12" s="1"/>
  <c r="W148" i="12"/>
  <c r="X148" i="12"/>
  <c r="W149" i="12"/>
  <c r="X149" i="12"/>
  <c r="W151" i="12"/>
  <c r="X151" i="12"/>
  <c r="W138" i="12"/>
  <c r="X138" i="12"/>
  <c r="W116" i="12"/>
  <c r="X116" i="12"/>
  <c r="W118" i="12"/>
  <c r="X118" i="12"/>
  <c r="W119" i="12"/>
  <c r="X119" i="12"/>
  <c r="W120" i="12"/>
  <c r="X120" i="12"/>
  <c r="W121" i="12"/>
  <c r="X121" i="12"/>
  <c r="W122" i="12"/>
  <c r="X122" i="12"/>
  <c r="W123" i="12"/>
  <c r="X123" i="12"/>
  <c r="W104" i="12"/>
  <c r="X104" i="12"/>
  <c r="W106" i="12"/>
  <c r="X106" i="12"/>
  <c r="W107" i="12"/>
  <c r="X107" i="12"/>
  <c r="W108" i="12"/>
  <c r="X108" i="12"/>
  <c r="W109" i="12"/>
  <c r="X109" i="12"/>
  <c r="W110" i="12"/>
  <c r="X110" i="12"/>
  <c r="Y110" i="12" s="1"/>
  <c r="W95" i="12"/>
  <c r="X95" i="12"/>
  <c r="W96" i="12"/>
  <c r="Y96" i="12" s="1"/>
  <c r="X96" i="12"/>
  <c r="W97" i="12"/>
  <c r="Y97" i="12" s="1"/>
  <c r="X97" i="12"/>
  <c r="W98" i="12"/>
  <c r="Y98" i="12" s="1"/>
  <c r="X98" i="12"/>
  <c r="W99" i="12"/>
  <c r="AC99" i="12" s="1"/>
  <c r="X99" i="12"/>
  <c r="AD99" i="12" s="1"/>
  <c r="W80" i="12"/>
  <c r="X80" i="12"/>
  <c r="W82" i="12"/>
  <c r="X82" i="12"/>
  <c r="W83" i="12"/>
  <c r="X83" i="12"/>
  <c r="W84" i="12"/>
  <c r="X84" i="12"/>
  <c r="W85" i="12"/>
  <c r="Y85" i="12" s="1"/>
  <c r="X85" i="12"/>
  <c r="W86" i="12"/>
  <c r="Y86" i="12" s="1"/>
  <c r="X86" i="12"/>
  <c r="W87" i="12"/>
  <c r="Y87" i="12" s="1"/>
  <c r="X87" i="12"/>
  <c r="W89" i="12"/>
  <c r="X89" i="12"/>
  <c r="W90" i="12"/>
  <c r="X90" i="12"/>
  <c r="W92" i="12"/>
  <c r="X92" i="12"/>
  <c r="W55" i="12"/>
  <c r="Y55" i="12" s="1"/>
  <c r="X55" i="12"/>
  <c r="W56" i="12"/>
  <c r="X56" i="12"/>
  <c r="W58" i="12"/>
  <c r="Y58" i="12" s="1"/>
  <c r="X58" i="12"/>
  <c r="W60" i="12"/>
  <c r="Y60" i="12" s="1"/>
  <c r="X60" i="12"/>
  <c r="W62" i="12"/>
  <c r="Y62" i="12" s="1"/>
  <c r="X62" i="12"/>
  <c r="W64" i="12"/>
  <c r="X64" i="12"/>
  <c r="W66" i="12"/>
  <c r="X66" i="12"/>
  <c r="W44" i="12"/>
  <c r="X44" i="12"/>
  <c r="AD44" i="12" s="1"/>
  <c r="W46" i="12"/>
  <c r="Y46" i="12" s="1"/>
  <c r="X46" i="12"/>
  <c r="W47" i="12"/>
  <c r="X47" i="12"/>
  <c r="Y47" i="12" s="1"/>
  <c r="W48" i="12"/>
  <c r="Y48" i="12" s="1"/>
  <c r="X48" i="12"/>
  <c r="W49" i="12"/>
  <c r="Y49" i="12" s="1"/>
  <c r="X49" i="12"/>
  <c r="W50" i="12"/>
  <c r="Y50" i="12" s="1"/>
  <c r="X50" i="12"/>
  <c r="W22" i="12"/>
  <c r="X22" i="12"/>
  <c r="X31" i="12"/>
  <c r="Y31" i="12" s="1"/>
  <c r="X32" i="12"/>
  <c r="Y32" i="12" s="1"/>
  <c r="X33" i="12"/>
  <c r="X34" i="12"/>
  <c r="X35" i="12"/>
  <c r="X36" i="12"/>
  <c r="X37" i="12"/>
  <c r="X38" i="12"/>
  <c r="Y38" i="12" s="1"/>
  <c r="X20" i="12"/>
  <c r="X23" i="12"/>
  <c r="X24" i="12"/>
  <c r="X25" i="12"/>
  <c r="X9" i="12"/>
  <c r="Y9" i="12" s="1"/>
  <c r="X10" i="12"/>
  <c r="X11" i="12"/>
  <c r="X12" i="12"/>
  <c r="X13" i="12"/>
  <c r="X14" i="12"/>
  <c r="W31" i="12"/>
  <c r="W32" i="12"/>
  <c r="W33" i="12"/>
  <c r="AC33" i="12" s="1"/>
  <c r="W34" i="12"/>
  <c r="W35" i="12"/>
  <c r="AC35" i="12" s="1"/>
  <c r="W36" i="12"/>
  <c r="W37" i="12"/>
  <c r="W38" i="12"/>
  <c r="W25" i="12"/>
  <c r="W23" i="12"/>
  <c r="W20" i="12"/>
  <c r="W13" i="12"/>
  <c r="W9" i="12"/>
  <c r="S2" i="6"/>
  <c r="E17" i="8"/>
  <c r="E18" i="8"/>
  <c r="E16" i="8"/>
  <c r="AC121" i="12" l="1"/>
  <c r="AC299" i="12"/>
  <c r="Y56" i="12"/>
  <c r="Y35" i="12"/>
  <c r="AE35" i="12" s="1"/>
  <c r="Y34" i="12"/>
  <c r="Y33" i="12"/>
  <c r="AE33" i="12" s="1"/>
  <c r="Y44" i="12"/>
  <c r="AE44" i="12" s="1"/>
  <c r="Y92" i="12"/>
  <c r="Y82" i="12"/>
  <c r="Y109" i="12"/>
  <c r="Y563" i="12"/>
  <c r="Y13" i="12"/>
  <c r="Y66" i="12"/>
  <c r="Y90" i="12"/>
  <c r="Y80" i="12"/>
  <c r="Y108" i="12"/>
  <c r="Y788" i="12"/>
  <c r="AC96" i="12"/>
  <c r="Y22" i="12"/>
  <c r="Y64" i="12"/>
  <c r="Y89" i="12"/>
  <c r="Y99" i="12"/>
  <c r="AE99" i="12" s="1"/>
  <c r="Y107" i="12"/>
  <c r="Y637" i="12"/>
  <c r="Y106" i="12"/>
  <c r="Y25" i="12"/>
  <c r="Y23" i="12"/>
  <c r="Y309" i="12"/>
  <c r="AE309" i="12" s="1"/>
  <c r="Y323" i="12"/>
  <c r="Y540" i="12"/>
  <c r="Y634" i="12"/>
  <c r="Y852" i="12"/>
  <c r="Y20" i="12"/>
  <c r="Y84" i="12"/>
  <c r="Y95" i="12"/>
  <c r="Y587" i="12"/>
  <c r="Y36" i="12"/>
  <c r="Y37" i="12"/>
  <c r="Y83" i="12"/>
  <c r="Y182" i="12"/>
  <c r="Y505" i="12"/>
  <c r="Y542" i="12"/>
  <c r="Y590" i="12"/>
  <c r="Y626" i="12"/>
  <c r="Y619" i="12"/>
  <c r="Y180" i="12"/>
  <c r="Y541" i="12"/>
  <c r="Y551" i="12"/>
  <c r="Y565" i="12"/>
  <c r="Y589" i="12"/>
  <c r="Y625" i="12"/>
  <c r="Y639" i="12"/>
  <c r="Y793" i="12"/>
  <c r="Y855" i="12"/>
  <c r="Y179" i="12"/>
  <c r="Y529" i="12"/>
  <c r="Y550" i="12"/>
  <c r="Y564" i="12"/>
  <c r="Y588" i="12"/>
  <c r="Y624" i="12"/>
  <c r="Y638" i="12"/>
  <c r="Y791" i="12"/>
  <c r="Y853" i="12"/>
  <c r="Y145" i="12"/>
  <c r="Y500" i="12"/>
  <c r="Y538" i="12"/>
  <c r="Y554" i="12"/>
  <c r="Y548" i="12"/>
  <c r="Y562" i="12"/>
  <c r="Y586" i="12"/>
  <c r="Y622" i="12"/>
  <c r="Y636" i="12"/>
  <c r="Y790" i="12"/>
  <c r="Y183" i="12"/>
  <c r="Y584" i="12"/>
  <c r="Y620" i="12"/>
  <c r="Y635" i="12"/>
  <c r="Y767" i="12"/>
  <c r="Y789" i="12"/>
  <c r="Y123" i="12"/>
  <c r="Y116" i="12"/>
  <c r="Y189" i="12"/>
  <c r="Y214" i="12"/>
  <c r="Y253" i="12"/>
  <c r="Y264" i="12"/>
  <c r="Y277" i="12"/>
  <c r="Y302" i="12"/>
  <c r="Y314" i="12"/>
  <c r="Y308" i="12"/>
  <c r="Y324" i="12"/>
  <c r="Y338" i="12"/>
  <c r="Y371" i="12"/>
  <c r="Y409" i="12"/>
  <c r="Y442" i="12"/>
  <c r="Y502" i="12"/>
  <c r="Y539" i="12"/>
  <c r="Y632" i="12"/>
  <c r="Y655" i="12"/>
  <c r="Y723" i="12"/>
  <c r="Y743" i="12"/>
  <c r="Y770" i="12"/>
  <c r="Y849" i="12"/>
  <c r="Y885" i="12"/>
  <c r="AE885" i="12" s="1"/>
  <c r="Y555" i="12"/>
  <c r="Y549" i="12"/>
  <c r="Y792" i="12"/>
  <c r="Y854" i="12"/>
  <c r="Y122" i="12"/>
  <c r="Y138" i="12"/>
  <c r="Y176" i="12"/>
  <c r="Y188" i="12"/>
  <c r="Y212" i="12"/>
  <c r="Y252" i="12"/>
  <c r="Y263" i="12"/>
  <c r="Y276" i="12"/>
  <c r="Y301" i="12"/>
  <c r="Y307" i="12"/>
  <c r="AE307" i="12" s="1"/>
  <c r="Y343" i="12"/>
  <c r="Y337" i="12"/>
  <c r="Y370" i="12"/>
  <c r="Y447" i="12"/>
  <c r="Y470" i="12"/>
  <c r="Y631" i="12"/>
  <c r="Y709" i="12"/>
  <c r="Y722" i="12"/>
  <c r="Y742" i="12"/>
  <c r="Y890" i="12"/>
  <c r="Y121" i="12"/>
  <c r="Y151" i="12"/>
  <c r="Y175" i="12"/>
  <c r="Y187" i="12"/>
  <c r="Y211" i="12"/>
  <c r="Y251" i="12"/>
  <c r="Y262" i="12"/>
  <c r="Y275" i="12"/>
  <c r="Y300" i="12"/>
  <c r="Y312" i="12"/>
  <c r="Y328" i="12"/>
  <c r="Y322" i="12"/>
  <c r="Y342" i="12"/>
  <c r="Y350" i="12"/>
  <c r="Y369" i="12"/>
  <c r="Y446" i="12"/>
  <c r="Y469" i="12"/>
  <c r="Y517" i="12"/>
  <c r="Y535" i="12"/>
  <c r="Y660" i="12"/>
  <c r="Y708" i="12"/>
  <c r="Y721" i="12"/>
  <c r="Y741" i="12"/>
  <c r="Y889" i="12"/>
  <c r="AE889" i="12" s="1"/>
  <c r="AD35" i="12"/>
  <c r="Y553" i="12"/>
  <c r="Y567" i="12"/>
  <c r="Y560" i="12"/>
  <c r="AD309" i="12"/>
  <c r="Y120" i="12"/>
  <c r="Y149" i="12"/>
  <c r="Y194" i="12"/>
  <c r="Y218" i="12"/>
  <c r="Y242" i="12"/>
  <c r="Y250" i="12"/>
  <c r="Y260" i="12"/>
  <c r="Y274" i="12"/>
  <c r="Y299" i="12"/>
  <c r="Y311" i="12"/>
  <c r="Y327" i="12"/>
  <c r="Y321" i="12"/>
  <c r="Y341" i="12"/>
  <c r="Y349" i="12"/>
  <c r="Y368" i="12"/>
  <c r="Y445" i="12"/>
  <c r="Y659" i="12"/>
  <c r="Y707" i="12"/>
  <c r="Y746" i="12"/>
  <c r="Y773" i="12"/>
  <c r="Y888" i="12"/>
  <c r="AE888" i="12" s="1"/>
  <c r="Y552" i="12"/>
  <c r="Y566" i="12"/>
  <c r="Y119" i="12"/>
  <c r="Y148" i="12"/>
  <c r="Y192" i="12"/>
  <c r="Y216" i="12"/>
  <c r="Y241" i="12"/>
  <c r="Y266" i="12"/>
  <c r="Y259" i="12"/>
  <c r="Y273" i="12"/>
  <c r="Y298" i="12"/>
  <c r="Y310" i="12"/>
  <c r="Y326" i="12"/>
  <c r="Y346" i="12"/>
  <c r="Y374" i="12"/>
  <c r="Y367" i="12"/>
  <c r="Y444" i="12"/>
  <c r="Y504" i="12"/>
  <c r="Y658" i="12"/>
  <c r="Y706" i="12"/>
  <c r="Y745" i="12"/>
  <c r="Y772" i="12"/>
  <c r="Y851" i="12"/>
  <c r="Y887" i="12"/>
  <c r="AE887" i="12" s="1"/>
  <c r="Y530" i="12"/>
  <c r="AD33" i="12"/>
  <c r="Y104" i="12"/>
  <c r="Y118" i="12"/>
  <c r="Y190" i="12"/>
  <c r="Y215" i="12"/>
  <c r="Y254" i="12"/>
  <c r="Y265" i="12"/>
  <c r="Y278" i="12"/>
  <c r="Y272" i="12"/>
  <c r="Y296" i="12"/>
  <c r="Y325" i="12"/>
  <c r="Y345" i="12"/>
  <c r="Y339" i="12"/>
  <c r="Y372" i="12"/>
  <c r="Y410" i="12"/>
  <c r="Y443" i="12"/>
  <c r="Y503" i="12"/>
  <c r="Y656" i="12"/>
  <c r="Y705" i="12"/>
  <c r="Y744" i="12"/>
  <c r="Y771" i="12"/>
  <c r="Y850" i="12"/>
  <c r="Y886" i="12"/>
  <c r="AE886" i="12" s="1"/>
  <c r="J812" i="12"/>
  <c r="L812" i="12"/>
  <c r="J814" i="12"/>
  <c r="L814" i="12"/>
  <c r="J815" i="12"/>
  <c r="L815" i="12"/>
  <c r="J816" i="12"/>
  <c r="L816" i="12"/>
  <c r="J817" i="12"/>
  <c r="L817" i="12"/>
  <c r="J818" i="12"/>
  <c r="L818" i="12"/>
  <c r="J819" i="12"/>
  <c r="L819" i="12"/>
  <c r="J673" i="12"/>
  <c r="L673" i="12"/>
  <c r="J674" i="12"/>
  <c r="L674" i="12"/>
  <c r="J596" i="12"/>
  <c r="L596" i="12"/>
  <c r="J598" i="12"/>
  <c r="L598" i="12"/>
  <c r="J599" i="12"/>
  <c r="L599" i="12"/>
  <c r="J600" i="12"/>
  <c r="L600" i="12"/>
  <c r="J601" i="12"/>
  <c r="L601" i="12"/>
  <c r="J602" i="12"/>
  <c r="L602" i="12"/>
  <c r="J603" i="12"/>
  <c r="L603" i="12"/>
  <c r="J476" i="12"/>
  <c r="L476" i="12"/>
  <c r="J478" i="12"/>
  <c r="L478" i="12"/>
  <c r="J479" i="12"/>
  <c r="L479" i="12"/>
  <c r="J480" i="12"/>
  <c r="L480" i="12"/>
  <c r="J481" i="12"/>
  <c r="L481" i="12"/>
  <c r="J482" i="12"/>
  <c r="L482" i="12"/>
  <c r="J483" i="12"/>
  <c r="L483" i="12"/>
  <c r="J452" i="12"/>
  <c r="L452" i="12"/>
  <c r="J454" i="12"/>
  <c r="L454" i="12"/>
  <c r="J455" i="12"/>
  <c r="L455" i="12"/>
  <c r="J456" i="12"/>
  <c r="L456" i="12"/>
  <c r="J457" i="12"/>
  <c r="L457" i="12"/>
  <c r="J458" i="12"/>
  <c r="L458" i="12"/>
  <c r="J459" i="12"/>
  <c r="L459" i="12"/>
  <c r="J379" i="12"/>
  <c r="L379" i="12"/>
  <c r="J380" i="12"/>
  <c r="L380" i="12"/>
  <c r="J381" i="12"/>
  <c r="L381" i="12"/>
  <c r="J382" i="12"/>
  <c r="L382" i="12"/>
  <c r="J383" i="12"/>
  <c r="L383" i="12"/>
  <c r="J384" i="12"/>
  <c r="L384" i="12"/>
  <c r="J385" i="12"/>
  <c r="L385" i="12"/>
  <c r="J296" i="12"/>
  <c r="L296" i="12"/>
  <c r="J298" i="12"/>
  <c r="L298" i="12"/>
  <c r="J299" i="12"/>
  <c r="AD299" i="12"/>
  <c r="L299" i="12"/>
  <c r="J300" i="12"/>
  <c r="AC300" i="12" s="1"/>
  <c r="AD300" i="12"/>
  <c r="L300" i="12"/>
  <c r="J301" i="12"/>
  <c r="AC301" i="12" s="1"/>
  <c r="AD301" i="12"/>
  <c r="L301" i="12"/>
  <c r="J302" i="12"/>
  <c r="AC302" i="12" s="1"/>
  <c r="AD302" i="12"/>
  <c r="L302" i="12"/>
  <c r="J304" i="12"/>
  <c r="L304" i="12"/>
  <c r="J306" i="12"/>
  <c r="L306" i="12"/>
  <c r="J308" i="12"/>
  <c r="AC308" i="12" s="1"/>
  <c r="AD308" i="12"/>
  <c r="L308" i="12"/>
  <c r="J310" i="12"/>
  <c r="AC310" i="12" s="1"/>
  <c r="AD310" i="12"/>
  <c r="L310" i="12"/>
  <c r="J311" i="12"/>
  <c r="AC311" i="12" s="1"/>
  <c r="AD311" i="12"/>
  <c r="L311" i="12"/>
  <c r="J312" i="12"/>
  <c r="AC312" i="12" s="1"/>
  <c r="AD312" i="12"/>
  <c r="L312" i="12"/>
  <c r="J313" i="12"/>
  <c r="AC313" i="12" s="1"/>
  <c r="AD313" i="12"/>
  <c r="L313" i="12"/>
  <c r="AE313" i="12" s="1"/>
  <c r="J314" i="12"/>
  <c r="AC314" i="12" s="1"/>
  <c r="AD314" i="12"/>
  <c r="L314" i="12"/>
  <c r="J315" i="12"/>
  <c r="L315" i="12"/>
  <c r="J223" i="12"/>
  <c r="L223" i="12"/>
  <c r="J224" i="12"/>
  <c r="L224" i="12"/>
  <c r="J226" i="12"/>
  <c r="L226" i="12"/>
  <c r="J227" i="12"/>
  <c r="L227" i="12"/>
  <c r="J228" i="12"/>
  <c r="L228" i="12"/>
  <c r="J229" i="12"/>
  <c r="L229" i="12"/>
  <c r="J230" i="12"/>
  <c r="L230" i="12"/>
  <c r="J199" i="12"/>
  <c r="L199" i="12"/>
  <c r="J200" i="12"/>
  <c r="L200" i="12"/>
  <c r="J201" i="12"/>
  <c r="L201" i="12"/>
  <c r="J202" i="12"/>
  <c r="L202" i="12"/>
  <c r="J203" i="12"/>
  <c r="L203" i="12"/>
  <c r="J204" i="12"/>
  <c r="L204" i="12"/>
  <c r="J205" i="12"/>
  <c r="L205" i="12"/>
  <c r="J206" i="12"/>
  <c r="L206" i="12"/>
  <c r="J207" i="12"/>
  <c r="L207" i="12"/>
  <c r="J208" i="12"/>
  <c r="L208" i="12"/>
  <c r="J209" i="12"/>
  <c r="L209" i="12"/>
  <c r="J210" i="12"/>
  <c r="L210" i="12"/>
  <c r="J211" i="12"/>
  <c r="AC211" i="12" s="1"/>
  <c r="AD211" i="12"/>
  <c r="L211" i="12"/>
  <c r="J212" i="12"/>
  <c r="AC212" i="12" s="1"/>
  <c r="AD212" i="12"/>
  <c r="L212" i="12"/>
  <c r="J213" i="12"/>
  <c r="AC213" i="12" s="1"/>
  <c r="AD213" i="12"/>
  <c r="L213" i="12"/>
  <c r="AE213" i="12" s="1"/>
  <c r="J214" i="12"/>
  <c r="AC214" i="12" s="1"/>
  <c r="AD214" i="12"/>
  <c r="L214" i="12"/>
  <c r="J215" i="12"/>
  <c r="L215" i="12"/>
  <c r="J216" i="12"/>
  <c r="L216" i="12"/>
  <c r="J217" i="12"/>
  <c r="AC217" i="12" s="1"/>
  <c r="AD217" i="12"/>
  <c r="L217" i="12"/>
  <c r="AE217" i="12" s="1"/>
  <c r="J218" i="12"/>
  <c r="AC218" i="12" s="1"/>
  <c r="AD218" i="12"/>
  <c r="L218" i="12"/>
  <c r="J219" i="12"/>
  <c r="L219" i="12"/>
  <c r="J177" i="12"/>
  <c r="AC177" i="12" s="1"/>
  <c r="AD177" i="12"/>
  <c r="L177" i="12"/>
  <c r="AE177" i="12" s="1"/>
  <c r="J178" i="12"/>
  <c r="AC178" i="12" s="1"/>
  <c r="AD178" i="12"/>
  <c r="L178" i="12"/>
  <c r="AE178" i="12" s="1"/>
  <c r="J179" i="12"/>
  <c r="L179" i="12"/>
  <c r="J180" i="12"/>
  <c r="L180" i="12"/>
  <c r="J181" i="12"/>
  <c r="AC181" i="12" s="1"/>
  <c r="AD181" i="12"/>
  <c r="L181" i="12"/>
  <c r="AE181" i="12" s="1"/>
  <c r="J182" i="12"/>
  <c r="AC182" i="12" s="1"/>
  <c r="AD182" i="12"/>
  <c r="L182" i="12"/>
  <c r="J183" i="12"/>
  <c r="L183" i="12"/>
  <c r="J184" i="12"/>
  <c r="L184" i="12"/>
  <c r="J185" i="12"/>
  <c r="L185" i="12"/>
  <c r="J186" i="12"/>
  <c r="L186" i="12"/>
  <c r="J187" i="12"/>
  <c r="AC187" i="12" s="1"/>
  <c r="AD187" i="12"/>
  <c r="L187" i="12"/>
  <c r="J188" i="12"/>
  <c r="AC188" i="12" s="1"/>
  <c r="AD188" i="12"/>
  <c r="L188" i="12"/>
  <c r="J189" i="12"/>
  <c r="AC189" i="12" s="1"/>
  <c r="AD189" i="12"/>
  <c r="L189" i="12"/>
  <c r="J190" i="12"/>
  <c r="AC190" i="12" s="1"/>
  <c r="AD190" i="12"/>
  <c r="L190" i="12"/>
  <c r="J191" i="12"/>
  <c r="AC191" i="12" s="1"/>
  <c r="AD191" i="12"/>
  <c r="L191" i="12"/>
  <c r="AE191" i="12" s="1"/>
  <c r="J192" i="12"/>
  <c r="AC192" i="12" s="1"/>
  <c r="AD192" i="12"/>
  <c r="L192" i="12"/>
  <c r="J193" i="12"/>
  <c r="AC193" i="12" s="1"/>
  <c r="AD193" i="12"/>
  <c r="L193" i="12"/>
  <c r="AE193" i="12" s="1"/>
  <c r="J194" i="12"/>
  <c r="AC194" i="12" s="1"/>
  <c r="AD194" i="12"/>
  <c r="L194" i="12"/>
  <c r="J195" i="12"/>
  <c r="L195" i="12"/>
  <c r="J196" i="12"/>
  <c r="L196" i="12"/>
  <c r="J197" i="12"/>
  <c r="L197" i="12"/>
  <c r="J198" i="12"/>
  <c r="L198" i="12"/>
  <c r="J145" i="12"/>
  <c r="L145" i="12"/>
  <c r="J146" i="12"/>
  <c r="L146" i="12"/>
  <c r="J148" i="12"/>
  <c r="L148" i="12"/>
  <c r="J150" i="12"/>
  <c r="L150" i="12"/>
  <c r="J152" i="12"/>
  <c r="L152" i="12"/>
  <c r="J154" i="12"/>
  <c r="L154" i="12"/>
  <c r="J155" i="12"/>
  <c r="L155" i="12"/>
  <c r="J156" i="12"/>
  <c r="L156" i="12"/>
  <c r="J157" i="12"/>
  <c r="L157" i="12"/>
  <c r="J158" i="12"/>
  <c r="L158" i="12"/>
  <c r="J159" i="12"/>
  <c r="L159" i="12"/>
  <c r="J117" i="12"/>
  <c r="L117" i="12"/>
  <c r="J118" i="12"/>
  <c r="L118" i="12"/>
  <c r="J119" i="12"/>
  <c r="L119" i="12"/>
  <c r="J120" i="12"/>
  <c r="L120" i="12"/>
  <c r="J121" i="12"/>
  <c r="AD121" i="12"/>
  <c r="L121" i="12"/>
  <c r="J122" i="12"/>
  <c r="L122" i="12"/>
  <c r="J92" i="12"/>
  <c r="L92" i="12"/>
  <c r="J94" i="12"/>
  <c r="L94" i="12"/>
  <c r="J95" i="12"/>
  <c r="AC95" i="12" s="1"/>
  <c r="AD95" i="12"/>
  <c r="L95" i="12"/>
  <c r="AE95" i="12" s="1"/>
  <c r="J96" i="12"/>
  <c r="AD96" i="12"/>
  <c r="L96" i="12"/>
  <c r="AE96" i="12" s="1"/>
  <c r="J97" i="12"/>
  <c r="AC97" i="12" s="1"/>
  <c r="AD97" i="12"/>
  <c r="L97" i="12"/>
  <c r="AE97" i="12" s="1"/>
  <c r="J98" i="12"/>
  <c r="AC98" i="12" s="1"/>
  <c r="AD98" i="12"/>
  <c r="L98" i="12"/>
  <c r="AE98" i="12" s="1"/>
  <c r="J4" i="12"/>
  <c r="J70" i="12"/>
  <c r="L70" i="12"/>
  <c r="J71" i="12"/>
  <c r="L71" i="12"/>
  <c r="J72" i="12"/>
  <c r="L72" i="12"/>
  <c r="J73" i="12"/>
  <c r="L73" i="12"/>
  <c r="J74" i="12"/>
  <c r="L74" i="12"/>
  <c r="J55" i="12"/>
  <c r="AC55" i="12" s="1"/>
  <c r="AD55" i="12"/>
  <c r="L55" i="12"/>
  <c r="AE55" i="12" s="1"/>
  <c r="J56" i="12"/>
  <c r="L56" i="12"/>
  <c r="J57" i="12"/>
  <c r="L57" i="12"/>
  <c r="J58" i="12"/>
  <c r="L58" i="12"/>
  <c r="J59" i="12"/>
  <c r="L59" i="12"/>
  <c r="J60" i="12"/>
  <c r="L60" i="12"/>
  <c r="J61" i="12"/>
  <c r="L61" i="12"/>
  <c r="J62" i="12"/>
  <c r="L62" i="12"/>
  <c r="J47" i="12"/>
  <c r="AC47" i="12" s="1"/>
  <c r="AD47" i="12"/>
  <c r="L47" i="12"/>
  <c r="AE47" i="12" s="1"/>
  <c r="J48" i="12"/>
  <c r="AC48" i="12" s="1"/>
  <c r="AD48" i="12"/>
  <c r="L48" i="12"/>
  <c r="AE48" i="12" s="1"/>
  <c r="J49" i="12"/>
  <c r="AC49" i="12" s="1"/>
  <c r="AD49" i="12"/>
  <c r="L49" i="12"/>
  <c r="AE49" i="12" s="1"/>
  <c r="J50" i="12"/>
  <c r="AC50" i="12" s="1"/>
  <c r="AD50" i="12"/>
  <c r="L50" i="12"/>
  <c r="AE50" i="12" s="1"/>
  <c r="J31" i="12"/>
  <c r="AC31" i="12" s="1"/>
  <c r="AD31" i="12"/>
  <c r="L31" i="12"/>
  <c r="AE31" i="12" s="1"/>
  <c r="J32" i="12"/>
  <c r="AC32" i="12" s="1"/>
  <c r="AD32" i="12"/>
  <c r="L32" i="12"/>
  <c r="AE32" i="12" s="1"/>
  <c r="J34" i="12"/>
  <c r="AC34" i="12" s="1"/>
  <c r="AD34" i="12"/>
  <c r="L34" i="12"/>
  <c r="J36" i="12"/>
  <c r="AC36" i="12" s="1"/>
  <c r="AD36" i="12"/>
  <c r="L36" i="12"/>
  <c r="AE36" i="12" s="1"/>
  <c r="J38" i="12"/>
  <c r="L38" i="12"/>
  <c r="J41" i="12"/>
  <c r="AC41" i="12" s="1"/>
  <c r="AD41" i="12"/>
  <c r="L41" i="12"/>
  <c r="AE41" i="12" s="1"/>
  <c r="J43" i="12"/>
  <c r="AC43" i="12" s="1"/>
  <c r="AD43" i="12"/>
  <c r="L43" i="12"/>
  <c r="AE43" i="12" s="1"/>
  <c r="J10" i="12"/>
  <c r="L10" i="12"/>
  <c r="J11" i="12"/>
  <c r="L11" i="12"/>
  <c r="J12" i="12"/>
  <c r="L12" i="12"/>
  <c r="J14" i="12"/>
  <c r="L14" i="12"/>
  <c r="J15" i="12"/>
  <c r="L15" i="12"/>
  <c r="J16" i="12"/>
  <c r="L16" i="12"/>
  <c r="J18" i="12"/>
  <c r="L18" i="12"/>
  <c r="S3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3" i="6"/>
  <c r="S34" i="6"/>
  <c r="S35" i="6"/>
  <c r="S36" i="6"/>
  <c r="S37" i="6"/>
  <c r="S38" i="6"/>
  <c r="S39" i="6"/>
  <c r="S40" i="6"/>
  <c r="S41" i="6"/>
  <c r="S42" i="6"/>
  <c r="S43" i="6"/>
  <c r="S44" i="6"/>
  <c r="S45" i="6"/>
  <c r="S46" i="6"/>
  <c r="S47" i="6"/>
  <c r="S48" i="6"/>
  <c r="S49" i="6"/>
  <c r="S50" i="6"/>
  <c r="S51" i="6"/>
  <c r="S52" i="6"/>
  <c r="S53" i="6"/>
  <c r="S54" i="6"/>
  <c r="S55" i="6"/>
  <c r="S56" i="6"/>
  <c r="S57" i="6"/>
  <c r="S58" i="6"/>
  <c r="S59" i="6"/>
  <c r="S60" i="6"/>
  <c r="S61" i="6"/>
  <c r="S62" i="6"/>
  <c r="S63" i="6"/>
  <c r="S64" i="6"/>
  <c r="S65" i="6"/>
  <c r="S66" i="6"/>
  <c r="S67" i="6"/>
  <c r="S68" i="6"/>
  <c r="S69" i="6"/>
  <c r="S70" i="6"/>
  <c r="S71" i="6"/>
  <c r="S72" i="6"/>
  <c r="S73" i="6"/>
  <c r="S74" i="6"/>
  <c r="S75" i="6"/>
  <c r="S76" i="6"/>
  <c r="S77" i="6"/>
  <c r="S78" i="6"/>
  <c r="S79" i="6"/>
  <c r="S80" i="6"/>
  <c r="S81" i="6"/>
  <c r="S82" i="6"/>
  <c r="S83" i="6"/>
  <c r="S84" i="6"/>
  <c r="S85" i="6"/>
  <c r="S86" i="6"/>
  <c r="S87" i="6"/>
  <c r="S88" i="6"/>
  <c r="S89" i="6"/>
  <c r="S90" i="6"/>
  <c r="S91" i="6"/>
  <c r="S92" i="6"/>
  <c r="S93" i="6"/>
  <c r="S94" i="6"/>
  <c r="S95" i="6"/>
  <c r="S96" i="6"/>
  <c r="S97" i="6"/>
  <c r="S98" i="6"/>
  <c r="S99" i="6"/>
  <c r="S100" i="6"/>
  <c r="S101" i="6"/>
  <c r="S102" i="6"/>
  <c r="S103" i="6"/>
  <c r="S104" i="6"/>
  <c r="S105" i="6"/>
  <c r="S106" i="6"/>
  <c r="S107" i="6"/>
  <c r="S108" i="6"/>
  <c r="S109" i="6"/>
  <c r="S110" i="6"/>
  <c r="S111" i="6"/>
  <c r="S112" i="6"/>
  <c r="S113" i="6"/>
  <c r="S114" i="6"/>
  <c r="S115" i="6"/>
  <c r="S116" i="6"/>
  <c r="S117" i="6"/>
  <c r="S118" i="6"/>
  <c r="S119" i="6"/>
  <c r="S120" i="6"/>
  <c r="S121" i="6"/>
  <c r="S122" i="6"/>
  <c r="S123" i="6"/>
  <c r="S124" i="6"/>
  <c r="S125" i="6"/>
  <c r="S126" i="6"/>
  <c r="S127" i="6"/>
  <c r="S128" i="6"/>
  <c r="S129" i="6"/>
  <c r="S130" i="6"/>
  <c r="S131" i="6"/>
  <c r="S132" i="6"/>
  <c r="S133" i="6"/>
  <c r="S134" i="6"/>
  <c r="S135" i="6"/>
  <c r="S136" i="6"/>
  <c r="S137" i="6"/>
  <c r="S138" i="6"/>
  <c r="S139" i="6"/>
  <c r="S140" i="6"/>
  <c r="S141" i="6"/>
  <c r="S142" i="6"/>
  <c r="S143" i="6"/>
  <c r="S144" i="6"/>
  <c r="S145" i="6"/>
  <c r="S146" i="6"/>
  <c r="S147" i="6"/>
  <c r="S148" i="6"/>
  <c r="S149" i="6"/>
  <c r="S150" i="6"/>
  <c r="S151" i="6"/>
  <c r="S152" i="6"/>
  <c r="S153" i="6"/>
  <c r="S154" i="6"/>
  <c r="S155" i="6"/>
  <c r="S156" i="6"/>
  <c r="S157" i="6"/>
  <c r="S158" i="6"/>
  <c r="S159" i="6"/>
  <c r="S160" i="6"/>
  <c r="S161" i="6"/>
  <c r="S162" i="6"/>
  <c r="S163" i="6"/>
  <c r="S164" i="6"/>
  <c r="S165" i="6"/>
  <c r="S166" i="6"/>
  <c r="S167" i="6"/>
  <c r="S168" i="6"/>
  <c r="S169" i="6"/>
  <c r="S170" i="6"/>
  <c r="S171" i="6"/>
  <c r="S172" i="6"/>
  <c r="S173" i="6"/>
  <c r="S174" i="6"/>
  <c r="S175" i="6"/>
  <c r="S176" i="6"/>
  <c r="S177" i="6"/>
  <c r="S178" i="6"/>
  <c r="S179" i="6"/>
  <c r="S180" i="6"/>
  <c r="S181" i="6"/>
  <c r="S182" i="6"/>
  <c r="S183" i="6"/>
  <c r="S184" i="6"/>
  <c r="S185" i="6"/>
  <c r="S186" i="6"/>
  <c r="S187" i="6"/>
  <c r="S188" i="6"/>
  <c r="S189" i="6"/>
  <c r="S190" i="6"/>
  <c r="S191" i="6"/>
  <c r="S192" i="6"/>
  <c r="S193" i="6"/>
  <c r="S194" i="6"/>
  <c r="S195" i="6"/>
  <c r="S196" i="6"/>
  <c r="S197" i="6"/>
  <c r="S198" i="6"/>
  <c r="S199" i="6"/>
  <c r="S200" i="6"/>
  <c r="S201" i="6"/>
  <c r="S202" i="6"/>
  <c r="S203" i="6"/>
  <c r="S204" i="6"/>
  <c r="S205" i="6"/>
  <c r="S206" i="6"/>
  <c r="S207" i="6"/>
  <c r="S208" i="6"/>
  <c r="S209" i="6"/>
  <c r="S210" i="6"/>
  <c r="S211" i="6"/>
  <c r="S212" i="6"/>
  <c r="S213" i="6"/>
  <c r="S214" i="6"/>
  <c r="S215" i="6"/>
  <c r="S216" i="6"/>
  <c r="S217" i="6"/>
  <c r="S218" i="6"/>
  <c r="S219" i="6"/>
  <c r="S220" i="6"/>
  <c r="S221" i="6"/>
  <c r="S222" i="6"/>
  <c r="S223" i="6"/>
  <c r="S224" i="6"/>
  <c r="S225" i="6"/>
  <c r="S226" i="6"/>
  <c r="S227" i="6"/>
  <c r="S228" i="6"/>
  <c r="S229" i="6"/>
  <c r="S230" i="6"/>
  <c r="S231" i="6"/>
  <c r="S232" i="6"/>
  <c r="S233" i="6"/>
  <c r="S234" i="6"/>
  <c r="S235" i="6"/>
  <c r="S236" i="6"/>
  <c r="S237" i="6"/>
  <c r="S238" i="6"/>
  <c r="S239" i="6"/>
  <c r="S240" i="6"/>
  <c r="S241" i="6"/>
  <c r="S242" i="6"/>
  <c r="S243" i="6"/>
  <c r="S244" i="6"/>
  <c r="S245" i="6"/>
  <c r="S246" i="6"/>
  <c r="S247" i="6"/>
  <c r="S248" i="6"/>
  <c r="S249" i="6"/>
  <c r="S250" i="6"/>
  <c r="S251" i="6"/>
  <c r="S252" i="6"/>
  <c r="S253" i="6"/>
  <c r="S254" i="6"/>
  <c r="S255" i="6"/>
  <c r="S256" i="6"/>
  <c r="S257" i="6"/>
  <c r="S258" i="6"/>
  <c r="S259" i="6"/>
  <c r="S260" i="6"/>
  <c r="S261" i="6"/>
  <c r="S262" i="6"/>
  <c r="S263" i="6"/>
  <c r="S264" i="6"/>
  <c r="S265" i="6"/>
  <c r="S266" i="6"/>
  <c r="S267" i="6"/>
  <c r="S268" i="6"/>
  <c r="S269" i="6"/>
  <c r="S270" i="6"/>
  <c r="S271" i="6"/>
  <c r="S272" i="6"/>
  <c r="S273" i="6"/>
  <c r="S274" i="6"/>
  <c r="S275" i="6"/>
  <c r="S276" i="6"/>
  <c r="S277" i="6"/>
  <c r="S278" i="6"/>
  <c r="S279" i="6"/>
  <c r="S280" i="6"/>
  <c r="S281" i="6"/>
  <c r="S282" i="6"/>
  <c r="S283" i="6"/>
  <c r="S284" i="6"/>
  <c r="S285" i="6"/>
  <c r="S286" i="6"/>
  <c r="S287" i="6"/>
  <c r="S288" i="6"/>
  <c r="S289" i="6"/>
  <c r="S290" i="6"/>
  <c r="S291" i="6"/>
  <c r="S292" i="6"/>
  <c r="S293" i="6"/>
  <c r="S294" i="6"/>
  <c r="S295" i="6"/>
  <c r="S296" i="6"/>
  <c r="S297" i="6"/>
  <c r="S298" i="6"/>
  <c r="S299" i="6"/>
  <c r="S300" i="6"/>
  <c r="S301" i="6"/>
  <c r="S302" i="6"/>
  <c r="S303" i="6"/>
  <c r="S304" i="6"/>
  <c r="S305" i="6"/>
  <c r="S306" i="6"/>
  <c r="S307" i="6"/>
  <c r="S308" i="6"/>
  <c r="S309" i="6"/>
  <c r="S310" i="6"/>
  <c r="S311" i="6"/>
  <c r="S312" i="6"/>
  <c r="S313" i="6"/>
  <c r="S314" i="6"/>
  <c r="S315" i="6"/>
  <c r="S316" i="6"/>
  <c r="S317" i="6"/>
  <c r="S318" i="6"/>
  <c r="S319" i="6"/>
  <c r="S320" i="6"/>
  <c r="S321" i="6"/>
  <c r="S322" i="6"/>
  <c r="S323" i="6"/>
  <c r="S324" i="6"/>
  <c r="S325" i="6"/>
  <c r="S326" i="6"/>
  <c r="S327" i="6"/>
  <c r="S328" i="6"/>
  <c r="S329" i="6"/>
  <c r="S330" i="6"/>
  <c r="S331" i="6"/>
  <c r="S332" i="6"/>
  <c r="S333" i="6"/>
  <c r="S334" i="6"/>
  <c r="S335" i="6"/>
  <c r="S336" i="6"/>
  <c r="S337" i="6"/>
  <c r="S338" i="6"/>
  <c r="S339" i="6"/>
  <c r="S340" i="6"/>
  <c r="S341" i="6"/>
  <c r="S342" i="6"/>
  <c r="S343" i="6"/>
  <c r="S344" i="6"/>
  <c r="S345" i="6"/>
  <c r="S346" i="6"/>
  <c r="S347" i="6"/>
  <c r="S348" i="6"/>
  <c r="S349" i="6"/>
  <c r="S350" i="6"/>
  <c r="S351" i="6"/>
  <c r="S352" i="6"/>
  <c r="S353" i="6"/>
  <c r="S354" i="6"/>
  <c r="S355" i="6"/>
  <c r="S356" i="6"/>
  <c r="S357" i="6"/>
  <c r="S358" i="6"/>
  <c r="S359" i="6"/>
  <c r="S360" i="6"/>
  <c r="S361" i="6"/>
  <c r="S362" i="6"/>
  <c r="S363" i="6"/>
  <c r="S364" i="6"/>
  <c r="S365" i="6"/>
  <c r="S366" i="6"/>
  <c r="S367" i="6"/>
  <c r="S368" i="6"/>
  <c r="S369" i="6"/>
  <c r="S370" i="6"/>
  <c r="S371" i="6"/>
  <c r="S372" i="6"/>
  <c r="S373" i="6"/>
  <c r="S374" i="6"/>
  <c r="S375" i="6"/>
  <c r="S376" i="6"/>
  <c r="S377" i="6"/>
  <c r="S378" i="6"/>
  <c r="S379" i="6"/>
  <c r="S380" i="6"/>
  <c r="S381" i="6"/>
  <c r="S382" i="6"/>
  <c r="S383" i="6"/>
  <c r="S384" i="6"/>
  <c r="S385" i="6"/>
  <c r="S386" i="6"/>
  <c r="S387" i="6"/>
  <c r="S388" i="6"/>
  <c r="S389" i="6"/>
  <c r="S390" i="6"/>
  <c r="S391" i="6"/>
  <c r="S392" i="6"/>
  <c r="S393" i="6"/>
  <c r="S394" i="6"/>
  <c r="S395" i="6"/>
  <c r="S396" i="6"/>
  <c r="S397" i="6"/>
  <c r="S398" i="6"/>
  <c r="S399" i="6"/>
  <c r="S400" i="6"/>
  <c r="S401" i="6"/>
  <c r="S402" i="6"/>
  <c r="S403" i="6"/>
  <c r="S404" i="6"/>
  <c r="S405" i="6"/>
  <c r="S406" i="6"/>
  <c r="S407" i="6"/>
  <c r="S408" i="6"/>
  <c r="S409" i="6"/>
  <c r="S410" i="6"/>
  <c r="S411" i="6"/>
  <c r="S412" i="6"/>
  <c r="S413" i="6"/>
  <c r="S414" i="6"/>
  <c r="S415" i="6"/>
  <c r="S416" i="6"/>
  <c r="S417" i="6"/>
  <c r="S418" i="6"/>
  <c r="S419" i="6"/>
  <c r="S420" i="6"/>
  <c r="S421" i="6"/>
  <c r="S422" i="6"/>
  <c r="S423" i="6"/>
  <c r="S424" i="6"/>
  <c r="S425" i="6"/>
  <c r="S426" i="6"/>
  <c r="S427" i="6"/>
  <c r="S428" i="6"/>
  <c r="S429" i="6"/>
  <c r="S430" i="6"/>
  <c r="S431" i="6"/>
  <c r="S432" i="6"/>
  <c r="S433" i="6"/>
  <c r="S434" i="6"/>
  <c r="S435" i="6"/>
  <c r="S436" i="6"/>
  <c r="S437" i="6"/>
  <c r="S438" i="6"/>
  <c r="S439" i="6"/>
  <c r="S440" i="6"/>
  <c r="S441" i="6"/>
  <c r="S442" i="6"/>
  <c r="S443" i="6"/>
  <c r="S444" i="6"/>
  <c r="S445" i="6"/>
  <c r="S446" i="6"/>
  <c r="S447" i="6"/>
  <c r="S448" i="6"/>
  <c r="S449" i="6"/>
  <c r="S450" i="6"/>
  <c r="S451" i="6"/>
  <c r="S452" i="6"/>
  <c r="S453" i="6"/>
  <c r="S454" i="6"/>
  <c r="S455" i="6"/>
  <c r="S456" i="6"/>
  <c r="S457" i="6"/>
  <c r="S458" i="6"/>
  <c r="S459" i="6"/>
  <c r="S460" i="6"/>
  <c r="S461" i="6"/>
  <c r="S462" i="6"/>
  <c r="S463" i="6"/>
  <c r="S464" i="6"/>
  <c r="S465" i="6"/>
  <c r="S466" i="6"/>
  <c r="S467" i="6"/>
  <c r="S468" i="6"/>
  <c r="S469" i="6"/>
  <c r="S470" i="6"/>
  <c r="S471" i="6"/>
  <c r="S472" i="6"/>
  <c r="S473" i="6"/>
  <c r="S474" i="6"/>
  <c r="S475" i="6"/>
  <c r="S476" i="6"/>
  <c r="S477" i="6"/>
  <c r="S478" i="6"/>
  <c r="S479" i="6"/>
  <c r="S480" i="6"/>
  <c r="S481" i="6"/>
  <c r="S482" i="6"/>
  <c r="S483" i="6"/>
  <c r="S484" i="6"/>
  <c r="S485" i="6"/>
  <c r="S486" i="6"/>
  <c r="S487" i="6"/>
  <c r="S488" i="6"/>
  <c r="S489" i="6"/>
  <c r="S490" i="6"/>
  <c r="S491" i="6"/>
  <c r="S492" i="6"/>
  <c r="S493" i="6"/>
  <c r="S494" i="6"/>
  <c r="S495" i="6"/>
  <c r="S496" i="6"/>
  <c r="S497" i="6"/>
  <c r="S498" i="6"/>
  <c r="S499" i="6"/>
  <c r="S500" i="6"/>
  <c r="S501" i="6"/>
  <c r="S502" i="6"/>
  <c r="S503" i="6"/>
  <c r="S504" i="6"/>
  <c r="S505" i="6"/>
  <c r="S506" i="6"/>
  <c r="S507" i="6"/>
  <c r="S508" i="6"/>
  <c r="S509" i="6"/>
  <c r="S510" i="6"/>
  <c r="S511" i="6"/>
  <c r="S512" i="6"/>
  <c r="S513" i="6"/>
  <c r="S514" i="6"/>
  <c r="S515" i="6"/>
  <c r="S516" i="6"/>
  <c r="S517" i="6"/>
  <c r="S518" i="6"/>
  <c r="S519" i="6"/>
  <c r="S520" i="6"/>
  <c r="S521" i="6"/>
  <c r="S522" i="6"/>
  <c r="S523" i="6"/>
  <c r="S524" i="6"/>
  <c r="S525" i="6"/>
  <c r="S526" i="6"/>
  <c r="S527" i="6"/>
  <c r="S528" i="6"/>
  <c r="S529" i="6"/>
  <c r="S530" i="6"/>
  <c r="S531" i="6"/>
  <c r="S532" i="6"/>
  <c r="S533" i="6"/>
  <c r="S534" i="6"/>
  <c r="S535" i="6"/>
  <c r="S536" i="6"/>
  <c r="S537" i="6"/>
  <c r="S538" i="6"/>
  <c r="S539" i="6"/>
  <c r="S540" i="6"/>
  <c r="S541" i="6"/>
  <c r="S542" i="6"/>
  <c r="S543" i="6"/>
  <c r="S544" i="6"/>
  <c r="S545" i="6"/>
  <c r="S546" i="6"/>
  <c r="S547" i="6"/>
  <c r="S548" i="6"/>
  <c r="S549" i="6"/>
  <c r="S550" i="6"/>
  <c r="S551" i="6"/>
  <c r="S552" i="6"/>
  <c r="S553" i="6"/>
  <c r="S554" i="6"/>
  <c r="S555" i="6"/>
  <c r="S556" i="6"/>
  <c r="S557" i="6"/>
  <c r="S558" i="6"/>
  <c r="S559" i="6"/>
  <c r="S560" i="6"/>
  <c r="S561" i="6"/>
  <c r="S562" i="6"/>
  <c r="S563" i="6"/>
  <c r="S564" i="6"/>
  <c r="S565" i="6"/>
  <c r="S566" i="6"/>
  <c r="S567" i="6"/>
  <c r="S568" i="6"/>
  <c r="S569" i="6"/>
  <c r="S570" i="6"/>
  <c r="S571" i="6"/>
  <c r="S572" i="6"/>
  <c r="S573" i="6"/>
  <c r="S574" i="6"/>
  <c r="S575" i="6"/>
  <c r="S576" i="6"/>
  <c r="S577" i="6"/>
  <c r="S578" i="6"/>
  <c r="S579" i="6"/>
  <c r="S580" i="6"/>
  <c r="S581" i="6"/>
  <c r="S582" i="6"/>
  <c r="S583" i="6"/>
  <c r="S584" i="6"/>
  <c r="S585" i="6"/>
  <c r="S586" i="6"/>
  <c r="S587" i="6"/>
  <c r="S588" i="6"/>
  <c r="S589" i="6"/>
  <c r="S590" i="6"/>
  <c r="S591" i="6"/>
  <c r="S592" i="6"/>
  <c r="S593" i="6"/>
  <c r="S594" i="6"/>
  <c r="S595" i="6"/>
  <c r="S596" i="6"/>
  <c r="S597" i="6"/>
  <c r="S598" i="6"/>
  <c r="S599" i="6"/>
  <c r="S600" i="6"/>
  <c r="S601" i="6"/>
  <c r="S602" i="6"/>
  <c r="S603" i="6"/>
  <c r="S604" i="6"/>
  <c r="S605" i="6"/>
  <c r="S606" i="6"/>
  <c r="S607" i="6"/>
  <c r="S608" i="6"/>
  <c r="S609" i="6"/>
  <c r="S610" i="6"/>
  <c r="S611" i="6"/>
  <c r="S612" i="6"/>
  <c r="S613" i="6"/>
  <c r="S614" i="6"/>
  <c r="S615" i="6"/>
  <c r="S616" i="6"/>
  <c r="S617" i="6"/>
  <c r="S618" i="6"/>
  <c r="S619" i="6"/>
  <c r="S620" i="6"/>
  <c r="S621" i="6"/>
  <c r="S622" i="6"/>
  <c r="S623" i="6"/>
  <c r="S624" i="6"/>
  <c r="S625" i="6"/>
  <c r="S626" i="6"/>
  <c r="S627" i="6"/>
  <c r="S628" i="6"/>
  <c r="S629" i="6"/>
  <c r="S630" i="6"/>
  <c r="S631" i="6"/>
  <c r="S632" i="6"/>
  <c r="S633" i="6"/>
  <c r="S634" i="6"/>
  <c r="S635" i="6"/>
  <c r="S636" i="6"/>
  <c r="S637" i="6"/>
  <c r="S638" i="6"/>
  <c r="S639" i="6"/>
  <c r="S640" i="6"/>
  <c r="S641" i="6"/>
  <c r="S642" i="6"/>
  <c r="S643" i="6"/>
  <c r="S644" i="6"/>
  <c r="S645" i="6"/>
  <c r="S646" i="6"/>
  <c r="S647" i="6"/>
  <c r="S648" i="6"/>
  <c r="S649" i="6"/>
  <c r="S650" i="6"/>
  <c r="S651" i="6"/>
  <c r="S652" i="6"/>
  <c r="S653" i="6"/>
  <c r="S654" i="6"/>
  <c r="S655" i="6"/>
  <c r="S656" i="6"/>
  <c r="S657" i="6"/>
  <c r="S658" i="6"/>
  <c r="S659" i="6"/>
  <c r="S660" i="6"/>
  <c r="S661" i="6"/>
  <c r="S662" i="6"/>
  <c r="S663" i="6"/>
  <c r="S664" i="6"/>
  <c r="S665" i="6"/>
  <c r="S666" i="6"/>
  <c r="S667" i="6"/>
  <c r="S668" i="6"/>
  <c r="S669" i="6"/>
  <c r="S670" i="6"/>
  <c r="S671" i="6"/>
  <c r="S672" i="6"/>
  <c r="S673" i="6"/>
  <c r="S674" i="6"/>
  <c r="S675" i="6"/>
  <c r="S676" i="6"/>
  <c r="S677" i="6"/>
  <c r="S678" i="6"/>
  <c r="S679" i="6"/>
  <c r="S680" i="6"/>
  <c r="S681" i="6"/>
  <c r="S682" i="6"/>
  <c r="S683" i="6"/>
  <c r="S684" i="6"/>
  <c r="S685" i="6"/>
  <c r="S686" i="6"/>
  <c r="S687" i="6"/>
  <c r="S688" i="6"/>
  <c r="S689" i="6"/>
  <c r="S690" i="6"/>
  <c r="S691" i="6"/>
  <c r="S692" i="6"/>
  <c r="S693" i="6"/>
  <c r="S694" i="6"/>
  <c r="S695" i="6"/>
  <c r="S696" i="6"/>
  <c r="S697" i="6"/>
  <c r="S698" i="6"/>
  <c r="S699" i="6"/>
  <c r="S700" i="6"/>
  <c r="S701" i="6"/>
  <c r="S702" i="6"/>
  <c r="S703" i="6"/>
  <c r="S704" i="6"/>
  <c r="S705" i="6"/>
  <c r="S706" i="6"/>
  <c r="S707" i="6"/>
  <c r="S708" i="6"/>
  <c r="S709" i="6"/>
  <c r="S710" i="6"/>
  <c r="S711" i="6"/>
  <c r="S712" i="6"/>
  <c r="S713" i="6"/>
  <c r="S714" i="6"/>
  <c r="S715" i="6"/>
  <c r="S716" i="6"/>
  <c r="S717" i="6"/>
  <c r="S718" i="6"/>
  <c r="S719" i="6"/>
  <c r="S720" i="6"/>
  <c r="S721" i="6"/>
  <c r="S722" i="6"/>
  <c r="S723" i="6"/>
  <c r="S724" i="6"/>
  <c r="S725" i="6"/>
  <c r="S726" i="6"/>
  <c r="S727" i="6"/>
  <c r="S728" i="6"/>
  <c r="S729" i="6"/>
  <c r="S730" i="6"/>
  <c r="S731" i="6"/>
  <c r="S732" i="6"/>
  <c r="S733" i="6"/>
  <c r="S734" i="6"/>
  <c r="S735" i="6"/>
  <c r="S736" i="6"/>
  <c r="S737" i="6"/>
  <c r="S738" i="6"/>
  <c r="S739" i="6"/>
  <c r="S740" i="6"/>
  <c r="S741" i="6"/>
  <c r="S742" i="6"/>
  <c r="S743" i="6"/>
  <c r="S744" i="6"/>
  <c r="S745" i="6"/>
  <c r="S746" i="6"/>
  <c r="S747" i="6"/>
  <c r="S748" i="6"/>
  <c r="S749" i="6"/>
  <c r="S750" i="6"/>
  <c r="S751" i="6"/>
  <c r="S752" i="6"/>
  <c r="S753" i="6"/>
  <c r="S754" i="6"/>
  <c r="S755" i="6"/>
  <c r="S756" i="6"/>
  <c r="S757" i="6"/>
  <c r="S758" i="6"/>
  <c r="S759" i="6"/>
  <c r="S760" i="6"/>
  <c r="S761" i="6"/>
  <c r="S762" i="6"/>
  <c r="S763" i="6"/>
  <c r="S764" i="6"/>
  <c r="S765" i="6"/>
  <c r="S766" i="6"/>
  <c r="S767" i="6"/>
  <c r="S768" i="6"/>
  <c r="S769" i="6"/>
  <c r="S770" i="6"/>
  <c r="S771" i="6"/>
  <c r="S772" i="6"/>
  <c r="S773" i="6"/>
  <c r="S774" i="6"/>
  <c r="S775" i="6"/>
  <c r="S776" i="6"/>
  <c r="S777" i="6"/>
  <c r="S778" i="6"/>
  <c r="S779" i="6"/>
  <c r="S780" i="6"/>
  <c r="S781" i="6"/>
  <c r="S782" i="6"/>
  <c r="S783" i="6"/>
  <c r="S784" i="6"/>
  <c r="S785" i="6"/>
  <c r="S786" i="6"/>
  <c r="S787" i="6"/>
  <c r="S788" i="6"/>
  <c r="S789" i="6"/>
  <c r="S790" i="6"/>
  <c r="S791" i="6"/>
  <c r="S792" i="6"/>
  <c r="S793" i="6"/>
  <c r="S794" i="6"/>
  <c r="S795" i="6"/>
  <c r="S796" i="6"/>
  <c r="S797" i="6"/>
  <c r="S798" i="6"/>
  <c r="S799" i="6"/>
  <c r="S800" i="6"/>
  <c r="S801" i="6"/>
  <c r="S802" i="6"/>
  <c r="S803" i="6"/>
  <c r="S804" i="6"/>
  <c r="S805" i="6"/>
  <c r="S806" i="6"/>
  <c r="S807" i="6"/>
  <c r="S808" i="6"/>
  <c r="S809" i="6"/>
  <c r="S810" i="6"/>
  <c r="S811" i="6"/>
  <c r="S812" i="6"/>
  <c r="S813" i="6"/>
  <c r="S814" i="6"/>
  <c r="S815" i="6"/>
  <c r="S816" i="6"/>
  <c r="S817" i="6"/>
  <c r="S818" i="6"/>
  <c r="S819" i="6"/>
  <c r="S820" i="6"/>
  <c r="S821" i="6"/>
  <c r="S822" i="6"/>
  <c r="S823" i="6"/>
  <c r="S824" i="6"/>
  <c r="S825" i="6"/>
  <c r="S826" i="6"/>
  <c r="S827" i="6"/>
  <c r="S828" i="6"/>
  <c r="S829" i="6"/>
  <c r="S830" i="6"/>
  <c r="S831" i="6"/>
  <c r="S832" i="6"/>
  <c r="S833" i="6"/>
  <c r="S834" i="6"/>
  <c r="S835" i="6"/>
  <c r="S836" i="6"/>
  <c r="S837" i="6"/>
  <c r="S838" i="6"/>
  <c r="S839" i="6"/>
  <c r="S840" i="6"/>
  <c r="S841" i="6"/>
  <c r="S842" i="6"/>
  <c r="S843" i="6"/>
  <c r="S844" i="6"/>
  <c r="S845" i="6"/>
  <c r="S846" i="6"/>
  <c r="S847" i="6"/>
  <c r="S848" i="6"/>
  <c r="S849" i="6"/>
  <c r="S850" i="6"/>
  <c r="S851" i="6"/>
  <c r="S852" i="6"/>
  <c r="S853" i="6"/>
  <c r="S854" i="6"/>
  <c r="S855" i="6"/>
  <c r="S856" i="6"/>
  <c r="S857" i="6"/>
  <c r="S858" i="6"/>
  <c r="S859" i="6"/>
  <c r="S860" i="6"/>
  <c r="S861" i="6"/>
  <c r="S862" i="6"/>
  <c r="S863" i="6"/>
  <c r="S864" i="6"/>
  <c r="S865" i="6"/>
  <c r="S866" i="6"/>
  <c r="S867" i="6"/>
  <c r="S868" i="6"/>
  <c r="S869" i="6"/>
  <c r="S870" i="6"/>
  <c r="S871" i="6"/>
  <c r="S872" i="6"/>
  <c r="S873" i="6"/>
  <c r="S874" i="6"/>
  <c r="S875" i="6"/>
  <c r="S876" i="6"/>
  <c r="S877" i="6"/>
  <c r="S878" i="6"/>
  <c r="S879" i="6"/>
  <c r="S880" i="6"/>
  <c r="S881" i="6"/>
  <c r="S882" i="6"/>
  <c r="S883" i="6"/>
  <c r="S884" i="6"/>
  <c r="S885" i="6"/>
  <c r="S886" i="6"/>
  <c r="S887" i="6"/>
  <c r="S888" i="6"/>
  <c r="S889" i="6"/>
  <c r="S890" i="6"/>
  <c r="S891" i="6"/>
  <c r="S892" i="6"/>
  <c r="S893" i="6"/>
  <c r="S894" i="6"/>
  <c r="S895" i="6"/>
  <c r="S896" i="6"/>
  <c r="S897" i="6"/>
  <c r="S898" i="6"/>
  <c r="S899" i="6"/>
  <c r="S900" i="6"/>
  <c r="S901" i="6"/>
  <c r="S902" i="6"/>
  <c r="S903" i="6"/>
  <c r="S904" i="6"/>
  <c r="S905" i="6"/>
  <c r="S906" i="6"/>
  <c r="S907" i="6"/>
  <c r="S908" i="6"/>
  <c r="S909" i="6"/>
  <c r="S910" i="6"/>
  <c r="S911" i="6"/>
  <c r="S912" i="6"/>
  <c r="S913" i="6"/>
  <c r="S914" i="6"/>
  <c r="S915" i="6"/>
  <c r="S916" i="6"/>
  <c r="S917" i="6"/>
  <c r="S918" i="6"/>
  <c r="S919" i="6"/>
  <c r="S920" i="6"/>
  <c r="S921" i="6"/>
  <c r="S922" i="6"/>
  <c r="S923" i="6"/>
  <c r="S924" i="6"/>
  <c r="S925" i="6"/>
  <c r="S926" i="6"/>
  <c r="S927" i="6"/>
  <c r="S928" i="6"/>
  <c r="S929" i="6"/>
  <c r="S930" i="6"/>
  <c r="S931" i="6"/>
  <c r="S932" i="6"/>
  <c r="S933" i="6"/>
  <c r="S934" i="6"/>
  <c r="S935" i="6"/>
  <c r="S936" i="6"/>
  <c r="S937" i="6"/>
  <c r="S938" i="6"/>
  <c r="S939" i="6"/>
  <c r="S940" i="6"/>
  <c r="S941" i="6"/>
  <c r="S942" i="6"/>
  <c r="S943" i="6"/>
  <c r="S944" i="6"/>
  <c r="S945" i="6"/>
  <c r="S946" i="6"/>
  <c r="S947" i="6"/>
  <c r="S948" i="6"/>
  <c r="S949" i="6"/>
  <c r="S950" i="6"/>
  <c r="S951" i="6"/>
  <c r="S952" i="6"/>
  <c r="S953" i="6"/>
  <c r="S954" i="6"/>
  <c r="S955" i="6"/>
  <c r="S956" i="6"/>
  <c r="S957" i="6"/>
  <c r="S958" i="6"/>
  <c r="S959" i="6"/>
  <c r="S960" i="6"/>
  <c r="S961" i="6"/>
  <c r="S962" i="6"/>
  <c r="S963" i="6"/>
  <c r="S964" i="6"/>
  <c r="S965" i="6"/>
  <c r="S966" i="6"/>
  <c r="S967" i="6"/>
  <c r="S968" i="6"/>
  <c r="S969" i="6"/>
  <c r="S970" i="6"/>
  <c r="S971" i="6"/>
  <c r="S972" i="6"/>
  <c r="S973" i="6"/>
  <c r="S974" i="6"/>
  <c r="S975" i="6"/>
  <c r="S976" i="6"/>
  <c r="S977" i="6"/>
  <c r="S978" i="6"/>
  <c r="S979" i="6"/>
  <c r="S980" i="6"/>
  <c r="S981" i="6"/>
  <c r="S982" i="6"/>
  <c r="S983" i="6"/>
  <c r="S984" i="6"/>
  <c r="S985" i="6"/>
  <c r="S986" i="6"/>
  <c r="S987" i="6"/>
  <c r="S988" i="6"/>
  <c r="S989" i="6"/>
  <c r="S990" i="6"/>
  <c r="S991" i="6"/>
  <c r="S992" i="6"/>
  <c r="S993" i="6"/>
  <c r="S994" i="6"/>
  <c r="S995" i="6"/>
  <c r="S996" i="6"/>
  <c r="S997" i="6"/>
  <c r="S998" i="6"/>
  <c r="S999" i="6"/>
  <c r="S1000" i="6"/>
  <c r="S1001" i="6"/>
  <c r="S1002" i="6"/>
  <c r="S1003" i="6"/>
  <c r="S1004" i="6"/>
  <c r="S1005" i="6"/>
  <c r="S1006" i="6"/>
  <c r="S1007" i="6"/>
  <c r="S1008" i="6"/>
  <c r="S1009" i="6"/>
  <c r="S1010" i="6"/>
  <c r="S1011" i="6"/>
  <c r="S1012" i="6"/>
  <c r="S1013" i="6"/>
  <c r="S1014" i="6"/>
  <c r="S1015" i="6"/>
  <c r="S1016" i="6"/>
  <c r="S1017" i="6"/>
  <c r="S1018" i="6"/>
  <c r="S1019" i="6"/>
  <c r="S1020" i="6"/>
  <c r="S1021" i="6"/>
  <c r="S1022" i="6"/>
  <c r="S1023" i="6"/>
  <c r="S1024" i="6"/>
  <c r="S1025" i="6"/>
  <c r="S1026" i="6"/>
  <c r="S1027" i="6"/>
  <c r="S1028" i="6"/>
  <c r="S1029" i="6"/>
  <c r="S1030" i="6"/>
  <c r="S1031" i="6"/>
  <c r="S1032" i="6"/>
  <c r="S1033" i="6"/>
  <c r="S1034" i="6"/>
  <c r="S1035" i="6"/>
  <c r="S1036" i="6"/>
  <c r="S1037" i="6"/>
  <c r="S1038" i="6"/>
  <c r="S1039" i="6"/>
  <c r="S1040" i="6"/>
  <c r="S1041" i="6"/>
  <c r="S1042" i="6"/>
  <c r="S1043" i="6"/>
  <c r="S1044" i="6"/>
  <c r="S1045" i="6"/>
  <c r="S1046" i="6"/>
  <c r="S1047" i="6"/>
  <c r="S1048" i="6"/>
  <c r="S1049" i="6"/>
  <c r="S1050" i="6"/>
  <c r="S1051" i="6"/>
  <c r="S1052" i="6"/>
  <c r="S1053" i="6"/>
  <c r="S1054" i="6"/>
  <c r="S1055" i="6"/>
  <c r="S1056" i="6"/>
  <c r="S1057" i="6"/>
  <c r="S1058" i="6"/>
  <c r="S1059" i="6"/>
  <c r="S1060" i="6"/>
  <c r="S1061" i="6"/>
  <c r="S1062" i="6"/>
  <c r="S1063" i="6"/>
  <c r="S1064" i="6"/>
  <c r="S1065" i="6"/>
  <c r="S1066" i="6"/>
  <c r="S1067" i="6"/>
  <c r="S1068" i="6"/>
  <c r="S1069" i="6"/>
  <c r="S1070" i="6"/>
  <c r="S1071" i="6"/>
  <c r="S1072" i="6"/>
  <c r="S1073" i="6"/>
  <c r="S1074" i="6"/>
  <c r="S1075" i="6"/>
  <c r="S1076" i="6"/>
  <c r="S1077" i="6"/>
  <c r="S1078" i="6"/>
  <c r="S1079" i="6"/>
  <c r="S1080" i="6"/>
  <c r="S1081" i="6"/>
  <c r="S1082" i="6"/>
  <c r="S1083" i="6"/>
  <c r="S1084" i="6"/>
  <c r="S1085" i="6"/>
  <c r="S1086" i="6"/>
  <c r="S1087" i="6"/>
  <c r="S1088" i="6"/>
  <c r="S1089" i="6"/>
  <c r="S1090" i="6"/>
  <c r="S1091" i="6"/>
  <c r="S1092" i="6"/>
  <c r="S1093" i="6"/>
  <c r="S1094" i="6"/>
  <c r="S1095" i="6"/>
  <c r="S4" i="6"/>
  <c r="E11" i="9"/>
  <c r="AE34" i="12" l="1"/>
  <c r="AE311" i="12"/>
  <c r="AE187" i="12"/>
  <c r="AE214" i="12"/>
  <c r="AE310" i="12"/>
  <c r="AE299" i="12"/>
  <c r="AE121" i="12"/>
  <c r="AE301" i="12"/>
  <c r="AE312" i="12"/>
  <c r="AE308" i="12"/>
  <c r="AE218" i="12"/>
  <c r="AE300" i="12"/>
  <c r="AE212" i="12"/>
  <c r="AE314" i="12"/>
  <c r="AE182" i="12"/>
  <c r="AE189" i="12"/>
  <c r="AE194" i="12"/>
  <c r="AE188" i="12"/>
  <c r="AE302" i="12"/>
  <c r="AE190" i="12"/>
  <c r="AE192" i="12"/>
  <c r="AE211" i="12"/>
  <c r="W4" i="12"/>
  <c r="Y4" i="12" s="1"/>
  <c r="W760" i="12"/>
  <c r="W762" i="12"/>
  <c r="W763" i="12"/>
  <c r="W764" i="12"/>
  <c r="W774" i="12"/>
  <c r="W775" i="12"/>
  <c r="W776" i="12"/>
  <c r="W777" i="12"/>
  <c r="W778" i="12"/>
  <c r="W779" i="12"/>
  <c r="W780" i="12"/>
  <c r="W781" i="12"/>
  <c r="W782" i="12"/>
  <c r="W783" i="12"/>
  <c r="W784" i="12"/>
  <c r="W785" i="12"/>
  <c r="W786" i="12"/>
  <c r="W787" i="12"/>
  <c r="W794" i="12"/>
  <c r="W795" i="12"/>
  <c r="W796" i="12"/>
  <c r="W798" i="12"/>
  <c r="W799" i="12"/>
  <c r="W800" i="12"/>
  <c r="W802" i="12"/>
  <c r="W803" i="12"/>
  <c r="W804" i="12"/>
  <c r="W805" i="12"/>
  <c r="W806" i="12"/>
  <c r="W807" i="12"/>
  <c r="W808" i="12"/>
  <c r="W810" i="12"/>
  <c r="W811" i="12"/>
  <c r="W812" i="12"/>
  <c r="W814" i="12"/>
  <c r="W815" i="12"/>
  <c r="W816" i="12"/>
  <c r="W817" i="12"/>
  <c r="W818" i="12"/>
  <c r="W819" i="12"/>
  <c r="W820" i="12"/>
  <c r="W821" i="12"/>
  <c r="W822" i="12"/>
  <c r="W823" i="12"/>
  <c r="W824" i="12"/>
  <c r="W825" i="12"/>
  <c r="W826" i="12"/>
  <c r="W827" i="12"/>
  <c r="W828" i="12"/>
  <c r="W829" i="12"/>
  <c r="W830" i="12"/>
  <c r="W831" i="12"/>
  <c r="W832" i="12"/>
  <c r="W833" i="12"/>
  <c r="W834" i="12"/>
  <c r="W835" i="12"/>
  <c r="W836" i="12"/>
  <c r="W838" i="12"/>
  <c r="W839" i="12"/>
  <c r="W840" i="12"/>
  <c r="W841" i="12"/>
  <c r="W842" i="12"/>
  <c r="W843" i="12"/>
  <c r="W844" i="12"/>
  <c r="W845" i="12"/>
  <c r="W846" i="12"/>
  <c r="W847" i="12"/>
  <c r="W848" i="12"/>
  <c r="W856" i="12"/>
  <c r="AC856" i="12" s="1"/>
  <c r="W857" i="12"/>
  <c r="AC857" i="12" s="1"/>
  <c r="W858" i="12"/>
  <c r="W859" i="12"/>
  <c r="W860" i="12"/>
  <c r="AC860" i="12" s="1"/>
  <c r="W861" i="12"/>
  <c r="AC861" i="12" s="1"/>
  <c r="W862" i="12"/>
  <c r="W863" i="12"/>
  <c r="AC863" i="12" s="1"/>
  <c r="W864" i="12"/>
  <c r="AC864" i="12" s="1"/>
  <c r="W865" i="12"/>
  <c r="W866" i="12"/>
  <c r="W867" i="12"/>
  <c r="AC867" i="12" s="1"/>
  <c r="W868" i="12"/>
  <c r="W870" i="12"/>
  <c r="W871" i="12"/>
  <c r="W872" i="12"/>
  <c r="AC872" i="12" s="1"/>
  <c r="W874" i="12"/>
  <c r="W875" i="12"/>
  <c r="AC875" i="12" s="1"/>
  <c r="W876" i="12"/>
  <c r="W877" i="12"/>
  <c r="W878" i="12"/>
  <c r="W879" i="12"/>
  <c r="AC879" i="12" s="1"/>
  <c r="W880" i="12"/>
  <c r="W881" i="12"/>
  <c r="W882" i="12"/>
  <c r="W883" i="12"/>
  <c r="W884" i="12"/>
  <c r="W891" i="12"/>
  <c r="W5" i="12"/>
  <c r="W6" i="12"/>
  <c r="W7" i="12"/>
  <c r="W8" i="12"/>
  <c r="W10" i="12"/>
  <c r="W11" i="12"/>
  <c r="Y11" i="12" s="1"/>
  <c r="W12" i="12"/>
  <c r="W14" i="12"/>
  <c r="Y14" i="12" s="1"/>
  <c r="W16" i="12"/>
  <c r="W18" i="12"/>
  <c r="W24" i="12"/>
  <c r="Y24" i="12" s="1"/>
  <c r="W26" i="12"/>
  <c r="W27" i="12"/>
  <c r="W28" i="12"/>
  <c r="W29" i="12"/>
  <c r="W30" i="12"/>
  <c r="W40" i="12"/>
  <c r="AC40" i="12" s="1"/>
  <c r="W42" i="12"/>
  <c r="AC42" i="12" s="1"/>
  <c r="W51" i="12"/>
  <c r="W52" i="12"/>
  <c r="W53" i="12"/>
  <c r="W54" i="12"/>
  <c r="W68" i="12"/>
  <c r="W70" i="12"/>
  <c r="W71" i="12"/>
  <c r="W72" i="12"/>
  <c r="W73" i="12"/>
  <c r="W74" i="12"/>
  <c r="W75" i="12"/>
  <c r="W76" i="12"/>
  <c r="W78" i="12"/>
  <c r="W79" i="12"/>
  <c r="W94" i="12"/>
  <c r="AC94" i="12" s="1"/>
  <c r="W101" i="12"/>
  <c r="AC101" i="12" s="1"/>
  <c r="W102" i="12"/>
  <c r="W111" i="12"/>
  <c r="W112" i="12"/>
  <c r="W113" i="12"/>
  <c r="W114" i="12"/>
  <c r="W115" i="12"/>
  <c r="W125" i="12"/>
  <c r="W126" i="12"/>
  <c r="W128" i="12"/>
  <c r="W130" i="12"/>
  <c r="W131" i="12"/>
  <c r="W132" i="12"/>
  <c r="W133" i="12"/>
  <c r="W134" i="12"/>
  <c r="W142" i="12"/>
  <c r="W143" i="12"/>
  <c r="W152" i="12"/>
  <c r="W154" i="12"/>
  <c r="W155" i="12"/>
  <c r="AC155" i="12" s="1"/>
  <c r="W156" i="12"/>
  <c r="W157" i="12"/>
  <c r="AC157" i="12" s="1"/>
  <c r="W158" i="12"/>
  <c r="W159" i="12"/>
  <c r="W160" i="12"/>
  <c r="W161" i="12"/>
  <c r="W162" i="12"/>
  <c r="W163" i="12"/>
  <c r="W164" i="12"/>
  <c r="W165" i="12"/>
  <c r="W166" i="12"/>
  <c r="W167" i="12"/>
  <c r="W168" i="12"/>
  <c r="W169" i="12"/>
  <c r="W170" i="12"/>
  <c r="W171" i="12"/>
  <c r="W172" i="12"/>
  <c r="W173" i="12"/>
  <c r="W174" i="12"/>
  <c r="W184" i="12"/>
  <c r="W185" i="12"/>
  <c r="W186" i="12"/>
  <c r="AC186" i="12" s="1"/>
  <c r="W196" i="12"/>
  <c r="W198" i="12"/>
  <c r="W200" i="12"/>
  <c r="W202" i="12"/>
  <c r="AC202" i="12" s="1"/>
  <c r="W203" i="12"/>
  <c r="AC203" i="12" s="1"/>
  <c r="W204" i="12"/>
  <c r="AC204" i="12" s="1"/>
  <c r="W205" i="12"/>
  <c r="AC205" i="12" s="1"/>
  <c r="W206" i="12"/>
  <c r="W207" i="12"/>
  <c r="W208" i="12"/>
  <c r="W209" i="12"/>
  <c r="W210" i="12"/>
  <c r="W219" i="12"/>
  <c r="W220" i="12"/>
  <c r="W221" i="12"/>
  <c r="W222" i="12"/>
  <c r="W223" i="12"/>
  <c r="W224" i="12"/>
  <c r="W225" i="12"/>
  <c r="W226" i="12"/>
  <c r="W227" i="12"/>
  <c r="W228" i="12"/>
  <c r="AC228" i="12" s="1"/>
  <c r="W229" i="12"/>
  <c r="AC229" i="12" s="1"/>
  <c r="W230" i="12"/>
  <c r="W231" i="12"/>
  <c r="W233" i="12"/>
  <c r="AC233" i="12" s="1"/>
  <c r="W234" i="12"/>
  <c r="W236" i="12"/>
  <c r="W238" i="12"/>
  <c r="W239" i="12"/>
  <c r="W240" i="12"/>
  <c r="W244" i="12"/>
  <c r="W246" i="12"/>
  <c r="W248" i="12"/>
  <c r="W255" i="12"/>
  <c r="W256" i="12"/>
  <c r="W257" i="12"/>
  <c r="W258" i="12"/>
  <c r="W267" i="12"/>
  <c r="W268" i="12"/>
  <c r="W269" i="12"/>
  <c r="W270" i="12"/>
  <c r="W271" i="12"/>
  <c r="W279" i="12"/>
  <c r="W280" i="12"/>
  <c r="W281" i="12"/>
  <c r="W282" i="12"/>
  <c r="W283" i="12"/>
  <c r="W284" i="12"/>
  <c r="W286" i="12"/>
  <c r="W287" i="12"/>
  <c r="W288" i="12"/>
  <c r="W289" i="12"/>
  <c r="W290" i="12"/>
  <c r="W292" i="12"/>
  <c r="AC292" i="12" s="1"/>
  <c r="W294" i="12"/>
  <c r="W303" i="12"/>
  <c r="AC303" i="12" s="1"/>
  <c r="W304" i="12"/>
  <c r="W305" i="12"/>
  <c r="W306" i="12"/>
  <c r="AC306" i="12" s="1"/>
  <c r="W315" i="12"/>
  <c r="W316" i="12"/>
  <c r="W317" i="12"/>
  <c r="W318" i="12"/>
  <c r="W319" i="12"/>
  <c r="W320" i="12"/>
  <c r="W329" i="12"/>
  <c r="W330" i="12"/>
  <c r="W331" i="12"/>
  <c r="W332" i="12"/>
  <c r="W333" i="12"/>
  <c r="W334" i="12"/>
  <c r="W335" i="12"/>
  <c r="W336" i="12"/>
  <c r="W347" i="12"/>
  <c r="W348" i="12"/>
  <c r="W351" i="12"/>
  <c r="W352" i="12"/>
  <c r="W353" i="12"/>
  <c r="W354" i="12"/>
  <c r="W355" i="12"/>
  <c r="W356" i="12"/>
  <c r="W358" i="12"/>
  <c r="W359" i="12"/>
  <c r="W360" i="12"/>
  <c r="W361" i="12"/>
  <c r="W362" i="12"/>
  <c r="W363" i="12"/>
  <c r="W364" i="12"/>
  <c r="W365" i="12"/>
  <c r="W366" i="12"/>
  <c r="W375" i="12"/>
  <c r="W376" i="12"/>
  <c r="W377" i="12"/>
  <c r="W378" i="12"/>
  <c r="W379" i="12"/>
  <c r="W380" i="12"/>
  <c r="AC380" i="12" s="1"/>
  <c r="W381" i="12"/>
  <c r="W382" i="12"/>
  <c r="W383" i="12"/>
  <c r="W384" i="12"/>
  <c r="W385" i="12"/>
  <c r="AC385" i="12" s="1"/>
  <c r="W386" i="12"/>
  <c r="W387" i="12"/>
  <c r="W388" i="12"/>
  <c r="W389" i="12"/>
  <c r="W390" i="12"/>
  <c r="W391" i="12"/>
  <c r="W392" i="12"/>
  <c r="W393" i="12"/>
  <c r="W394" i="12"/>
  <c r="W395" i="12"/>
  <c r="W396" i="12"/>
  <c r="W397" i="12"/>
  <c r="W398" i="12"/>
  <c r="W399" i="12"/>
  <c r="W400" i="12"/>
  <c r="W402" i="12"/>
  <c r="W403" i="12"/>
  <c r="W404" i="12"/>
  <c r="W406" i="12"/>
  <c r="W407" i="12"/>
  <c r="W408" i="12"/>
  <c r="W411" i="12"/>
  <c r="W413" i="12"/>
  <c r="W414" i="12"/>
  <c r="W416" i="12"/>
  <c r="W418" i="12"/>
  <c r="W419" i="12"/>
  <c r="W420" i="12"/>
  <c r="W421" i="12"/>
  <c r="W422" i="12"/>
  <c r="W423" i="12"/>
  <c r="W424" i="12"/>
  <c r="W426" i="12"/>
  <c r="W427" i="12"/>
  <c r="W428" i="12"/>
  <c r="W430" i="12"/>
  <c r="W431" i="12"/>
  <c r="W432" i="12"/>
  <c r="W433" i="12"/>
  <c r="W434" i="12"/>
  <c r="W435" i="12"/>
  <c r="W436" i="12"/>
  <c r="W437" i="12"/>
  <c r="W438" i="12"/>
  <c r="W439" i="12"/>
  <c r="W440" i="12"/>
  <c r="W441" i="12"/>
  <c r="W448" i="12"/>
  <c r="W449" i="12"/>
  <c r="AC449" i="12" s="1"/>
  <c r="W450" i="12"/>
  <c r="W451" i="12"/>
  <c r="W452" i="12"/>
  <c r="W453" i="12"/>
  <c r="W454" i="12"/>
  <c r="W455" i="12"/>
  <c r="AC455" i="12" s="1"/>
  <c r="W456" i="12"/>
  <c r="W457" i="12"/>
  <c r="W458" i="12"/>
  <c r="W459" i="12"/>
  <c r="W460" i="12"/>
  <c r="W461" i="12"/>
  <c r="W462" i="12"/>
  <c r="W463" i="12"/>
  <c r="W464" i="12"/>
  <c r="W465" i="12"/>
  <c r="W466" i="12"/>
  <c r="W467" i="12"/>
  <c r="W468" i="12"/>
  <c r="W472" i="12"/>
  <c r="W474" i="12"/>
  <c r="W476" i="12"/>
  <c r="W478" i="12"/>
  <c r="AC478" i="12" s="1"/>
  <c r="W479" i="12"/>
  <c r="AC479" i="12" s="1"/>
  <c r="W480" i="12"/>
  <c r="W481" i="12"/>
  <c r="W482" i="12"/>
  <c r="W483" i="12"/>
  <c r="W484" i="12"/>
  <c r="W486" i="12"/>
  <c r="W487" i="12"/>
  <c r="W488" i="12"/>
  <c r="W490" i="12"/>
  <c r="W491" i="12"/>
  <c r="W492" i="12"/>
  <c r="W493" i="12"/>
  <c r="W494" i="12"/>
  <c r="W495" i="12"/>
  <c r="W496" i="12"/>
  <c r="W497" i="12"/>
  <c r="W498" i="12"/>
  <c r="W499" i="12"/>
  <c r="W506" i="12"/>
  <c r="W507" i="12"/>
  <c r="W508" i="12"/>
  <c r="W509" i="12"/>
  <c r="W510" i="12"/>
  <c r="W511" i="12"/>
  <c r="W512" i="12"/>
  <c r="W513" i="12"/>
  <c r="W514" i="12"/>
  <c r="W515" i="12"/>
  <c r="W516" i="12"/>
  <c r="W518" i="12"/>
  <c r="W519" i="12"/>
  <c r="W520" i="12"/>
  <c r="W521" i="12"/>
  <c r="W522" i="12"/>
  <c r="W523" i="12"/>
  <c r="W524" i="12"/>
  <c r="W525" i="12"/>
  <c r="W526" i="12"/>
  <c r="W527" i="12"/>
  <c r="W528" i="12"/>
  <c r="W543" i="12"/>
  <c r="W544" i="12"/>
  <c r="W545" i="12"/>
  <c r="W546" i="12"/>
  <c r="W547" i="12"/>
  <c r="W557" i="12"/>
  <c r="W558" i="12"/>
  <c r="W569" i="12"/>
  <c r="W570" i="12"/>
  <c r="W572" i="12"/>
  <c r="W574" i="12"/>
  <c r="W575" i="12"/>
  <c r="W576" i="12"/>
  <c r="W577" i="12"/>
  <c r="W578" i="12"/>
  <c r="W579" i="12"/>
  <c r="W580" i="12"/>
  <c r="W582" i="12"/>
  <c r="W583" i="12"/>
  <c r="W591" i="12"/>
  <c r="AC591" i="12" s="1"/>
  <c r="W592" i="12"/>
  <c r="W594" i="12"/>
  <c r="W595" i="12"/>
  <c r="W596" i="12"/>
  <c r="W598" i="12"/>
  <c r="W599" i="12"/>
  <c r="W600" i="12"/>
  <c r="W601" i="12"/>
  <c r="AC601" i="12" s="1"/>
  <c r="W602" i="12"/>
  <c r="W603" i="12"/>
  <c r="W605" i="12"/>
  <c r="W606" i="12"/>
  <c r="W608" i="12"/>
  <c r="W610" i="12"/>
  <c r="W611" i="12"/>
  <c r="W612" i="12"/>
  <c r="W613" i="12"/>
  <c r="W614" i="12"/>
  <c r="W615" i="12"/>
  <c r="W616" i="12"/>
  <c r="W618" i="12"/>
  <c r="W627" i="12"/>
  <c r="W628" i="12"/>
  <c r="W629" i="12"/>
  <c r="W630" i="12"/>
  <c r="W640" i="12"/>
  <c r="W641" i="12"/>
  <c r="W642" i="12"/>
  <c r="W643" i="12"/>
  <c r="W644" i="12"/>
  <c r="W645" i="12"/>
  <c r="W646" i="12"/>
  <c r="W647" i="12"/>
  <c r="W648" i="12"/>
  <c r="W649" i="12"/>
  <c r="W650" i="12"/>
  <c r="W651" i="12"/>
  <c r="W652" i="12"/>
  <c r="W654" i="12"/>
  <c r="W662" i="12"/>
  <c r="W663" i="12"/>
  <c r="W664" i="12"/>
  <c r="W666" i="12"/>
  <c r="W667" i="12"/>
  <c r="W668" i="12"/>
  <c r="W670" i="12"/>
  <c r="W671" i="12"/>
  <c r="W672" i="12"/>
  <c r="W673" i="12"/>
  <c r="W674" i="12"/>
  <c r="W675" i="12"/>
  <c r="W676" i="12"/>
  <c r="W677" i="12"/>
  <c r="W678" i="12"/>
  <c r="W679" i="12"/>
  <c r="W680" i="12"/>
  <c r="W682" i="12"/>
  <c r="W683" i="12"/>
  <c r="W684" i="12"/>
  <c r="W685" i="12"/>
  <c r="W686" i="12"/>
  <c r="W687" i="12"/>
  <c r="W688" i="12"/>
  <c r="W689" i="12"/>
  <c r="W690" i="12"/>
  <c r="W691" i="12"/>
  <c r="W692" i="12"/>
  <c r="W693" i="12"/>
  <c r="W694" i="12"/>
  <c r="W695" i="12"/>
  <c r="W696" i="12"/>
  <c r="W697" i="12"/>
  <c r="W698" i="12"/>
  <c r="W699" i="12"/>
  <c r="W700" i="12"/>
  <c r="W701" i="12"/>
  <c r="W702" i="12"/>
  <c r="W703" i="12"/>
  <c r="W704" i="12"/>
  <c r="W710" i="12"/>
  <c r="W711" i="12"/>
  <c r="W712" i="12"/>
  <c r="W714" i="12"/>
  <c r="W715" i="12"/>
  <c r="W716" i="12"/>
  <c r="W718" i="12"/>
  <c r="W719" i="12"/>
  <c r="W720" i="12"/>
  <c r="W725" i="12"/>
  <c r="W726" i="12"/>
  <c r="W728" i="12"/>
  <c r="W730" i="12"/>
  <c r="W731" i="12"/>
  <c r="W732" i="12"/>
  <c r="W733" i="12"/>
  <c r="W734" i="12"/>
  <c r="W735" i="12"/>
  <c r="W736" i="12"/>
  <c r="W737" i="12"/>
  <c r="W738" i="12"/>
  <c r="W739" i="12"/>
  <c r="W740" i="12"/>
  <c r="W748" i="12"/>
  <c r="W750" i="12"/>
  <c r="W752" i="12"/>
  <c r="W754" i="12"/>
  <c r="W755" i="12"/>
  <c r="W756" i="12"/>
  <c r="W757" i="12"/>
  <c r="W758" i="12"/>
  <c r="W759" i="12"/>
  <c r="J5" i="12"/>
  <c r="J788" i="12"/>
  <c r="AC788" i="12" s="1"/>
  <c r="J789" i="12"/>
  <c r="J790" i="12"/>
  <c r="J791" i="12"/>
  <c r="AC791" i="12" s="1"/>
  <c r="J792" i="12"/>
  <c r="J793" i="12"/>
  <c r="AC793" i="12" s="1"/>
  <c r="J794" i="12"/>
  <c r="J795" i="12"/>
  <c r="J796" i="12"/>
  <c r="J797" i="12"/>
  <c r="J798" i="12"/>
  <c r="J799" i="12"/>
  <c r="J800" i="12"/>
  <c r="J801" i="12"/>
  <c r="J802" i="12"/>
  <c r="J803" i="12"/>
  <c r="J804" i="12"/>
  <c r="J805" i="12"/>
  <c r="J806" i="12"/>
  <c r="J808" i="12"/>
  <c r="J810" i="12"/>
  <c r="AC814" i="12"/>
  <c r="J820" i="12"/>
  <c r="J821" i="12"/>
  <c r="J822" i="12"/>
  <c r="J823" i="12"/>
  <c r="J824" i="12"/>
  <c r="J825" i="12"/>
  <c r="J826" i="12"/>
  <c r="J827" i="12"/>
  <c r="J828" i="12"/>
  <c r="J829" i="12"/>
  <c r="J830" i="12"/>
  <c r="J831" i="12"/>
  <c r="J832" i="12"/>
  <c r="J833" i="12"/>
  <c r="J834" i="12"/>
  <c r="J835" i="12"/>
  <c r="J836" i="12"/>
  <c r="J837" i="12"/>
  <c r="J838" i="12"/>
  <c r="J839" i="12"/>
  <c r="J840" i="12"/>
  <c r="J841" i="12"/>
  <c r="J842" i="12"/>
  <c r="J843" i="12"/>
  <c r="J844" i="12"/>
  <c r="J845" i="12"/>
  <c r="J846" i="12"/>
  <c r="J847" i="12"/>
  <c r="J848" i="12"/>
  <c r="J849" i="12"/>
  <c r="J850" i="12"/>
  <c r="J851" i="12"/>
  <c r="J852" i="12"/>
  <c r="J853" i="12"/>
  <c r="AC853" i="12" s="1"/>
  <c r="J854" i="12"/>
  <c r="J855" i="12"/>
  <c r="J784" i="12"/>
  <c r="AC784" i="12" s="1"/>
  <c r="J785" i="12"/>
  <c r="J786" i="12"/>
  <c r="J787" i="12"/>
  <c r="J6" i="12"/>
  <c r="J7" i="12"/>
  <c r="AC7" i="12" s="1"/>
  <c r="J8" i="12"/>
  <c r="AC8" i="12" s="1"/>
  <c r="J9" i="12"/>
  <c r="AC9" i="12" s="1"/>
  <c r="AC13" i="12"/>
  <c r="AC14" i="12"/>
  <c r="AC15" i="12"/>
  <c r="AC16" i="12"/>
  <c r="AC18" i="12"/>
  <c r="J19" i="12"/>
  <c r="AC19" i="12" s="1"/>
  <c r="J20" i="12"/>
  <c r="AC20" i="12" s="1"/>
  <c r="J22" i="12"/>
  <c r="AC22" i="12" s="1"/>
  <c r="J23" i="12"/>
  <c r="AC23" i="12" s="1"/>
  <c r="J24" i="12"/>
  <c r="AC24" i="12" s="1"/>
  <c r="J25" i="12"/>
  <c r="AC25" i="12" s="1"/>
  <c r="J26" i="12"/>
  <c r="J27" i="12"/>
  <c r="J28" i="12"/>
  <c r="J29" i="12"/>
  <c r="AC29" i="12" s="1"/>
  <c r="J30" i="12"/>
  <c r="AC30" i="12" s="1"/>
  <c r="AC37" i="12"/>
  <c r="AC38" i="12"/>
  <c r="J46" i="12"/>
  <c r="AC46" i="12" s="1"/>
  <c r="J51" i="12"/>
  <c r="AC51" i="12" s="1"/>
  <c r="J52" i="12"/>
  <c r="AC52" i="12" s="1"/>
  <c r="J53" i="12"/>
  <c r="AC53" i="12" s="1"/>
  <c r="J54" i="12"/>
  <c r="AC54" i="12" s="1"/>
  <c r="AC56" i="12"/>
  <c r="AC57" i="12"/>
  <c r="AC58" i="12"/>
  <c r="AC59" i="12"/>
  <c r="AC62" i="12"/>
  <c r="J64" i="12"/>
  <c r="J65" i="12"/>
  <c r="AC65" i="12" s="1"/>
  <c r="J66" i="12"/>
  <c r="J67" i="12"/>
  <c r="AC67" i="12" s="1"/>
  <c r="J68" i="12"/>
  <c r="AC68" i="12" s="1"/>
  <c r="AC70" i="12"/>
  <c r="AC71" i="12"/>
  <c r="AC72" i="12"/>
  <c r="AC73" i="12"/>
  <c r="AC74" i="12"/>
  <c r="J75" i="12"/>
  <c r="AC75" i="12" s="1"/>
  <c r="J76" i="12"/>
  <c r="J77" i="12"/>
  <c r="J78" i="12"/>
  <c r="J79" i="12"/>
  <c r="AC79" i="12" s="1"/>
  <c r="J80" i="12"/>
  <c r="AC80" i="12" s="1"/>
  <c r="J81" i="12"/>
  <c r="AC81" i="12" s="1"/>
  <c r="J82" i="12"/>
  <c r="AC82" i="12" s="1"/>
  <c r="J83" i="12"/>
  <c r="AC83" i="12" s="1"/>
  <c r="J84" i="12"/>
  <c r="AC84" i="12" s="1"/>
  <c r="J85" i="12"/>
  <c r="AC85" i="12" s="1"/>
  <c r="J86" i="12"/>
  <c r="AC86" i="12" s="1"/>
  <c r="AC87" i="12"/>
  <c r="J88" i="12"/>
  <c r="AC88" i="12" s="1"/>
  <c r="AC89" i="12"/>
  <c r="J90" i="12"/>
  <c r="AC90" i="12" s="1"/>
  <c r="AC92" i="12"/>
  <c r="J100" i="12"/>
  <c r="AC100" i="12" s="1"/>
  <c r="J102" i="12"/>
  <c r="J104" i="12"/>
  <c r="AC104" i="12" s="1"/>
  <c r="J106" i="12"/>
  <c r="AC106" i="12" s="1"/>
  <c r="J107" i="12"/>
  <c r="AC107" i="12" s="1"/>
  <c r="J108" i="12"/>
  <c r="AC108" i="12" s="1"/>
  <c r="J109" i="12"/>
  <c r="AC109" i="12" s="1"/>
  <c r="J110" i="12"/>
  <c r="J111" i="12"/>
  <c r="J112" i="12"/>
  <c r="J113" i="12"/>
  <c r="AC113" i="12" s="1"/>
  <c r="J114" i="12"/>
  <c r="J115" i="12"/>
  <c r="J116" i="12"/>
  <c r="AC116" i="12" s="1"/>
  <c r="AC117" i="12"/>
  <c r="AC118" i="12"/>
  <c r="AC119" i="12"/>
  <c r="AC120" i="12"/>
  <c r="AC122" i="12"/>
  <c r="J123" i="12"/>
  <c r="AC123" i="12" s="1"/>
  <c r="J124" i="12"/>
  <c r="AC124" i="12" s="1"/>
  <c r="J125" i="12"/>
  <c r="J126" i="12"/>
  <c r="J127" i="12"/>
  <c r="J128" i="12"/>
  <c r="AC128" i="12" s="1"/>
  <c r="J130" i="12"/>
  <c r="AC130" i="12" s="1"/>
  <c r="J131" i="12"/>
  <c r="AC131" i="12" s="1"/>
  <c r="J132" i="12"/>
  <c r="AC132" i="12" s="1"/>
  <c r="J133" i="12"/>
  <c r="AC133" i="12" s="1"/>
  <c r="J134" i="12"/>
  <c r="AC134" i="12" s="1"/>
  <c r="J135" i="12"/>
  <c r="AC135" i="12" s="1"/>
  <c r="J136" i="12"/>
  <c r="AC136" i="12" s="1"/>
  <c r="J137" i="12"/>
  <c r="AC137" i="12" s="1"/>
  <c r="J138" i="12"/>
  <c r="AC138" i="12" s="1"/>
  <c r="J139" i="12"/>
  <c r="J140" i="12"/>
  <c r="AC140" i="12" s="1"/>
  <c r="J141" i="12"/>
  <c r="J142" i="12"/>
  <c r="J143" i="12"/>
  <c r="J144" i="12"/>
  <c r="AC145" i="12"/>
  <c r="AC146" i="12"/>
  <c r="AC148" i="12"/>
  <c r="AC149" i="12"/>
  <c r="AC150" i="12"/>
  <c r="AC152" i="12"/>
  <c r="AC154" i="12"/>
  <c r="AC158" i="12"/>
  <c r="AC159" i="12"/>
  <c r="J160" i="12"/>
  <c r="AC160" i="12" s="1"/>
  <c r="J161" i="12"/>
  <c r="AC161" i="12" s="1"/>
  <c r="J162" i="12"/>
  <c r="AC162" i="12" s="1"/>
  <c r="J163" i="12"/>
  <c r="J164" i="12"/>
  <c r="AC164" i="12" s="1"/>
  <c r="J165" i="12"/>
  <c r="AC165" i="12" s="1"/>
  <c r="J166" i="12"/>
  <c r="AC166" i="12" s="1"/>
  <c r="J167" i="12"/>
  <c r="J168" i="12"/>
  <c r="J169" i="12"/>
  <c r="J170" i="12"/>
  <c r="AC170" i="12" s="1"/>
  <c r="J171" i="12"/>
  <c r="AC171" i="12" s="1"/>
  <c r="J172" i="12"/>
  <c r="AC172" i="12" s="1"/>
  <c r="J173" i="12"/>
  <c r="AC173" i="12" s="1"/>
  <c r="J174" i="12"/>
  <c r="AC174" i="12" s="1"/>
  <c r="J175" i="12"/>
  <c r="J176" i="12"/>
  <c r="AC176" i="12" s="1"/>
  <c r="AC179" i="12"/>
  <c r="AC183" i="12"/>
  <c r="AC195" i="12"/>
  <c r="AC196" i="12"/>
  <c r="AC197" i="12"/>
  <c r="AC200" i="12"/>
  <c r="AC201" i="12"/>
  <c r="AC206" i="12"/>
  <c r="AC207" i="12"/>
  <c r="AC208" i="12"/>
  <c r="AC209" i="12"/>
  <c r="AC210" i="12"/>
  <c r="AC215" i="12"/>
  <c r="J220" i="12"/>
  <c r="J221" i="12"/>
  <c r="J222" i="12"/>
  <c r="AC222" i="12" s="1"/>
  <c r="AC224" i="12"/>
  <c r="AC225" i="12"/>
  <c r="AC226" i="12"/>
  <c r="AC227" i="12"/>
  <c r="AC230" i="12"/>
  <c r="AC231" i="12"/>
  <c r="J232" i="12"/>
  <c r="J234" i="12"/>
  <c r="J236" i="12"/>
  <c r="AC236" i="12" s="1"/>
  <c r="J238" i="12"/>
  <c r="AC238" i="12" s="1"/>
  <c r="J239" i="12"/>
  <c r="AC239" i="12" s="1"/>
  <c r="J240" i="12"/>
  <c r="AC240" i="12" s="1"/>
  <c r="J241" i="12"/>
  <c r="AC241" i="12" s="1"/>
  <c r="J242" i="12"/>
  <c r="AC242" i="12" s="1"/>
  <c r="J243" i="12"/>
  <c r="AC243" i="12" s="1"/>
  <c r="J244" i="12"/>
  <c r="J245" i="12"/>
  <c r="J246" i="12"/>
  <c r="J247" i="12"/>
  <c r="J248" i="12"/>
  <c r="AC248" i="12" s="1"/>
  <c r="J249" i="12"/>
  <c r="AC249" i="12" s="1"/>
  <c r="J250" i="12"/>
  <c r="AC250" i="12" s="1"/>
  <c r="J251" i="12"/>
  <c r="AC251" i="12" s="1"/>
  <c r="J252" i="12"/>
  <c r="AC252" i="12" s="1"/>
  <c r="J253" i="12"/>
  <c r="AC253" i="12" s="1"/>
  <c r="J254" i="12"/>
  <c r="AC254" i="12" s="1"/>
  <c r="J255" i="12"/>
  <c r="AC255" i="12" s="1"/>
  <c r="AC256" i="12"/>
  <c r="J257" i="12"/>
  <c r="AC257" i="12" s="1"/>
  <c r="J258" i="12"/>
  <c r="J260" i="12"/>
  <c r="J262" i="12"/>
  <c r="J263" i="12"/>
  <c r="AC263" i="12" s="1"/>
  <c r="J264" i="12"/>
  <c r="AC264" i="12" s="1"/>
  <c r="J265" i="12"/>
  <c r="AC265" i="12" s="1"/>
  <c r="J266" i="12"/>
  <c r="AC266" i="12" s="1"/>
  <c r="J267" i="12"/>
  <c r="J268" i="12"/>
  <c r="AC268" i="12" s="1"/>
  <c r="J269" i="12"/>
  <c r="AC269" i="12" s="1"/>
  <c r="J270" i="12"/>
  <c r="J271" i="12"/>
  <c r="J272" i="12"/>
  <c r="AC272" i="12" s="1"/>
  <c r="AC273" i="12"/>
  <c r="J274" i="12"/>
  <c r="AC274" i="12" s="1"/>
  <c r="J275" i="12"/>
  <c r="AC275" i="12" s="1"/>
  <c r="J276" i="12"/>
  <c r="J277" i="12"/>
  <c r="AC277" i="12" s="1"/>
  <c r="J278" i="12"/>
  <c r="J279" i="12"/>
  <c r="J280" i="12"/>
  <c r="AC280" i="12" s="1"/>
  <c r="J281" i="12"/>
  <c r="AC281" i="12" s="1"/>
  <c r="J282" i="12"/>
  <c r="J283" i="12"/>
  <c r="J284" i="12"/>
  <c r="AC284" i="12" s="1"/>
  <c r="J285" i="12"/>
  <c r="AC285" i="12" s="1"/>
  <c r="J286" i="12"/>
  <c r="AC286" i="12" s="1"/>
  <c r="J287" i="12"/>
  <c r="AC287" i="12" s="1"/>
  <c r="J288" i="12"/>
  <c r="J289" i="12"/>
  <c r="J290" i="12"/>
  <c r="J291" i="12"/>
  <c r="J293" i="12"/>
  <c r="AC293" i="12" s="1"/>
  <c r="J294" i="12"/>
  <c r="AC294" i="12" s="1"/>
  <c r="AC296" i="12"/>
  <c r="AC298" i="12"/>
  <c r="AC315" i="12"/>
  <c r="J316" i="12"/>
  <c r="AC316" i="12" s="1"/>
  <c r="J317" i="12"/>
  <c r="AC317" i="12" s="1"/>
  <c r="J318" i="12"/>
  <c r="AC318" i="12" s="1"/>
  <c r="J319" i="12"/>
  <c r="J320" i="12"/>
  <c r="J321" i="12"/>
  <c r="AC321" i="12" s="1"/>
  <c r="J322" i="12"/>
  <c r="J323" i="12"/>
  <c r="J324" i="12"/>
  <c r="J325" i="12"/>
  <c r="AC325" i="12" s="1"/>
  <c r="J326" i="12"/>
  <c r="AC326" i="12" s="1"/>
  <c r="J327" i="12"/>
  <c r="AC327" i="12" s="1"/>
  <c r="J328" i="12"/>
  <c r="AC328" i="12" s="1"/>
  <c r="J329" i="12"/>
  <c r="AC329" i="12" s="1"/>
  <c r="J330" i="12"/>
  <c r="AC330" i="12" s="1"/>
  <c r="J331" i="12"/>
  <c r="J332" i="12"/>
  <c r="J333" i="12"/>
  <c r="J334" i="12"/>
  <c r="J335" i="12"/>
  <c r="J336" i="12"/>
  <c r="J337" i="12"/>
  <c r="AC337" i="12" s="1"/>
  <c r="J338" i="12"/>
  <c r="AC338" i="12" s="1"/>
  <c r="AC339" i="12"/>
  <c r="J340" i="12"/>
  <c r="AC340" i="12" s="1"/>
  <c r="AC341" i="12"/>
  <c r="J342" i="12"/>
  <c r="AC342" i="12" s="1"/>
  <c r="AC343" i="12"/>
  <c r="J344" i="12"/>
  <c r="AC344" i="12" s="1"/>
  <c r="AC345" i="12"/>
  <c r="J346" i="12"/>
  <c r="AC346" i="12" s="1"/>
  <c r="J347" i="12"/>
  <c r="AC347" i="12" s="1"/>
  <c r="J348" i="12"/>
  <c r="J349" i="12"/>
  <c r="AC349" i="12" s="1"/>
  <c r="J350" i="12"/>
  <c r="J351" i="12"/>
  <c r="J352" i="12"/>
  <c r="AC352" i="12" s="1"/>
  <c r="J353" i="12"/>
  <c r="AC353" i="12" s="1"/>
  <c r="J354" i="12"/>
  <c r="AC354" i="12" s="1"/>
  <c r="J355" i="12"/>
  <c r="J356" i="12"/>
  <c r="AC356" i="12" s="1"/>
  <c r="J357" i="12"/>
  <c r="J358" i="12"/>
  <c r="AC358" i="12" s="1"/>
  <c r="J359" i="12"/>
  <c r="AC359" i="12" s="1"/>
  <c r="J360" i="12"/>
  <c r="J361" i="12"/>
  <c r="J362" i="12"/>
  <c r="J363" i="12"/>
  <c r="J364" i="12"/>
  <c r="AC364" i="12" s="1"/>
  <c r="J365" i="12"/>
  <c r="AC365" i="12" s="1"/>
  <c r="J366" i="12"/>
  <c r="AC366" i="12" s="1"/>
  <c r="J367" i="12"/>
  <c r="J368" i="12"/>
  <c r="AC368" i="12" s="1"/>
  <c r="J369" i="12"/>
  <c r="AC369" i="12" s="1"/>
  <c r="J370" i="12"/>
  <c r="AC370" i="12" s="1"/>
  <c r="J371" i="12"/>
  <c r="AC371" i="12" s="1"/>
  <c r="J372" i="12"/>
  <c r="J373" i="12"/>
  <c r="AC373" i="12" s="1"/>
  <c r="J374" i="12"/>
  <c r="AC374" i="12" s="1"/>
  <c r="J375" i="12"/>
  <c r="AC375" i="12" s="1"/>
  <c r="J376" i="12"/>
  <c r="AC376" i="12" s="1"/>
  <c r="J377" i="12"/>
  <c r="AC377" i="12" s="1"/>
  <c r="J378" i="12"/>
  <c r="AC378" i="12" s="1"/>
  <c r="AC382" i="12"/>
  <c r="AC383" i="12"/>
  <c r="J386" i="12"/>
  <c r="J387" i="12"/>
  <c r="AC387" i="12" s="1"/>
  <c r="J388" i="12"/>
  <c r="AC388" i="12" s="1"/>
  <c r="J389" i="12"/>
  <c r="AC389" i="12" s="1"/>
  <c r="J390" i="12"/>
  <c r="J391" i="12"/>
  <c r="J392" i="12"/>
  <c r="J393" i="12"/>
  <c r="J394" i="12"/>
  <c r="AC394" i="12" s="1"/>
  <c r="J395" i="12"/>
  <c r="AC395" i="12" s="1"/>
  <c r="J396" i="12"/>
  <c r="AC396" i="12" s="1"/>
  <c r="J397" i="12"/>
  <c r="AC397" i="12" s="1"/>
  <c r="J398" i="12"/>
  <c r="AC398" i="12" s="1"/>
  <c r="J399" i="12"/>
  <c r="AC399" i="12" s="1"/>
  <c r="J400" i="12"/>
  <c r="AC400" i="12" s="1"/>
  <c r="J401" i="12"/>
  <c r="AC401" i="12" s="1"/>
  <c r="J402" i="12"/>
  <c r="J403" i="12"/>
  <c r="J404" i="12"/>
  <c r="J405" i="12"/>
  <c r="J406" i="12"/>
  <c r="AC406" i="12" s="1"/>
  <c r="J407" i="12"/>
  <c r="AC407" i="12" s="1"/>
  <c r="J408" i="12"/>
  <c r="J409" i="12"/>
  <c r="AC409" i="12" s="1"/>
  <c r="J410" i="12"/>
  <c r="AC410" i="12" s="1"/>
  <c r="J411" i="12"/>
  <c r="AC411" i="12" s="1"/>
  <c r="J412" i="12"/>
  <c r="AC412" i="12" s="1"/>
  <c r="J413" i="12"/>
  <c r="AC413" i="12" s="1"/>
  <c r="J414" i="12"/>
  <c r="AC414" i="12" s="1"/>
  <c r="J415" i="12"/>
  <c r="J416" i="12"/>
  <c r="J417" i="12"/>
  <c r="J418" i="12"/>
  <c r="AC418" i="12" s="1"/>
  <c r="J419" i="12"/>
  <c r="AC419" i="12" s="1"/>
  <c r="J420" i="12"/>
  <c r="AC420" i="12" s="1"/>
  <c r="J421" i="12"/>
  <c r="AC421" i="12" s="1"/>
  <c r="J422" i="12"/>
  <c r="AC422" i="12" s="1"/>
  <c r="J423" i="12"/>
  <c r="AC423" i="12" s="1"/>
  <c r="J424" i="12"/>
  <c r="AC424" i="12" s="1"/>
  <c r="J425" i="12"/>
  <c r="AC425" i="12" s="1"/>
  <c r="J426" i="12"/>
  <c r="J427" i="12"/>
  <c r="J428" i="12"/>
  <c r="J429" i="12"/>
  <c r="J430" i="12"/>
  <c r="AC430" i="12" s="1"/>
  <c r="J431" i="12"/>
  <c r="AC431" i="12" s="1"/>
  <c r="J432" i="12"/>
  <c r="J433" i="12"/>
  <c r="AC433" i="12" s="1"/>
  <c r="J434" i="12"/>
  <c r="AC434" i="12" s="1"/>
  <c r="J435" i="12"/>
  <c r="AC435" i="12" s="1"/>
  <c r="J436" i="12"/>
  <c r="AC436" i="12" s="1"/>
  <c r="J437" i="12"/>
  <c r="AC437" i="12" s="1"/>
  <c r="J438" i="12"/>
  <c r="AC438" i="12" s="1"/>
  <c r="J439" i="12"/>
  <c r="J440" i="12"/>
  <c r="J441" i="12"/>
  <c r="J442" i="12"/>
  <c r="AC442" i="12" s="1"/>
  <c r="J443" i="12"/>
  <c r="AC443" i="12" s="1"/>
  <c r="J444" i="12"/>
  <c r="J445" i="12"/>
  <c r="AC445" i="12" s="1"/>
  <c r="J446" i="12"/>
  <c r="AC446" i="12" s="1"/>
  <c r="AC447" i="12"/>
  <c r="J448" i="12"/>
  <c r="J450" i="12"/>
  <c r="AC450" i="12" s="1"/>
  <c r="AC452" i="12"/>
  <c r="AC457" i="12"/>
  <c r="AC458" i="12"/>
  <c r="AC459" i="12"/>
  <c r="J460" i="12"/>
  <c r="AC460" i="12" s="1"/>
  <c r="J461" i="12"/>
  <c r="AC461" i="12" s="1"/>
  <c r="J462" i="12"/>
  <c r="J463" i="12"/>
  <c r="J464" i="12"/>
  <c r="J465" i="12"/>
  <c r="J466" i="12"/>
  <c r="J467" i="12"/>
  <c r="J468" i="12"/>
  <c r="AC468" i="12" s="1"/>
  <c r="J469" i="12"/>
  <c r="AC469" i="12" s="1"/>
  <c r="J470" i="12"/>
  <c r="J472" i="12"/>
  <c r="AC472" i="12" s="1"/>
  <c r="J474" i="12"/>
  <c r="AC474" i="12" s="1"/>
  <c r="AC476" i="12"/>
  <c r="AC481" i="12"/>
  <c r="AC482" i="12"/>
  <c r="AC483" i="12"/>
  <c r="J484" i="12"/>
  <c r="AC484" i="12" s="1"/>
  <c r="J485" i="12"/>
  <c r="AC485" i="12" s="1"/>
  <c r="J486" i="12"/>
  <c r="J487" i="12"/>
  <c r="J488" i="12"/>
  <c r="J489" i="12"/>
  <c r="J490" i="12"/>
  <c r="J491" i="12"/>
  <c r="J492" i="12"/>
  <c r="J493" i="12"/>
  <c r="AC493" i="12" s="1"/>
  <c r="J494" i="12"/>
  <c r="AC494" i="12" s="1"/>
  <c r="AC495" i="12"/>
  <c r="J496" i="12"/>
  <c r="AC496" i="12" s="1"/>
  <c r="AC497" i="12"/>
  <c r="J498" i="12"/>
  <c r="J500" i="12"/>
  <c r="AC500" i="12" s="1"/>
  <c r="J502" i="12"/>
  <c r="AC502" i="12" s="1"/>
  <c r="J503" i="12"/>
  <c r="AC503" i="12" s="1"/>
  <c r="J504" i="12"/>
  <c r="J505" i="12"/>
  <c r="AC505" i="12" s="1"/>
  <c r="J506" i="12"/>
  <c r="J507" i="12"/>
  <c r="J508" i="12"/>
  <c r="AC508" i="12" s="1"/>
  <c r="J509" i="12"/>
  <c r="J510" i="12"/>
  <c r="J511" i="12"/>
  <c r="J512" i="12"/>
  <c r="AC512" i="12" s="1"/>
  <c r="J513" i="12"/>
  <c r="J514" i="12"/>
  <c r="J515" i="12"/>
  <c r="AC515" i="12" s="1"/>
  <c r="J516" i="12"/>
  <c r="J517" i="12"/>
  <c r="AC517" i="12" s="1"/>
  <c r="J518" i="12"/>
  <c r="J519" i="12"/>
  <c r="J520" i="12"/>
  <c r="J521" i="12"/>
  <c r="J522" i="12"/>
  <c r="J523" i="12"/>
  <c r="J524" i="12"/>
  <c r="AC524" i="12" s="1"/>
  <c r="J526" i="12"/>
  <c r="AC526" i="12" s="1"/>
  <c r="J527" i="12"/>
  <c r="J528" i="12"/>
  <c r="J529" i="12"/>
  <c r="AC529" i="12" s="1"/>
  <c r="J530" i="12"/>
  <c r="AC530" i="12" s="1"/>
  <c r="J531" i="12"/>
  <c r="J532" i="12"/>
  <c r="J533" i="12"/>
  <c r="J534" i="12"/>
  <c r="J535" i="12"/>
  <c r="J536" i="12"/>
  <c r="AC536" i="12" s="1"/>
  <c r="J537" i="12"/>
  <c r="AC537" i="12" s="1"/>
  <c r="J538" i="12"/>
  <c r="AC538" i="12" s="1"/>
  <c r="J539" i="12"/>
  <c r="AC539" i="12" s="1"/>
  <c r="J540" i="12"/>
  <c r="J541" i="12"/>
  <c r="AC541" i="12" s="1"/>
  <c r="J542" i="12"/>
  <c r="AC542" i="12" s="1"/>
  <c r="J543" i="12"/>
  <c r="J544" i="12"/>
  <c r="AC544" i="12" s="1"/>
  <c r="J545" i="12"/>
  <c r="J546" i="12"/>
  <c r="J547" i="12"/>
  <c r="J548" i="12"/>
  <c r="J549" i="12"/>
  <c r="J550" i="12"/>
  <c r="AC550" i="12" s="1"/>
  <c r="J551" i="12"/>
  <c r="AC551" i="12" s="1"/>
  <c r="J552" i="12"/>
  <c r="J553" i="12"/>
  <c r="AC553" i="12" s="1"/>
  <c r="J554" i="12"/>
  <c r="AC554" i="12" s="1"/>
  <c r="J555" i="12"/>
  <c r="AC555" i="12" s="1"/>
  <c r="J556" i="12"/>
  <c r="AC556" i="12" s="1"/>
  <c r="J557" i="12"/>
  <c r="J558" i="12"/>
  <c r="J559" i="12"/>
  <c r="J560" i="12"/>
  <c r="AC560" i="12" s="1"/>
  <c r="J561" i="12"/>
  <c r="AC561" i="12" s="1"/>
  <c r="J562" i="12"/>
  <c r="AC562" i="12" s="1"/>
  <c r="J563" i="12"/>
  <c r="AC563" i="12" s="1"/>
  <c r="J564" i="12"/>
  <c r="J565" i="12"/>
  <c r="AC565" i="12" s="1"/>
  <c r="J566" i="12"/>
  <c r="J567" i="12"/>
  <c r="J569" i="12"/>
  <c r="J570" i="12"/>
  <c r="J572" i="12"/>
  <c r="AC572" i="12" s="1"/>
  <c r="J574" i="12"/>
  <c r="J575" i="12"/>
  <c r="AC575" i="12" s="1"/>
  <c r="J576" i="12"/>
  <c r="J577" i="12"/>
  <c r="J578" i="12"/>
  <c r="J579" i="12"/>
  <c r="J580" i="12"/>
  <c r="AC580" i="12" s="1"/>
  <c r="J581" i="12"/>
  <c r="AC581" i="12" s="1"/>
  <c r="J582" i="12"/>
  <c r="J583" i="12"/>
  <c r="J584" i="12"/>
  <c r="J585" i="12"/>
  <c r="J586" i="12"/>
  <c r="AC586" i="12" s="1"/>
  <c r="J587" i="12"/>
  <c r="AC587" i="12" s="1"/>
  <c r="J588" i="12"/>
  <c r="J589" i="12"/>
  <c r="AC589" i="12" s="1"/>
  <c r="J590" i="12"/>
  <c r="AC590" i="12" s="1"/>
  <c r="J592" i="12"/>
  <c r="J594" i="12"/>
  <c r="AC595" i="12"/>
  <c r="AC598" i="12"/>
  <c r="AC599" i="12"/>
  <c r="AC602" i="12"/>
  <c r="AC603" i="12"/>
  <c r="J604" i="12"/>
  <c r="J605" i="12"/>
  <c r="J606" i="12"/>
  <c r="J607" i="12"/>
  <c r="J608" i="12"/>
  <c r="J609" i="12"/>
  <c r="J610" i="12"/>
  <c r="AC610" i="12" s="1"/>
  <c r="J611" i="12"/>
  <c r="AC611" i="12" s="1"/>
  <c r="J612" i="12"/>
  <c r="J613" i="12"/>
  <c r="J614" i="12"/>
  <c r="J615" i="12"/>
  <c r="J616" i="12"/>
  <c r="J617" i="12"/>
  <c r="J618" i="12"/>
  <c r="J619" i="12"/>
  <c r="J620" i="12"/>
  <c r="AC620" i="12" s="1"/>
  <c r="J622" i="12"/>
  <c r="AC622" i="12" s="1"/>
  <c r="J623" i="12"/>
  <c r="AC623" i="12" s="1"/>
  <c r="J624" i="12"/>
  <c r="J625" i="12"/>
  <c r="AC625" i="12" s="1"/>
  <c r="J626" i="12"/>
  <c r="AC626" i="12" s="1"/>
  <c r="J627" i="12"/>
  <c r="AC627" i="12" s="1"/>
  <c r="J628" i="12"/>
  <c r="AC628" i="12" s="1"/>
  <c r="J629" i="12"/>
  <c r="J630" i="12"/>
  <c r="AC630" i="12" s="1"/>
  <c r="J631" i="12"/>
  <c r="J632" i="12"/>
  <c r="AC633" i="12"/>
  <c r="J634" i="12"/>
  <c r="J635" i="12"/>
  <c r="AC635" i="12" s="1"/>
  <c r="J636" i="12"/>
  <c r="J637" i="12"/>
  <c r="AC637" i="12" s="1"/>
  <c r="J638" i="12"/>
  <c r="J639" i="12"/>
  <c r="AC639" i="12" s="1"/>
  <c r="J640" i="12"/>
  <c r="J641" i="12"/>
  <c r="AC641" i="12" s="1"/>
  <c r="J642" i="12"/>
  <c r="AC642" i="12" s="1"/>
  <c r="J643" i="12"/>
  <c r="J644" i="12"/>
  <c r="J645" i="12"/>
  <c r="J646" i="12"/>
  <c r="AC646" i="12" s="1"/>
  <c r="J647" i="12"/>
  <c r="J648" i="12"/>
  <c r="J649" i="12"/>
  <c r="J650" i="12"/>
  <c r="J651" i="12"/>
  <c r="AC651" i="12" s="1"/>
  <c r="J652" i="12"/>
  <c r="AC652" i="12" s="1"/>
  <c r="J653" i="12"/>
  <c r="J654" i="12"/>
  <c r="AC654" i="12" s="1"/>
  <c r="J655" i="12"/>
  <c r="J656" i="12"/>
  <c r="AC656" i="12" s="1"/>
  <c r="J657" i="12"/>
  <c r="J658" i="12"/>
  <c r="J659" i="12"/>
  <c r="AC659" i="12" s="1"/>
  <c r="J660" i="12"/>
  <c r="J661" i="12"/>
  <c r="AC661" i="12" s="1"/>
  <c r="J662" i="12"/>
  <c r="J663" i="12"/>
  <c r="AC663" i="12" s="1"/>
  <c r="J664" i="12"/>
  <c r="J665" i="12"/>
  <c r="J666" i="12"/>
  <c r="J667" i="12"/>
  <c r="J668" i="12"/>
  <c r="J669" i="12"/>
  <c r="J670" i="12"/>
  <c r="AC670" i="12" s="1"/>
  <c r="J671" i="12"/>
  <c r="AC671" i="12" s="1"/>
  <c r="J672" i="12"/>
  <c r="AC673" i="12"/>
  <c r="J675" i="12"/>
  <c r="J676" i="12"/>
  <c r="J677" i="12"/>
  <c r="J678" i="12"/>
  <c r="J679" i="12"/>
  <c r="J680" i="12"/>
  <c r="AC680" i="12" s="1"/>
  <c r="J681" i="12"/>
  <c r="J682" i="12"/>
  <c r="J683" i="12"/>
  <c r="J684" i="12"/>
  <c r="J685" i="12"/>
  <c r="J686" i="12"/>
  <c r="J687" i="12"/>
  <c r="J688" i="12"/>
  <c r="J689" i="12"/>
  <c r="J690" i="12"/>
  <c r="J691" i="12"/>
  <c r="J692" i="12"/>
  <c r="J693" i="12"/>
  <c r="J694" i="12"/>
  <c r="J695" i="12"/>
  <c r="J696" i="12"/>
  <c r="J697" i="12"/>
  <c r="AC697" i="12" s="1"/>
  <c r="J698" i="12"/>
  <c r="J699" i="12"/>
  <c r="J700" i="12"/>
  <c r="J701" i="12"/>
  <c r="J702" i="12"/>
  <c r="J703" i="12"/>
  <c r="J704" i="12"/>
  <c r="J705" i="12"/>
  <c r="J706" i="12"/>
  <c r="J707" i="12"/>
  <c r="AC707" i="12" s="1"/>
  <c r="J708" i="12"/>
  <c r="J709" i="12"/>
  <c r="AC709" i="12" s="1"/>
  <c r="J710" i="12"/>
  <c r="AC710" i="12" s="1"/>
  <c r="J711" i="12"/>
  <c r="J712" i="12"/>
  <c r="J713" i="12"/>
  <c r="J714" i="12"/>
  <c r="J715" i="12"/>
  <c r="J716" i="12"/>
  <c r="J717" i="12"/>
  <c r="J718" i="12"/>
  <c r="AC718" i="12" s="1"/>
  <c r="J719" i="12"/>
  <c r="J720" i="12"/>
  <c r="J721" i="12"/>
  <c r="AC721" i="12" s="1"/>
  <c r="J722" i="12"/>
  <c r="J723" i="12"/>
  <c r="J724" i="12"/>
  <c r="J725" i="12"/>
  <c r="J726" i="12"/>
  <c r="J727" i="12"/>
  <c r="J728" i="12"/>
  <c r="J729" i="12"/>
  <c r="J730" i="12"/>
  <c r="J731" i="12"/>
  <c r="AC731" i="12" s="1"/>
  <c r="J732" i="12"/>
  <c r="J733" i="12"/>
  <c r="J734" i="12"/>
  <c r="J735" i="12"/>
  <c r="J736" i="12"/>
  <c r="J737" i="12"/>
  <c r="J738" i="12"/>
  <c r="J739" i="12"/>
  <c r="J740" i="12"/>
  <c r="J741" i="12"/>
  <c r="J742" i="12"/>
  <c r="J743" i="12"/>
  <c r="J744" i="12"/>
  <c r="J745" i="12"/>
  <c r="AC745" i="12" s="1"/>
  <c r="J746" i="12"/>
  <c r="J747" i="12"/>
  <c r="J748" i="12"/>
  <c r="J749" i="12"/>
  <c r="AC749" i="12" s="1"/>
  <c r="J750" i="12"/>
  <c r="J751" i="12"/>
  <c r="J752" i="12"/>
  <c r="J753" i="12"/>
  <c r="J754" i="12"/>
  <c r="J755" i="12"/>
  <c r="J756" i="12"/>
  <c r="J757" i="12"/>
  <c r="AC757" i="12" s="1"/>
  <c r="J758" i="12"/>
  <c r="J759" i="12"/>
  <c r="J760" i="12"/>
  <c r="AC760" i="12" s="1"/>
  <c r="J761" i="12"/>
  <c r="AC761" i="12" s="1"/>
  <c r="J762" i="12"/>
  <c r="J763" i="12"/>
  <c r="AC763" i="12" s="1"/>
  <c r="J764" i="12"/>
  <c r="AC764" i="12" s="1"/>
  <c r="J765" i="12"/>
  <c r="AC765" i="12" s="1"/>
  <c r="J766" i="12"/>
  <c r="AC766" i="12" s="1"/>
  <c r="J767" i="12"/>
  <c r="AC767" i="12" s="1"/>
  <c r="J768" i="12"/>
  <c r="J769" i="12"/>
  <c r="AC769" i="12" s="1"/>
  <c r="J770" i="12"/>
  <c r="AC770" i="12" s="1"/>
  <c r="J771" i="12"/>
  <c r="AC771" i="12" s="1"/>
  <c r="J772" i="12"/>
  <c r="AC772" i="12" s="1"/>
  <c r="J773" i="12"/>
  <c r="AC773" i="12" s="1"/>
  <c r="J774" i="12"/>
  <c r="AC774" i="12" s="1"/>
  <c r="J775" i="12"/>
  <c r="AC775" i="12" s="1"/>
  <c r="J776" i="12"/>
  <c r="AC776" i="12" s="1"/>
  <c r="AC777" i="12"/>
  <c r="J778" i="12"/>
  <c r="AC778" i="12" s="1"/>
  <c r="J779" i="12"/>
  <c r="AC779" i="12" s="1"/>
  <c r="J780" i="12"/>
  <c r="AC780" i="12" s="1"/>
  <c r="J781" i="12"/>
  <c r="J782" i="12"/>
  <c r="AC782" i="12" s="1"/>
  <c r="J783" i="12"/>
  <c r="AC783" i="12" s="1"/>
  <c r="AC685" i="12" l="1"/>
  <c r="AC386" i="12"/>
  <c r="AC267" i="12"/>
  <c r="AC762" i="12"/>
  <c r="AC448" i="12"/>
  <c r="AC332" i="12"/>
  <c r="AC143" i="12"/>
  <c r="AC12" i="12"/>
  <c r="Y12" i="12"/>
  <c r="AC5" i="12"/>
  <c r="AC488" i="12"/>
  <c r="AC6" i="12"/>
  <c r="AC10" i="12"/>
  <c r="Y10" i="12"/>
  <c r="AC464" i="12"/>
  <c r="AC787" i="12"/>
  <c r="AC426" i="12"/>
  <c r="AC363" i="12"/>
  <c r="AC351" i="12"/>
  <c r="AC520" i="12"/>
  <c r="AC221" i="12"/>
  <c r="AC28" i="12"/>
  <c r="AC142" i="12"/>
  <c r="AC592" i="12"/>
  <c r="AC26" i="12"/>
  <c r="AC167" i="12"/>
  <c r="AC796" i="12"/>
  <c r="AC689" i="12"/>
  <c r="AC694" i="12"/>
  <c r="AC682" i="12"/>
  <c r="AC577" i="12"/>
  <c r="AC615" i="12"/>
  <c r="AC110" i="12"/>
  <c r="AC675" i="12"/>
  <c r="AC781" i="12"/>
  <c r="AC733" i="12"/>
  <c r="AC665" i="12"/>
  <c r="AC768" i="12"/>
  <c r="AC647" i="12"/>
  <c r="AC701" i="12"/>
  <c r="AC748" i="12"/>
  <c r="AC712" i="12"/>
  <c r="AC734" i="12"/>
  <c r="AC722" i="12"/>
  <c r="AC613" i="12"/>
  <c r="AC404" i="12"/>
  <c r="AC392" i="12"/>
  <c r="AC467" i="12"/>
  <c r="AC742" i="12"/>
  <c r="AC730" i="12"/>
  <c r="AC706" i="12"/>
  <c r="AC567" i="12"/>
  <c r="AC543" i="12"/>
  <c r="AC492" i="12"/>
  <c r="AC743" i="12"/>
  <c r="AC719" i="12"/>
  <c r="AC695" i="12"/>
  <c r="AC507" i="12"/>
  <c r="AC279" i="12"/>
  <c r="AC112" i="12"/>
  <c r="AC683" i="12"/>
  <c r="AC291" i="12"/>
  <c r="AC579" i="12"/>
  <c r="AC462" i="12"/>
  <c r="AC323" i="12"/>
  <c r="AC527" i="12"/>
  <c r="AC514" i="12"/>
  <c r="AC262" i="12"/>
  <c r="AC78" i="12"/>
  <c r="AC66" i="12"/>
  <c r="AC169" i="12"/>
  <c r="AC618" i="12"/>
  <c r="AC606" i="12"/>
  <c r="AC662" i="12"/>
  <c r="AC638" i="12"/>
  <c r="AC574" i="12"/>
  <c r="AC320" i="12"/>
  <c r="AR8" i="12" s="1"/>
  <c r="AC304" i="12"/>
  <c r="AC490" i="12"/>
  <c r="AC76" i="12"/>
  <c r="AC754" i="12"/>
  <c r="AC634" i="12"/>
  <c r="AC402" i="12"/>
  <c r="AC390" i="12"/>
  <c r="AC61" i="12"/>
  <c r="AC361" i="12"/>
  <c r="AC125" i="12"/>
  <c r="AC244" i="12"/>
  <c r="AC219" i="12"/>
  <c r="AC616" i="12"/>
  <c r="AC604" i="12"/>
  <c r="AC531" i="12"/>
  <c r="AC334" i="12"/>
  <c r="AC184" i="12"/>
  <c r="AC518" i="12"/>
  <c r="AC289" i="12"/>
  <c r="AC755" i="12"/>
  <c r="AC440" i="12"/>
  <c r="AC428" i="12"/>
  <c r="AC416" i="12"/>
  <c r="AC11" i="12"/>
  <c r="AC141" i="12"/>
  <c r="AC716" i="12"/>
  <c r="AC64" i="12"/>
  <c r="AC362" i="12"/>
  <c r="AC350" i="12"/>
  <c r="AC702" i="12"/>
  <c r="AC690" i="12"/>
  <c r="AC678" i="12"/>
  <c r="AC666" i="12"/>
  <c r="AC245" i="12"/>
  <c r="AC220" i="12"/>
  <c r="AC126" i="12"/>
  <c r="AC260" i="12"/>
  <c r="AC532" i="12"/>
  <c r="AC232" i="12"/>
  <c r="AC519" i="12"/>
  <c r="AC335" i="12"/>
  <c r="AC111" i="12"/>
  <c r="AC578" i="12"/>
  <c r="AC566" i="12"/>
  <c r="AC506" i="12"/>
  <c r="AC322" i="12"/>
  <c r="AC290" i="12"/>
  <c r="AC278" i="12"/>
  <c r="AC185" i="12"/>
  <c r="AC27" i="12"/>
  <c r="AC305" i="12"/>
  <c r="AC649" i="12"/>
  <c r="AC466" i="12"/>
  <c r="AC454" i="12"/>
  <c r="AC491" i="12"/>
  <c r="AC168" i="12"/>
  <c r="AC156" i="12"/>
  <c r="AC658" i="12"/>
  <c r="AC198" i="12"/>
  <c r="AC180" i="12"/>
  <c r="AC60" i="12"/>
  <c r="AC216" i="12"/>
  <c r="AC594" i="12"/>
  <c r="AC582" i="12"/>
  <c r="AC570" i="12"/>
  <c r="AC558" i="12"/>
  <c r="AC546" i="12"/>
  <c r="AC534" i="12"/>
  <c r="AC522" i="12"/>
  <c r="AC510" i="12"/>
  <c r="AC498" i="12"/>
  <c r="AC486" i="12"/>
  <c r="AC282" i="12"/>
  <c r="AC270" i="12"/>
  <c r="AC258" i="12"/>
  <c r="AC246" i="12"/>
  <c r="AC234" i="12"/>
  <c r="AC114" i="12"/>
  <c r="AC102" i="12"/>
  <c r="AC144" i="12"/>
  <c r="AC499" i="12"/>
  <c r="AC756" i="12"/>
  <c r="AC744" i="12"/>
  <c r="AC732" i="12"/>
  <c r="AC720" i="12"/>
  <c r="AC708" i="12"/>
  <c r="AC696" i="12"/>
  <c r="AC684" i="12"/>
  <c r="AC672" i="12"/>
  <c r="AC660" i="12"/>
  <c r="AC648" i="12"/>
  <c r="AC624" i="12"/>
  <c r="AC612" i="12"/>
  <c r="AC600" i="12"/>
  <c r="AC576" i="12"/>
  <c r="AC739" i="12"/>
  <c r="AC751" i="12"/>
  <c r="AC727" i="12"/>
  <c r="AC715" i="12"/>
  <c r="AC703" i="12"/>
  <c r="AC691" i="12"/>
  <c r="AC679" i="12"/>
  <c r="AC667" i="12"/>
  <c r="AC655" i="12"/>
  <c r="AC643" i="12"/>
  <c r="AC631" i="12"/>
  <c r="AC619" i="12"/>
  <c r="AC607" i="12"/>
  <c r="AC583" i="12"/>
  <c r="AC559" i="12"/>
  <c r="AC547" i="12"/>
  <c r="AC535" i="12"/>
  <c r="AC523" i="12"/>
  <c r="AC487" i="12"/>
  <c r="AC463" i="12"/>
  <c r="AC451" i="12"/>
  <c r="AC439" i="12"/>
  <c r="AC588" i="12"/>
  <c r="AC511" i="12"/>
  <c r="AC636" i="12"/>
  <c r="AC319" i="12"/>
  <c r="AC276" i="12"/>
  <c r="AC740" i="12"/>
  <c r="AC724" i="12"/>
  <c r="AC674" i="12"/>
  <c r="AC596" i="12"/>
  <c r="AC540" i="12"/>
  <c r="AC348" i="12"/>
  <c r="AC336" i="12"/>
  <c r="AC379" i="12"/>
  <c r="AC288" i="12"/>
  <c r="AC738" i="12"/>
  <c r="AC704" i="12"/>
  <c r="AC688" i="12"/>
  <c r="AC640" i="12"/>
  <c r="AC408" i="12"/>
  <c r="AC331" i="12"/>
  <c r="AC737" i="12"/>
  <c r="AC686" i="12"/>
  <c r="AC668" i="12"/>
  <c r="AC608" i="12"/>
  <c r="AC557" i="12"/>
  <c r="AC528" i="12"/>
  <c r="AC360" i="12"/>
  <c r="AC736" i="12"/>
  <c r="AC653" i="12"/>
  <c r="AC516" i="12"/>
  <c r="AC753" i="12"/>
  <c r="AC741" i="12"/>
  <c r="AC729" i="12"/>
  <c r="AC717" i="12"/>
  <c r="AC705" i="12"/>
  <c r="AC693" i="12"/>
  <c r="AC681" i="12"/>
  <c r="AC669" i="12"/>
  <c r="AC657" i="12"/>
  <c r="AC645" i="12"/>
  <c r="AC391" i="12"/>
  <c r="AC504" i="12"/>
  <c r="AC752" i="12"/>
  <c r="AC728" i="12"/>
  <c r="AC644" i="12"/>
  <c r="AC632" i="12"/>
  <c r="AC584" i="12"/>
  <c r="AC283" i="12"/>
  <c r="AC271" i="12"/>
  <c r="AC259" i="12"/>
  <c r="AC247" i="12"/>
  <c r="AC223" i="12"/>
  <c r="AC199" i="12"/>
  <c r="AC175" i="12"/>
  <c r="AC163" i="12"/>
  <c r="AC151" i="12"/>
  <c r="AC139" i="12"/>
  <c r="AC127" i="12"/>
  <c r="AC115" i="12"/>
  <c r="AC4" i="12"/>
  <c r="AC432" i="12"/>
  <c r="AC403" i="12"/>
  <c r="AC372" i="12"/>
  <c r="AC664" i="12"/>
  <c r="AC650" i="12"/>
  <c r="AC617" i="12"/>
  <c r="AC569" i="12"/>
  <c r="AC552" i="12"/>
  <c r="AC480" i="12"/>
  <c r="AC750" i="12"/>
  <c r="AC714" i="12"/>
  <c r="AC355" i="12"/>
  <c r="AC713" i="12"/>
  <c r="AC605" i="12"/>
  <c r="AC545" i="12"/>
  <c r="AC509" i="12"/>
  <c r="AC444" i="12"/>
  <c r="AC415" i="12"/>
  <c r="AC677" i="12"/>
  <c r="AC700" i="12"/>
  <c r="AC384" i="12"/>
  <c r="AC324" i="12"/>
  <c r="AC726" i="12"/>
  <c r="AC692" i="12"/>
  <c r="AC676" i="12"/>
  <c r="AC629" i="12"/>
  <c r="AC614" i="12"/>
  <c r="AC564" i="12"/>
  <c r="AC548" i="12"/>
  <c r="AC533" i="12"/>
  <c r="AC521" i="12"/>
  <c r="AC456" i="12"/>
  <c r="AC427" i="12"/>
  <c r="AC367" i="12"/>
  <c r="AC725" i="12"/>
  <c r="AC758" i="12"/>
  <c r="AC746" i="12"/>
  <c r="AC698" i="12"/>
  <c r="AC837" i="12"/>
  <c r="AC825" i="12"/>
  <c r="AC801" i="12"/>
  <c r="AC789" i="12"/>
  <c r="AC884" i="12"/>
  <c r="AC883" i="12"/>
  <c r="AC871" i="12"/>
  <c r="AC859" i="12"/>
  <c r="AC847" i="12"/>
  <c r="AC835" i="12"/>
  <c r="AC811" i="12"/>
  <c r="AC799" i="12"/>
  <c r="AC882" i="12"/>
  <c r="AC858" i="12"/>
  <c r="AC846" i="12"/>
  <c r="AC834" i="12"/>
  <c r="AC822" i="12"/>
  <c r="AC810" i="12"/>
  <c r="AC798" i="12"/>
  <c r="AC786" i="12"/>
  <c r="AC881" i="12"/>
  <c r="AC759" i="12"/>
  <c r="AC747" i="12"/>
  <c r="AC735" i="12"/>
  <c r="AC723" i="12"/>
  <c r="AC711" i="12"/>
  <c r="AC699" i="12"/>
  <c r="AC687" i="12"/>
  <c r="AR15" i="12" s="1"/>
  <c r="AC880" i="12"/>
  <c r="AC868" i="12"/>
  <c r="AC832" i="12"/>
  <c r="AC808" i="12"/>
  <c r="AC891" i="12"/>
  <c r="AC870" i="12"/>
  <c r="AC890" i="12"/>
  <c r="AC878" i="12"/>
  <c r="AC866" i="12"/>
  <c r="AC854" i="12"/>
  <c r="AC849" i="12"/>
  <c r="AC823" i="12"/>
  <c r="AC609" i="12"/>
  <c r="AC585" i="12"/>
  <c r="AC549" i="12"/>
  <c r="AC525" i="12"/>
  <c r="AC513" i="12"/>
  <c r="AC489" i="12"/>
  <c r="AC465" i="12"/>
  <c r="AC453" i="12"/>
  <c r="AC441" i="12"/>
  <c r="AC429" i="12"/>
  <c r="AC417" i="12"/>
  <c r="AC405" i="12"/>
  <c r="AC393" i="12"/>
  <c r="AC381" i="12"/>
  <c r="AC357" i="12"/>
  <c r="AC333" i="12"/>
  <c r="AC874" i="12"/>
  <c r="AC862" i="12"/>
  <c r="AC850" i="12"/>
  <c r="AC790" i="12"/>
  <c r="AC820" i="12"/>
  <c r="AC865" i="12"/>
  <c r="AC844" i="12"/>
  <c r="AC845" i="12"/>
  <c r="AC833" i="12"/>
  <c r="AC821" i="12"/>
  <c r="AC797" i="12"/>
  <c r="AC785" i="12"/>
  <c r="AC841" i="12"/>
  <c r="AC838" i="12"/>
  <c r="AC855" i="12"/>
  <c r="AC843" i="12"/>
  <c r="AC831" i="12"/>
  <c r="AC819" i="12"/>
  <c r="AC807" i="12"/>
  <c r="AC795" i="12"/>
  <c r="AC842" i="12"/>
  <c r="AC830" i="12"/>
  <c r="AC818" i="12"/>
  <c r="AC806" i="12"/>
  <c r="AC794" i="12"/>
  <c r="AC877" i="12"/>
  <c r="AC829" i="12"/>
  <c r="AC817" i="12"/>
  <c r="AC805" i="12"/>
  <c r="AC876" i="12"/>
  <c r="AC802" i="12"/>
  <c r="AC852" i="12"/>
  <c r="AC840" i="12"/>
  <c r="AC828" i="12"/>
  <c r="AC816" i="12"/>
  <c r="AC804" i="12"/>
  <c r="AC792" i="12"/>
  <c r="AC851" i="12"/>
  <c r="AC839" i="12"/>
  <c r="AC827" i="12"/>
  <c r="AC815" i="12"/>
  <c r="AC803" i="12"/>
  <c r="AC826" i="12"/>
  <c r="AC848" i="12"/>
  <c r="AC836" i="12"/>
  <c r="AC824" i="12"/>
  <c r="AC812" i="12"/>
  <c r="AC800" i="12"/>
  <c r="AC470" i="12"/>
  <c r="V80" i="11"/>
  <c r="U80" i="11"/>
  <c r="T80" i="11"/>
  <c r="D80" i="11"/>
  <c r="C80" i="11"/>
  <c r="B80" i="11"/>
  <c r="V79" i="11"/>
  <c r="U79" i="11"/>
  <c r="T79" i="11"/>
  <c r="D79" i="11"/>
  <c r="C79" i="11"/>
  <c r="B79" i="11"/>
  <c r="AS76" i="11"/>
  <c r="AR76" i="11"/>
  <c r="AQ76" i="11"/>
  <c r="AS75" i="11"/>
  <c r="AR75" i="11"/>
  <c r="AQ75" i="11"/>
  <c r="AS74" i="11"/>
  <c r="AR74" i="11"/>
  <c r="AQ74" i="11"/>
  <c r="AS73" i="11"/>
  <c r="AR73" i="11"/>
  <c r="AQ73" i="11"/>
  <c r="AS72" i="11"/>
  <c r="AR72" i="11"/>
  <c r="AQ72" i="11"/>
  <c r="AS71" i="11"/>
  <c r="AR71" i="11"/>
  <c r="AQ71" i="11"/>
  <c r="AS70" i="11"/>
  <c r="AR70" i="11"/>
  <c r="AQ70" i="11"/>
  <c r="AS69" i="11"/>
  <c r="AR69" i="11"/>
  <c r="AQ69" i="11"/>
  <c r="AS68" i="11"/>
  <c r="AR68" i="11"/>
  <c r="AQ68" i="11"/>
  <c r="AS67" i="11"/>
  <c r="AR67" i="11"/>
  <c r="AQ67" i="11"/>
  <c r="AS66" i="11"/>
  <c r="AR66" i="11"/>
  <c r="AQ66" i="11"/>
  <c r="AS65" i="11"/>
  <c r="AR65" i="11"/>
  <c r="AQ65" i="11"/>
  <c r="AS64" i="11"/>
  <c r="AR64" i="11"/>
  <c r="AQ64" i="11"/>
  <c r="AS63" i="11"/>
  <c r="AR63" i="11"/>
  <c r="AQ63" i="11"/>
  <c r="AS62" i="11"/>
  <c r="AR62" i="11"/>
  <c r="AQ62" i="11"/>
  <c r="AS61" i="11"/>
  <c r="AR61" i="11"/>
  <c r="AQ61" i="11"/>
  <c r="AS60" i="11"/>
  <c r="AR60" i="11"/>
  <c r="AQ60" i="11"/>
  <c r="AS59" i="11"/>
  <c r="AR59" i="11"/>
  <c r="AQ59" i="11"/>
  <c r="AS58" i="11"/>
  <c r="AR58" i="11"/>
  <c r="AQ58" i="11"/>
  <c r="AS57" i="11"/>
  <c r="AR57" i="11"/>
  <c r="AQ57" i="11"/>
  <c r="AS56" i="11"/>
  <c r="AR56" i="11"/>
  <c r="AQ56" i="11"/>
  <c r="AS55" i="11"/>
  <c r="AR55" i="11"/>
  <c r="AQ55" i="11"/>
  <c r="AS54" i="11"/>
  <c r="AR54" i="11"/>
  <c r="AQ54" i="11"/>
  <c r="AS53" i="11"/>
  <c r="AR53" i="11"/>
  <c r="AQ53" i="11"/>
  <c r="AS52" i="11"/>
  <c r="AR52" i="11"/>
  <c r="AQ52" i="11"/>
  <c r="AS51" i="11"/>
  <c r="AR51" i="11"/>
  <c r="AQ51" i="11"/>
  <c r="AS50" i="11"/>
  <c r="AR50" i="11"/>
  <c r="AQ50" i="11"/>
  <c r="AS49" i="11"/>
  <c r="AR49" i="11"/>
  <c r="AQ49" i="11"/>
  <c r="AS48" i="11"/>
  <c r="AR48" i="11"/>
  <c r="AQ48" i="11"/>
  <c r="AS47" i="11"/>
  <c r="AR47" i="11"/>
  <c r="AQ47" i="11"/>
  <c r="AS46" i="11"/>
  <c r="AR46" i="11"/>
  <c r="AQ46" i="11"/>
  <c r="AS45" i="11"/>
  <c r="AR45" i="11"/>
  <c r="AQ45" i="11"/>
  <c r="AS44" i="11"/>
  <c r="AR44" i="11"/>
  <c r="AQ44" i="11"/>
  <c r="AS43" i="11"/>
  <c r="AR43" i="11"/>
  <c r="AQ43" i="11"/>
  <c r="AS42" i="11"/>
  <c r="AR42" i="11"/>
  <c r="AQ42" i="11"/>
  <c r="AS41" i="11"/>
  <c r="AR41" i="11"/>
  <c r="AQ41" i="11"/>
  <c r="AS40" i="11"/>
  <c r="AR40" i="11"/>
  <c r="AQ40" i="11"/>
  <c r="AS39" i="11"/>
  <c r="AR39" i="11"/>
  <c r="AQ39" i="11"/>
  <c r="AS38" i="11"/>
  <c r="AR38" i="11"/>
  <c r="AQ38" i="11"/>
  <c r="AS37" i="11"/>
  <c r="AR37" i="11"/>
  <c r="AQ37" i="11"/>
  <c r="AS36" i="11"/>
  <c r="AR36" i="11"/>
  <c r="AQ36" i="11"/>
  <c r="AS35" i="11"/>
  <c r="AR35" i="11"/>
  <c r="AQ35" i="11"/>
  <c r="AS34" i="11"/>
  <c r="AR34" i="11"/>
  <c r="AQ34" i="11"/>
  <c r="AS33" i="11"/>
  <c r="AR33" i="11"/>
  <c r="AQ33" i="11"/>
  <c r="AS32" i="11"/>
  <c r="AR32" i="11"/>
  <c r="AQ32" i="11"/>
  <c r="AS31" i="11"/>
  <c r="AR31" i="11"/>
  <c r="AQ31" i="11"/>
  <c r="AS30" i="11"/>
  <c r="AR30" i="11"/>
  <c r="AQ30" i="11"/>
  <c r="AS29" i="11"/>
  <c r="AR29" i="11"/>
  <c r="AQ29" i="11"/>
  <c r="AS28" i="11"/>
  <c r="AR28" i="11"/>
  <c r="AQ28" i="11"/>
  <c r="AS27" i="11"/>
  <c r="AR27" i="11"/>
  <c r="AQ27" i="11"/>
  <c r="AS26" i="11"/>
  <c r="AR26" i="11"/>
  <c r="AQ26" i="11"/>
  <c r="AS25" i="11"/>
  <c r="AR25" i="11"/>
  <c r="AQ25" i="11"/>
  <c r="AS24" i="11"/>
  <c r="AR24" i="11"/>
  <c r="AQ24" i="11"/>
  <c r="AS23" i="11"/>
  <c r="AR23" i="11"/>
  <c r="AQ23" i="11"/>
  <c r="AS22" i="11"/>
  <c r="AR22" i="11"/>
  <c r="AQ22" i="11"/>
  <c r="AS21" i="11"/>
  <c r="AR21" i="11"/>
  <c r="AQ21" i="11"/>
  <c r="AS20" i="11"/>
  <c r="AR20" i="11"/>
  <c r="AQ20" i="11"/>
  <c r="AS19" i="11"/>
  <c r="AR19" i="11"/>
  <c r="AQ19" i="11"/>
  <c r="AS18" i="11"/>
  <c r="AR18" i="11"/>
  <c r="AQ18" i="11"/>
  <c r="AS17" i="11"/>
  <c r="AR17" i="11"/>
  <c r="AQ17" i="11"/>
  <c r="AS16" i="11"/>
  <c r="AR16" i="11"/>
  <c r="AQ16" i="11"/>
  <c r="AS15" i="11"/>
  <c r="AR15" i="11"/>
  <c r="AQ15" i="11"/>
  <c r="AS14" i="11"/>
  <c r="AR14" i="11"/>
  <c r="AQ14" i="11"/>
  <c r="AS13" i="11"/>
  <c r="AR13" i="11"/>
  <c r="AQ13" i="11"/>
  <c r="AS12" i="11"/>
  <c r="AR12" i="11"/>
  <c r="AQ12" i="11"/>
  <c r="AS11" i="11"/>
  <c r="AR11" i="11"/>
  <c r="AQ11" i="11"/>
  <c r="AS10" i="11"/>
  <c r="AR10" i="11"/>
  <c r="AQ10" i="11"/>
  <c r="AS9" i="11"/>
  <c r="AR9" i="11"/>
  <c r="AQ9" i="11"/>
  <c r="AS8" i="11"/>
  <c r="AR8" i="11"/>
  <c r="AQ8" i="11"/>
  <c r="AS7" i="11"/>
  <c r="AR7" i="11"/>
  <c r="AQ7" i="11"/>
  <c r="AS6" i="11"/>
  <c r="AR6" i="11"/>
  <c r="AQ6" i="11"/>
  <c r="AS5" i="11"/>
  <c r="AR5" i="11"/>
  <c r="AQ5" i="11"/>
  <c r="AS4" i="11"/>
  <c r="AR4" i="11"/>
  <c r="AQ4" i="11"/>
  <c r="AS3" i="11"/>
  <c r="AR3" i="11"/>
  <c r="AQ3" i="11"/>
  <c r="J7" i="6"/>
  <c r="J6" i="6"/>
  <c r="J5" i="6"/>
  <c r="J4" i="6"/>
  <c r="J3" i="6"/>
  <c r="J2" i="6"/>
  <c r="AM603" i="12" l="1"/>
  <c r="AM591" i="12"/>
  <c r="AM882" i="12"/>
  <c r="AR13" i="12"/>
  <c r="AM323" i="12"/>
  <c r="AM715" i="12"/>
  <c r="AC894" i="12"/>
  <c r="AH4" i="12" s="1"/>
  <c r="AC895" i="12"/>
  <c r="AS5" i="12" a="1"/>
  <c r="AS5" i="12" s="1"/>
  <c r="AS6" i="12" a="1"/>
  <c r="AS6" i="12" s="1"/>
  <c r="AS7" i="12" a="1"/>
  <c r="AS7" i="12" s="1"/>
  <c r="AM535" i="12" s="1"/>
  <c r="AS8" i="12" a="1"/>
  <c r="AS8" i="12" s="1"/>
  <c r="AM308" i="12" s="1"/>
  <c r="AS9" i="12" a="1"/>
  <c r="AS9" i="12" s="1"/>
  <c r="AM657" i="12" s="1"/>
  <c r="AS10" i="12" a="1"/>
  <c r="AS10" i="12" s="1"/>
  <c r="AS11" i="12" a="1"/>
  <c r="AS11" i="12" s="1"/>
  <c r="AS12" i="12" a="1"/>
  <c r="AS12" i="12" s="1"/>
  <c r="AS13" i="12" a="1"/>
  <c r="AS13" i="12" s="1"/>
  <c r="AM733" i="12" s="1"/>
  <c r="AS14" i="12" a="1"/>
  <c r="AS14" i="12" s="1"/>
  <c r="AM362" i="12" s="1"/>
  <c r="AS15" i="12" a="1"/>
  <c r="AS15" i="12" s="1"/>
  <c r="AM99" i="12" s="1"/>
  <c r="AS4" i="12" a="1"/>
  <c r="AS4" i="12" s="1"/>
  <c r="AM808" i="12" s="1"/>
  <c r="AR4" i="12"/>
  <c r="AM724" i="12" s="1"/>
  <c r="AM751" i="12"/>
  <c r="AM499" i="12"/>
  <c r="AM570" i="12"/>
  <c r="AM284" i="12"/>
  <c r="AM176" i="12"/>
  <c r="AM272" i="12"/>
  <c r="AM476" i="12"/>
  <c r="AM512" i="12"/>
  <c r="AM524" i="12"/>
  <c r="AM521" i="12"/>
  <c r="AM115" i="12"/>
  <c r="AM368" i="12"/>
  <c r="AM545" i="12"/>
  <c r="AR14" i="12"/>
  <c r="AM842" i="12" s="1"/>
  <c r="AM881" i="12"/>
  <c r="AM614" i="12"/>
  <c r="AH305" i="12"/>
  <c r="AM76" i="12"/>
  <c r="AM462" i="12"/>
  <c r="AM816" i="12"/>
  <c r="AM807" i="12"/>
  <c r="AM850" i="12"/>
  <c r="AM653" i="12"/>
  <c r="AM379" i="12"/>
  <c r="AM487" i="12"/>
  <c r="AM27" i="12"/>
  <c r="AM245" i="12"/>
  <c r="AM490" i="12"/>
  <c r="AH185" i="12"/>
  <c r="AM184" i="12"/>
  <c r="AH184" i="12"/>
  <c r="AH304" i="12"/>
  <c r="AM682" i="12"/>
  <c r="AR5" i="12"/>
  <c r="AM797" i="12" s="1"/>
  <c r="AM823" i="12"/>
  <c r="AM735" i="12"/>
  <c r="AM859" i="12"/>
  <c r="AM504" i="12"/>
  <c r="AM528" i="12"/>
  <c r="AM531" i="12"/>
  <c r="AM574" i="12"/>
  <c r="AM112" i="12"/>
  <c r="AM722" i="12"/>
  <c r="AR7" i="12"/>
  <c r="AM127" i="12" s="1"/>
  <c r="AM843" i="12"/>
  <c r="AM802" i="12"/>
  <c r="AM713" i="12"/>
  <c r="AM139" i="12"/>
  <c r="AM391" i="12"/>
  <c r="AM600" i="12"/>
  <c r="AH216" i="12"/>
  <c r="AM796" i="12"/>
  <c r="AM464" i="12"/>
  <c r="AM694" i="12"/>
  <c r="AM759" i="12"/>
  <c r="AM883" i="12"/>
  <c r="AM564" i="12"/>
  <c r="AM674" i="12"/>
  <c r="AM507" i="12"/>
  <c r="AM712" i="12"/>
  <c r="AR10" i="12"/>
  <c r="AM862" i="12" s="1"/>
  <c r="AH180" i="12"/>
  <c r="AM566" i="12"/>
  <c r="AM219" i="12"/>
  <c r="AM785" i="12"/>
  <c r="AM629" i="12"/>
  <c r="AM578" i="12"/>
  <c r="AM64" i="12"/>
  <c r="AM244" i="12"/>
  <c r="AM592" i="12"/>
  <c r="AM448" i="12"/>
  <c r="AM658" i="12"/>
  <c r="AM826" i="12"/>
  <c r="AM821" i="12"/>
  <c r="AM552" i="12"/>
  <c r="AM28" i="12"/>
  <c r="AR6" i="12"/>
  <c r="AM738" i="12" s="1"/>
  <c r="AM794" i="12"/>
  <c r="AM833" i="12"/>
  <c r="AM726" i="12"/>
  <c r="AM569" i="12"/>
  <c r="AM168" i="12"/>
  <c r="AM519" i="12"/>
  <c r="AR11" i="12"/>
  <c r="AM755" i="12" s="1"/>
  <c r="AM665" i="12"/>
  <c r="AM221" i="12"/>
  <c r="AM806" i="12"/>
  <c r="AM698" i="12"/>
  <c r="AM232" i="12"/>
  <c r="AM567" i="12"/>
  <c r="AM520" i="12"/>
  <c r="AR12" i="12"/>
  <c r="AM144" i="12" s="1"/>
  <c r="AM832" i="12"/>
  <c r="AM746" i="12"/>
  <c r="AM384" i="12"/>
  <c r="AM688" i="12"/>
  <c r="AM588" i="12"/>
  <c r="AM708" i="12"/>
  <c r="AM514" i="12"/>
  <c r="AM706" i="12"/>
  <c r="AM351" i="12"/>
  <c r="AR9" i="12"/>
  <c r="AM830" i="12"/>
  <c r="AM704" i="12"/>
  <c r="AM439" i="12"/>
  <c r="AM466" i="12"/>
  <c r="AM260" i="12"/>
  <c r="AM634" i="12"/>
  <c r="AR80" i="11"/>
  <c r="AS80" i="11"/>
  <c r="AQ79" i="11"/>
  <c r="AQ80" i="11"/>
  <c r="AR79" i="11"/>
  <c r="AS79" i="11"/>
  <c r="AQ3" i="7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254" i="9"/>
  <c r="H255" i="9"/>
  <c r="H256" i="9"/>
  <c r="H257" i="9"/>
  <c r="H258" i="9"/>
  <c r="H259" i="9"/>
  <c r="H260" i="9"/>
  <c r="H261" i="9"/>
  <c r="H262" i="9"/>
  <c r="H263" i="9"/>
  <c r="H264" i="9"/>
  <c r="H265" i="9"/>
  <c r="H266" i="9"/>
  <c r="H267" i="9"/>
  <c r="H268" i="9"/>
  <c r="H269" i="9"/>
  <c r="H270" i="9"/>
  <c r="H271" i="9"/>
  <c r="H272" i="9"/>
  <c r="H273" i="9"/>
  <c r="H274" i="9"/>
  <c r="H275" i="9"/>
  <c r="H276" i="9"/>
  <c r="H277" i="9"/>
  <c r="H278" i="9"/>
  <c r="H279" i="9"/>
  <c r="H280" i="9"/>
  <c r="H281" i="9"/>
  <c r="H282" i="9"/>
  <c r="H283" i="9"/>
  <c r="H284" i="9"/>
  <c r="H285" i="9"/>
  <c r="H286" i="9"/>
  <c r="H287" i="9"/>
  <c r="H288" i="9"/>
  <c r="H289" i="9"/>
  <c r="H290" i="9"/>
  <c r="H291" i="9"/>
  <c r="H292" i="9"/>
  <c r="H293" i="9"/>
  <c r="H294" i="9"/>
  <c r="H295" i="9"/>
  <c r="H296" i="9"/>
  <c r="H297" i="9"/>
  <c r="H298" i="9"/>
  <c r="H299" i="9"/>
  <c r="H300" i="9"/>
  <c r="H301" i="9"/>
  <c r="H302" i="9"/>
  <c r="H303" i="9"/>
  <c r="H304" i="9"/>
  <c r="H305" i="9"/>
  <c r="H306" i="9"/>
  <c r="H307" i="9"/>
  <c r="H308" i="9"/>
  <c r="H309" i="9"/>
  <c r="H310" i="9"/>
  <c r="H311" i="9"/>
  <c r="H312" i="9"/>
  <c r="H313" i="9"/>
  <c r="H314" i="9"/>
  <c r="H315" i="9"/>
  <c r="H316" i="9"/>
  <c r="H317" i="9"/>
  <c r="H318" i="9"/>
  <c r="H319" i="9"/>
  <c r="H320" i="9"/>
  <c r="H321" i="9"/>
  <c r="H322" i="9"/>
  <c r="H323" i="9"/>
  <c r="H324" i="9"/>
  <c r="H325" i="9"/>
  <c r="H326" i="9"/>
  <c r="H327" i="9"/>
  <c r="H328" i="9"/>
  <c r="H329" i="9"/>
  <c r="H330" i="9"/>
  <c r="H331" i="9"/>
  <c r="H332" i="9"/>
  <c r="H333" i="9"/>
  <c r="H334" i="9"/>
  <c r="H335" i="9"/>
  <c r="H336" i="9"/>
  <c r="H337" i="9"/>
  <c r="H338" i="9"/>
  <c r="H339" i="9"/>
  <c r="H340" i="9"/>
  <c r="H341" i="9"/>
  <c r="H342" i="9"/>
  <c r="H343" i="9"/>
  <c r="H344" i="9"/>
  <c r="H345" i="9"/>
  <c r="H346" i="9"/>
  <c r="H347" i="9"/>
  <c r="H348" i="9"/>
  <c r="H349" i="9"/>
  <c r="H350" i="9"/>
  <c r="H351" i="9"/>
  <c r="H352" i="9"/>
  <c r="H353" i="9"/>
  <c r="H354" i="9"/>
  <c r="H355" i="9"/>
  <c r="H356" i="9"/>
  <c r="H357" i="9"/>
  <c r="H358" i="9"/>
  <c r="H359" i="9"/>
  <c r="H360" i="9"/>
  <c r="H361" i="9"/>
  <c r="H362" i="9"/>
  <c r="H363" i="9"/>
  <c r="H364" i="9"/>
  <c r="H365" i="9"/>
  <c r="H366" i="9"/>
  <c r="H367" i="9"/>
  <c r="H368" i="9"/>
  <c r="H369" i="9"/>
  <c r="H370" i="9"/>
  <c r="H371" i="9"/>
  <c r="H372" i="9"/>
  <c r="H373" i="9"/>
  <c r="H374" i="9"/>
  <c r="H375" i="9"/>
  <c r="H376" i="9"/>
  <c r="H377" i="9"/>
  <c r="H378" i="9"/>
  <c r="H379" i="9"/>
  <c r="H380" i="9"/>
  <c r="H381" i="9"/>
  <c r="H382" i="9"/>
  <c r="H383" i="9"/>
  <c r="H384" i="9"/>
  <c r="H385" i="9"/>
  <c r="H386" i="9"/>
  <c r="H387" i="9"/>
  <c r="H388" i="9"/>
  <c r="H389" i="9"/>
  <c r="H390" i="9"/>
  <c r="H391" i="9"/>
  <c r="H392" i="9"/>
  <c r="H393" i="9"/>
  <c r="H394" i="9"/>
  <c r="H395" i="9"/>
  <c r="H396" i="9"/>
  <c r="H397" i="9"/>
  <c r="H398" i="9"/>
  <c r="H399" i="9"/>
  <c r="H400" i="9"/>
  <c r="H401" i="9"/>
  <c r="H402" i="9"/>
  <c r="H403" i="9"/>
  <c r="H404" i="9"/>
  <c r="H405" i="9"/>
  <c r="H406" i="9"/>
  <c r="H407" i="9"/>
  <c r="H408" i="9"/>
  <c r="H409" i="9"/>
  <c r="H410" i="9"/>
  <c r="H411" i="9"/>
  <c r="H412" i="9"/>
  <c r="H413" i="9"/>
  <c r="H414" i="9"/>
  <c r="H415" i="9"/>
  <c r="H416" i="9"/>
  <c r="H417" i="9"/>
  <c r="H418" i="9"/>
  <c r="H419" i="9"/>
  <c r="H420" i="9"/>
  <c r="H421" i="9"/>
  <c r="H422" i="9"/>
  <c r="H423" i="9"/>
  <c r="H424" i="9"/>
  <c r="H425" i="9"/>
  <c r="H426" i="9"/>
  <c r="H427" i="9"/>
  <c r="H428" i="9"/>
  <c r="H429" i="9"/>
  <c r="H430" i="9"/>
  <c r="H431" i="9"/>
  <c r="H432" i="9"/>
  <c r="H433" i="9"/>
  <c r="H434" i="9"/>
  <c r="H435" i="9"/>
  <c r="H436" i="9"/>
  <c r="H437" i="9"/>
  <c r="H438" i="9"/>
  <c r="H439" i="9"/>
  <c r="H440" i="9"/>
  <c r="H441" i="9"/>
  <c r="H442" i="9"/>
  <c r="H443" i="9"/>
  <c r="H444" i="9"/>
  <c r="H445" i="9"/>
  <c r="H446" i="9"/>
  <c r="H447" i="9"/>
  <c r="H448" i="9"/>
  <c r="H449" i="9"/>
  <c r="H450" i="9"/>
  <c r="H451" i="9"/>
  <c r="H452" i="9"/>
  <c r="H453" i="9"/>
  <c r="H454" i="9"/>
  <c r="H455" i="9"/>
  <c r="H456" i="9"/>
  <c r="H457" i="9"/>
  <c r="H458" i="9"/>
  <c r="H459" i="9"/>
  <c r="H460" i="9"/>
  <c r="H461" i="9"/>
  <c r="H462" i="9"/>
  <c r="H463" i="9"/>
  <c r="H464" i="9"/>
  <c r="H465" i="9"/>
  <c r="H466" i="9"/>
  <c r="H467" i="9"/>
  <c r="H468" i="9"/>
  <c r="H469" i="9"/>
  <c r="H470" i="9"/>
  <c r="H471" i="9"/>
  <c r="H472" i="9"/>
  <c r="H473" i="9"/>
  <c r="H474" i="9"/>
  <c r="H475" i="9"/>
  <c r="H476" i="9"/>
  <c r="H477" i="9"/>
  <c r="H478" i="9"/>
  <c r="H479" i="9"/>
  <c r="H480" i="9"/>
  <c r="H481" i="9"/>
  <c r="H482" i="9"/>
  <c r="H483" i="9"/>
  <c r="H484" i="9"/>
  <c r="H485" i="9"/>
  <c r="H486" i="9"/>
  <c r="H487" i="9"/>
  <c r="H488" i="9"/>
  <c r="H489" i="9"/>
  <c r="H490" i="9"/>
  <c r="H491" i="9"/>
  <c r="H492" i="9"/>
  <c r="H493" i="9"/>
  <c r="H494" i="9"/>
  <c r="H495" i="9"/>
  <c r="H496" i="9"/>
  <c r="H497" i="9"/>
  <c r="H498" i="9"/>
  <c r="H499" i="9"/>
  <c r="H500" i="9"/>
  <c r="H501" i="9"/>
  <c r="H502" i="9"/>
  <c r="H503" i="9"/>
  <c r="H504" i="9"/>
  <c r="H505" i="9"/>
  <c r="H506" i="9"/>
  <c r="H507" i="9"/>
  <c r="H508" i="9"/>
  <c r="H509" i="9"/>
  <c r="H510" i="9"/>
  <c r="H511" i="9"/>
  <c r="H512" i="9"/>
  <c r="H513" i="9"/>
  <c r="H514" i="9"/>
  <c r="H515" i="9"/>
  <c r="H516" i="9"/>
  <c r="H517" i="9"/>
  <c r="H518" i="9"/>
  <c r="H519" i="9"/>
  <c r="H520" i="9"/>
  <c r="H521" i="9"/>
  <c r="H522" i="9"/>
  <c r="H523" i="9"/>
  <c r="H524" i="9"/>
  <c r="H525" i="9"/>
  <c r="H526" i="9"/>
  <c r="H527" i="9"/>
  <c r="H528" i="9"/>
  <c r="H529" i="9"/>
  <c r="H530" i="9"/>
  <c r="H531" i="9"/>
  <c r="H532" i="9"/>
  <c r="H533" i="9"/>
  <c r="H534" i="9"/>
  <c r="H535" i="9"/>
  <c r="H536" i="9"/>
  <c r="H537" i="9"/>
  <c r="H538" i="9"/>
  <c r="H539" i="9"/>
  <c r="H540" i="9"/>
  <c r="H541" i="9"/>
  <c r="H542" i="9"/>
  <c r="H543" i="9"/>
  <c r="H544" i="9"/>
  <c r="H545" i="9"/>
  <c r="H546" i="9"/>
  <c r="H547" i="9"/>
  <c r="H548" i="9"/>
  <c r="H549" i="9"/>
  <c r="H550" i="9"/>
  <c r="H551" i="9"/>
  <c r="H552" i="9"/>
  <c r="H553" i="9"/>
  <c r="H554" i="9"/>
  <c r="H555" i="9"/>
  <c r="H556" i="9"/>
  <c r="H557" i="9"/>
  <c r="H558" i="9"/>
  <c r="H559" i="9"/>
  <c r="H560" i="9"/>
  <c r="H561" i="9"/>
  <c r="H562" i="9"/>
  <c r="H563" i="9"/>
  <c r="H564" i="9"/>
  <c r="H565" i="9"/>
  <c r="H566" i="9"/>
  <c r="H567" i="9"/>
  <c r="H568" i="9"/>
  <c r="H569" i="9"/>
  <c r="H570" i="9"/>
  <c r="H571" i="9"/>
  <c r="H572" i="9"/>
  <c r="H573" i="9"/>
  <c r="H574" i="9"/>
  <c r="H575" i="9"/>
  <c r="H576" i="9"/>
  <c r="H577" i="9"/>
  <c r="H578" i="9"/>
  <c r="H579" i="9"/>
  <c r="H580" i="9"/>
  <c r="H581" i="9"/>
  <c r="H582" i="9"/>
  <c r="H583" i="9"/>
  <c r="H584" i="9"/>
  <c r="H585" i="9"/>
  <c r="H586" i="9"/>
  <c r="H587" i="9"/>
  <c r="H588" i="9"/>
  <c r="H589" i="9"/>
  <c r="H590" i="9"/>
  <c r="H591" i="9"/>
  <c r="H592" i="9"/>
  <c r="H593" i="9"/>
  <c r="H594" i="9"/>
  <c r="H595" i="9"/>
  <c r="H596" i="9"/>
  <c r="H597" i="9"/>
  <c r="H598" i="9"/>
  <c r="H599" i="9"/>
  <c r="H600" i="9"/>
  <c r="H601" i="9"/>
  <c r="H602" i="9"/>
  <c r="H603" i="9"/>
  <c r="H604" i="9"/>
  <c r="H605" i="9"/>
  <c r="H606" i="9"/>
  <c r="H607" i="9"/>
  <c r="H608" i="9"/>
  <c r="H609" i="9"/>
  <c r="H610" i="9"/>
  <c r="H611" i="9"/>
  <c r="H612" i="9"/>
  <c r="H613" i="9"/>
  <c r="H614" i="9"/>
  <c r="H615" i="9"/>
  <c r="H616" i="9"/>
  <c r="H617" i="9"/>
  <c r="H618" i="9"/>
  <c r="H619" i="9"/>
  <c r="H620" i="9"/>
  <c r="H621" i="9"/>
  <c r="H622" i="9"/>
  <c r="H623" i="9"/>
  <c r="H624" i="9"/>
  <c r="H625" i="9"/>
  <c r="H626" i="9"/>
  <c r="H627" i="9"/>
  <c r="H628" i="9"/>
  <c r="H629" i="9"/>
  <c r="H630" i="9"/>
  <c r="H631" i="9"/>
  <c r="H632" i="9"/>
  <c r="H633" i="9"/>
  <c r="H634" i="9"/>
  <c r="H635" i="9"/>
  <c r="H636" i="9"/>
  <c r="H637" i="9"/>
  <c r="H638" i="9"/>
  <c r="H639" i="9"/>
  <c r="H640" i="9"/>
  <c r="H641" i="9"/>
  <c r="H642" i="9"/>
  <c r="H643" i="9"/>
  <c r="H644" i="9"/>
  <c r="H645" i="9"/>
  <c r="H646" i="9"/>
  <c r="H647" i="9"/>
  <c r="H648" i="9"/>
  <c r="H649" i="9"/>
  <c r="H650" i="9"/>
  <c r="H651" i="9"/>
  <c r="H652" i="9"/>
  <c r="H653" i="9"/>
  <c r="H654" i="9"/>
  <c r="H655" i="9"/>
  <c r="H656" i="9"/>
  <c r="H657" i="9"/>
  <c r="H658" i="9"/>
  <c r="H659" i="9"/>
  <c r="H660" i="9"/>
  <c r="H661" i="9"/>
  <c r="H662" i="9"/>
  <c r="H663" i="9"/>
  <c r="H664" i="9"/>
  <c r="H665" i="9"/>
  <c r="H666" i="9"/>
  <c r="H667" i="9"/>
  <c r="H668" i="9"/>
  <c r="H669" i="9"/>
  <c r="H670" i="9"/>
  <c r="H671" i="9"/>
  <c r="H672" i="9"/>
  <c r="H673" i="9"/>
  <c r="H674" i="9"/>
  <c r="H675" i="9"/>
  <c r="H676" i="9"/>
  <c r="H677" i="9"/>
  <c r="H678" i="9"/>
  <c r="H679" i="9"/>
  <c r="H680" i="9"/>
  <c r="H681" i="9"/>
  <c r="H682" i="9"/>
  <c r="H683" i="9"/>
  <c r="H684" i="9"/>
  <c r="H685" i="9"/>
  <c r="H686" i="9"/>
  <c r="H687" i="9"/>
  <c r="H688" i="9"/>
  <c r="H689" i="9"/>
  <c r="H690" i="9"/>
  <c r="H691" i="9"/>
  <c r="H692" i="9"/>
  <c r="H693" i="9"/>
  <c r="H694" i="9"/>
  <c r="H695" i="9"/>
  <c r="H696" i="9"/>
  <c r="H697" i="9"/>
  <c r="H698" i="9"/>
  <c r="H699" i="9"/>
  <c r="H700" i="9"/>
  <c r="H701" i="9"/>
  <c r="H702" i="9"/>
  <c r="H703" i="9"/>
  <c r="H704" i="9"/>
  <c r="H705" i="9"/>
  <c r="H706" i="9"/>
  <c r="H707" i="9"/>
  <c r="H708" i="9"/>
  <c r="H709" i="9"/>
  <c r="H710" i="9"/>
  <c r="H711" i="9"/>
  <c r="H712" i="9"/>
  <c r="H713" i="9"/>
  <c r="H714" i="9"/>
  <c r="H715" i="9"/>
  <c r="H716" i="9"/>
  <c r="H717" i="9"/>
  <c r="H718" i="9"/>
  <c r="H719" i="9"/>
  <c r="H720" i="9"/>
  <c r="H721" i="9"/>
  <c r="H722" i="9"/>
  <c r="H723" i="9"/>
  <c r="H724" i="9"/>
  <c r="H725" i="9"/>
  <c r="H726" i="9"/>
  <c r="H727" i="9"/>
  <c r="H728" i="9"/>
  <c r="H729" i="9"/>
  <c r="H730" i="9"/>
  <c r="H731" i="9"/>
  <c r="H732" i="9"/>
  <c r="H733" i="9"/>
  <c r="H734" i="9"/>
  <c r="H735" i="9"/>
  <c r="H736" i="9"/>
  <c r="H737" i="9"/>
  <c r="H738" i="9"/>
  <c r="H739" i="9"/>
  <c r="H740" i="9"/>
  <c r="H741" i="9"/>
  <c r="H742" i="9"/>
  <c r="H743" i="9"/>
  <c r="H744" i="9"/>
  <c r="H745" i="9"/>
  <c r="H746" i="9"/>
  <c r="H747" i="9"/>
  <c r="H748" i="9"/>
  <c r="H749" i="9"/>
  <c r="H750" i="9"/>
  <c r="H751" i="9"/>
  <c r="H752" i="9"/>
  <c r="H753" i="9"/>
  <c r="H754" i="9"/>
  <c r="H755" i="9"/>
  <c r="H756" i="9"/>
  <c r="H757" i="9"/>
  <c r="H758" i="9"/>
  <c r="H759" i="9"/>
  <c r="H760" i="9"/>
  <c r="H761" i="9"/>
  <c r="H762" i="9"/>
  <c r="H763" i="9"/>
  <c r="H764" i="9"/>
  <c r="H765" i="9"/>
  <c r="H766" i="9"/>
  <c r="H767" i="9"/>
  <c r="H768" i="9"/>
  <c r="H769" i="9"/>
  <c r="H770" i="9"/>
  <c r="H771" i="9"/>
  <c r="H772" i="9"/>
  <c r="H773" i="9"/>
  <c r="H774" i="9"/>
  <c r="H775" i="9"/>
  <c r="H776" i="9"/>
  <c r="H777" i="9"/>
  <c r="H778" i="9"/>
  <c r="H779" i="9"/>
  <c r="H780" i="9"/>
  <c r="H781" i="9"/>
  <c r="H782" i="9"/>
  <c r="H783" i="9"/>
  <c r="H784" i="9"/>
  <c r="H785" i="9"/>
  <c r="H786" i="9"/>
  <c r="H787" i="9"/>
  <c r="H788" i="9"/>
  <c r="H789" i="9"/>
  <c r="H790" i="9"/>
  <c r="H791" i="9"/>
  <c r="H792" i="9"/>
  <c r="H793" i="9"/>
  <c r="H794" i="9"/>
  <c r="H795" i="9"/>
  <c r="H796" i="9"/>
  <c r="H797" i="9"/>
  <c r="H798" i="9"/>
  <c r="H799" i="9"/>
  <c r="H800" i="9"/>
  <c r="H801" i="9"/>
  <c r="H802" i="9"/>
  <c r="H803" i="9"/>
  <c r="H804" i="9"/>
  <c r="H805" i="9"/>
  <c r="H806" i="9"/>
  <c r="H807" i="9"/>
  <c r="H808" i="9"/>
  <c r="H809" i="9"/>
  <c r="H810" i="9"/>
  <c r="H811" i="9"/>
  <c r="H812" i="9"/>
  <c r="H813" i="9"/>
  <c r="H814" i="9"/>
  <c r="H815" i="9"/>
  <c r="H816" i="9"/>
  <c r="H817" i="9"/>
  <c r="H818" i="9"/>
  <c r="H819" i="9"/>
  <c r="H820" i="9"/>
  <c r="H821" i="9"/>
  <c r="H822" i="9"/>
  <c r="H823" i="9"/>
  <c r="H824" i="9"/>
  <c r="H825" i="9"/>
  <c r="H826" i="9"/>
  <c r="H827" i="9"/>
  <c r="H828" i="9"/>
  <c r="H829" i="9"/>
  <c r="H830" i="9"/>
  <c r="H831" i="9"/>
  <c r="H832" i="9"/>
  <c r="H833" i="9"/>
  <c r="H834" i="9"/>
  <c r="H835" i="9"/>
  <c r="H836" i="9"/>
  <c r="H837" i="9"/>
  <c r="H838" i="9"/>
  <c r="H839" i="9"/>
  <c r="H840" i="9"/>
  <c r="H841" i="9"/>
  <c r="H842" i="9"/>
  <c r="H843" i="9"/>
  <c r="H844" i="9"/>
  <c r="H845" i="9"/>
  <c r="H846" i="9"/>
  <c r="H847" i="9"/>
  <c r="H848" i="9"/>
  <c r="H849" i="9"/>
  <c r="H850" i="9"/>
  <c r="H851" i="9"/>
  <c r="H852" i="9"/>
  <c r="H853" i="9"/>
  <c r="H854" i="9"/>
  <c r="H855" i="9"/>
  <c r="H856" i="9"/>
  <c r="H857" i="9"/>
  <c r="H858" i="9"/>
  <c r="H859" i="9"/>
  <c r="H860" i="9"/>
  <c r="H861" i="9"/>
  <c r="H862" i="9"/>
  <c r="H863" i="9"/>
  <c r="H864" i="9"/>
  <c r="H865" i="9"/>
  <c r="H866" i="9"/>
  <c r="H867" i="9"/>
  <c r="H868" i="9"/>
  <c r="H869" i="9"/>
  <c r="H870" i="9"/>
  <c r="H871" i="9"/>
  <c r="H872" i="9"/>
  <c r="H873" i="9"/>
  <c r="H874" i="9"/>
  <c r="H875" i="9"/>
  <c r="H876" i="9"/>
  <c r="H877" i="9"/>
  <c r="H878" i="9"/>
  <c r="H879" i="9"/>
  <c r="H880" i="9"/>
  <c r="H881" i="9"/>
  <c r="H882" i="9"/>
  <c r="H883" i="9"/>
  <c r="H884" i="9"/>
  <c r="H885" i="9"/>
  <c r="H886" i="9"/>
  <c r="H887" i="9"/>
  <c r="H888" i="9"/>
  <c r="H889" i="9"/>
  <c r="H890" i="9"/>
  <c r="H891" i="9"/>
  <c r="H892" i="9"/>
  <c r="H893" i="9"/>
  <c r="H894" i="9"/>
  <c r="H895" i="9"/>
  <c r="H896" i="9"/>
  <c r="H897" i="9"/>
  <c r="H898" i="9"/>
  <c r="H899" i="9"/>
  <c r="H900" i="9"/>
  <c r="H901" i="9"/>
  <c r="H902" i="9"/>
  <c r="H903" i="9"/>
  <c r="H904" i="9"/>
  <c r="H905" i="9"/>
  <c r="H906" i="9"/>
  <c r="H907" i="9"/>
  <c r="H908" i="9"/>
  <c r="H909" i="9"/>
  <c r="H910" i="9"/>
  <c r="H911" i="9"/>
  <c r="H912" i="9"/>
  <c r="H913" i="9"/>
  <c r="H914" i="9"/>
  <c r="H915" i="9"/>
  <c r="H916" i="9"/>
  <c r="H917" i="9"/>
  <c r="H918" i="9"/>
  <c r="H919" i="9"/>
  <c r="H920" i="9"/>
  <c r="H921" i="9"/>
  <c r="H922" i="9"/>
  <c r="H923" i="9"/>
  <c r="H924" i="9"/>
  <c r="H925" i="9"/>
  <c r="H926" i="9"/>
  <c r="H927" i="9"/>
  <c r="H928" i="9"/>
  <c r="H929" i="9"/>
  <c r="H930" i="9"/>
  <c r="H931" i="9"/>
  <c r="H932" i="9"/>
  <c r="H933" i="9"/>
  <c r="H934" i="9"/>
  <c r="H935" i="9"/>
  <c r="H936" i="9"/>
  <c r="H937" i="9"/>
  <c r="H938" i="9"/>
  <c r="H939" i="9"/>
  <c r="H940" i="9"/>
  <c r="H941" i="9"/>
  <c r="H942" i="9"/>
  <c r="H943" i="9"/>
  <c r="H944" i="9"/>
  <c r="H945" i="9"/>
  <c r="H946" i="9"/>
  <c r="H947" i="9"/>
  <c r="H948" i="9"/>
  <c r="H949" i="9"/>
  <c r="H950" i="9"/>
  <c r="H951" i="9"/>
  <c r="H952" i="9"/>
  <c r="H953" i="9"/>
  <c r="H954" i="9"/>
  <c r="H955" i="9"/>
  <c r="H956" i="9"/>
  <c r="H957" i="9"/>
  <c r="H958" i="9"/>
  <c r="H959" i="9"/>
  <c r="H960" i="9"/>
  <c r="H961" i="9"/>
  <c r="H962" i="9"/>
  <c r="H963" i="9"/>
  <c r="H964" i="9"/>
  <c r="H965" i="9"/>
  <c r="H966" i="9"/>
  <c r="H967" i="9"/>
  <c r="H968" i="9"/>
  <c r="H969" i="9"/>
  <c r="H970" i="9"/>
  <c r="H971" i="9"/>
  <c r="H972" i="9"/>
  <c r="H973" i="9"/>
  <c r="H974" i="9"/>
  <c r="H975" i="9"/>
  <c r="H976" i="9"/>
  <c r="H977" i="9"/>
  <c r="H978" i="9"/>
  <c r="H979" i="9"/>
  <c r="H980" i="9"/>
  <c r="H981" i="9"/>
  <c r="H982" i="9"/>
  <c r="H983" i="9"/>
  <c r="H984" i="9"/>
  <c r="H985" i="9"/>
  <c r="H986" i="9"/>
  <c r="H987" i="9"/>
  <c r="H988" i="9"/>
  <c r="H989" i="9"/>
  <c r="H990" i="9"/>
  <c r="H991" i="9"/>
  <c r="H992" i="9"/>
  <c r="H993" i="9"/>
  <c r="H994" i="9"/>
  <c r="H995" i="9"/>
  <c r="H996" i="9"/>
  <c r="H997" i="9"/>
  <c r="H998" i="9"/>
  <c r="H999" i="9"/>
  <c r="H1000" i="9"/>
  <c r="H1001" i="9"/>
  <c r="H1002" i="9"/>
  <c r="H1003" i="9"/>
  <c r="H1004" i="9"/>
  <c r="H1005" i="9"/>
  <c r="H1006" i="9"/>
  <c r="H1007" i="9"/>
  <c r="H1008" i="9"/>
  <c r="H1009" i="9"/>
  <c r="H1010" i="9"/>
  <c r="H1011" i="9"/>
  <c r="H1012" i="9"/>
  <c r="H1013" i="9"/>
  <c r="H1014" i="9"/>
  <c r="H1015" i="9"/>
  <c r="H1016" i="9"/>
  <c r="H1017" i="9"/>
  <c r="H1018" i="9"/>
  <c r="H1019" i="9"/>
  <c r="H1020" i="9"/>
  <c r="H1021" i="9"/>
  <c r="H1022" i="9"/>
  <c r="H1023" i="9"/>
  <c r="H1024" i="9"/>
  <c r="H1025" i="9"/>
  <c r="H1026" i="9"/>
  <c r="H1027" i="9"/>
  <c r="H1028" i="9"/>
  <c r="H1029" i="9"/>
  <c r="H1030" i="9"/>
  <c r="H1031" i="9"/>
  <c r="H1032" i="9"/>
  <c r="H1033" i="9"/>
  <c r="H1034" i="9"/>
  <c r="H1035" i="9"/>
  <c r="H1036" i="9"/>
  <c r="H1037" i="9"/>
  <c r="H1038" i="9"/>
  <c r="H1039" i="9"/>
  <c r="H1040" i="9"/>
  <c r="H1041" i="9"/>
  <c r="H1042" i="9"/>
  <c r="H1043" i="9"/>
  <c r="H1044" i="9"/>
  <c r="H1045" i="9"/>
  <c r="H1046" i="9"/>
  <c r="H1047" i="9"/>
  <c r="H1048" i="9"/>
  <c r="H1049" i="9"/>
  <c r="H1050" i="9"/>
  <c r="H1051" i="9"/>
  <c r="H1052" i="9"/>
  <c r="H1053" i="9"/>
  <c r="H1054" i="9"/>
  <c r="H1055" i="9"/>
  <c r="H1056" i="9"/>
  <c r="H1057" i="9"/>
  <c r="H1058" i="9"/>
  <c r="H1059" i="9"/>
  <c r="H1060" i="9"/>
  <c r="H1061" i="9"/>
  <c r="H1062" i="9"/>
  <c r="H1063" i="9"/>
  <c r="H1064" i="9"/>
  <c r="H1065" i="9"/>
  <c r="H1066" i="9"/>
  <c r="H1067" i="9"/>
  <c r="H1068" i="9"/>
  <c r="H1069" i="9"/>
  <c r="H1070" i="9"/>
  <c r="H1071" i="9"/>
  <c r="H1072" i="9"/>
  <c r="H1073" i="9"/>
  <c r="H1074" i="9"/>
  <c r="H1075" i="9"/>
  <c r="H1076" i="9"/>
  <c r="H1077" i="9"/>
  <c r="H1078" i="9"/>
  <c r="H1079" i="9"/>
  <c r="H1080" i="9"/>
  <c r="H1081" i="9"/>
  <c r="H1082" i="9"/>
  <c r="H1083" i="9"/>
  <c r="H1084" i="9"/>
  <c r="H1085" i="9"/>
  <c r="H1086" i="9"/>
  <c r="H1087" i="9"/>
  <c r="H1088" i="9"/>
  <c r="H1089" i="9"/>
  <c r="H1090" i="9"/>
  <c r="H1091" i="9"/>
  <c r="H1092" i="9"/>
  <c r="H1093" i="9"/>
  <c r="H1094" i="9"/>
  <c r="H1095" i="9"/>
  <c r="H1096" i="9"/>
  <c r="H1097" i="9"/>
  <c r="H1098" i="9"/>
  <c r="H1099" i="9"/>
  <c r="H1100" i="9"/>
  <c r="H1101" i="9"/>
  <c r="H1102" i="9"/>
  <c r="H1103" i="9"/>
  <c r="H1104" i="9"/>
  <c r="H1105" i="9"/>
  <c r="H1106" i="9"/>
  <c r="H1107" i="9"/>
  <c r="H1108" i="9"/>
  <c r="H1109" i="9"/>
  <c r="H1110" i="9"/>
  <c r="H1111" i="9"/>
  <c r="H1112" i="9"/>
  <c r="H1113" i="9"/>
  <c r="H1114" i="9"/>
  <c r="H1115" i="9"/>
  <c r="H1116" i="9"/>
  <c r="H1117" i="9"/>
  <c r="H1118" i="9"/>
  <c r="H1119" i="9"/>
  <c r="H1120" i="9"/>
  <c r="H1121" i="9"/>
  <c r="H1122" i="9"/>
  <c r="H1123" i="9"/>
  <c r="H1124" i="9"/>
  <c r="H1125" i="9"/>
  <c r="H1126" i="9"/>
  <c r="H1127" i="9"/>
  <c r="H1128" i="9"/>
  <c r="H1129" i="9"/>
  <c r="H1130" i="9"/>
  <c r="H1131" i="9"/>
  <c r="H1132" i="9"/>
  <c r="H1133" i="9"/>
  <c r="H1134" i="9"/>
  <c r="H1135" i="9"/>
  <c r="H1136" i="9"/>
  <c r="H1137" i="9"/>
  <c r="H1138" i="9"/>
  <c r="H1139" i="9"/>
  <c r="H1140" i="9"/>
  <c r="H1141" i="9"/>
  <c r="H1142" i="9"/>
  <c r="H1143" i="9"/>
  <c r="H1144" i="9"/>
  <c r="H1145" i="9"/>
  <c r="H1146" i="9"/>
  <c r="H1147" i="9"/>
  <c r="H1148" i="9"/>
  <c r="H1149" i="9"/>
  <c r="H1150" i="9"/>
  <c r="H1151" i="9"/>
  <c r="H1152" i="9"/>
  <c r="H1153" i="9"/>
  <c r="H1154" i="9"/>
  <c r="H1155" i="9"/>
  <c r="H1156" i="9"/>
  <c r="H1157" i="9"/>
  <c r="H1158" i="9"/>
  <c r="H1159" i="9"/>
  <c r="H1160" i="9"/>
  <c r="H1161" i="9"/>
  <c r="H1162" i="9"/>
  <c r="H1163" i="9"/>
  <c r="H1164" i="9"/>
  <c r="H1165" i="9"/>
  <c r="H1166" i="9"/>
  <c r="H1167" i="9"/>
  <c r="H1168" i="9"/>
  <c r="H1169" i="9"/>
  <c r="H1170" i="9"/>
  <c r="H1171" i="9"/>
  <c r="H1172" i="9"/>
  <c r="H1173" i="9"/>
  <c r="H1174" i="9"/>
  <c r="H1175" i="9"/>
  <c r="H1176" i="9"/>
  <c r="H1177" i="9"/>
  <c r="H1178" i="9"/>
  <c r="H1179" i="9"/>
  <c r="H1180" i="9"/>
  <c r="H1181" i="9"/>
  <c r="H1182" i="9"/>
  <c r="H1183" i="9"/>
  <c r="H1184" i="9"/>
  <c r="H1185" i="9"/>
  <c r="H1186" i="9"/>
  <c r="H1187" i="9"/>
  <c r="H1188" i="9"/>
  <c r="H1189" i="9"/>
  <c r="H1190" i="9"/>
  <c r="H1191" i="9"/>
  <c r="H1192" i="9"/>
  <c r="H1193" i="9"/>
  <c r="H1194" i="9"/>
  <c r="H1195" i="9"/>
  <c r="H1196" i="9"/>
  <c r="H1197" i="9"/>
  <c r="H1198" i="9"/>
  <c r="H1199" i="9"/>
  <c r="H1200" i="9"/>
  <c r="H1201" i="9"/>
  <c r="H1202" i="9"/>
  <c r="H1203" i="9"/>
  <c r="H1204" i="9"/>
  <c r="H1205" i="9"/>
  <c r="H1206" i="9"/>
  <c r="H1207" i="9"/>
  <c r="H1208" i="9"/>
  <c r="H1209" i="9"/>
  <c r="H1210" i="9"/>
  <c r="H1211" i="9"/>
  <c r="H1212" i="9"/>
  <c r="H1213" i="9"/>
  <c r="H1214" i="9"/>
  <c r="H1215" i="9"/>
  <c r="H1216" i="9"/>
  <c r="H1217" i="9"/>
  <c r="H1218" i="9"/>
  <c r="H1219" i="9"/>
  <c r="H1220" i="9"/>
  <c r="H1221" i="9"/>
  <c r="H1222" i="9"/>
  <c r="H1223" i="9"/>
  <c r="H1224" i="9"/>
  <c r="H1225" i="9"/>
  <c r="H1226" i="9"/>
  <c r="H1227" i="9"/>
  <c r="H1228" i="9"/>
  <c r="H1229" i="9"/>
  <c r="H1230" i="9"/>
  <c r="H1231" i="9"/>
  <c r="H1232" i="9"/>
  <c r="H1233" i="9"/>
  <c r="H1234" i="9"/>
  <c r="H1235" i="9"/>
  <c r="H1236" i="9"/>
  <c r="H1237" i="9"/>
  <c r="H1238" i="9"/>
  <c r="H1239" i="9"/>
  <c r="H1240" i="9"/>
  <c r="H1241" i="9"/>
  <c r="H1242" i="9"/>
  <c r="H1243" i="9"/>
  <c r="H1244" i="9"/>
  <c r="H1245" i="9"/>
  <c r="H1246" i="9"/>
  <c r="H1247" i="9"/>
  <c r="H1248" i="9"/>
  <c r="H1249" i="9"/>
  <c r="H1250" i="9"/>
  <c r="H1251" i="9"/>
  <c r="AM143" i="12" l="1"/>
  <c r="AM691" i="12"/>
  <c r="AM885" i="12"/>
  <c r="AM309" i="12"/>
  <c r="AM33" i="12"/>
  <c r="AM177" i="12"/>
  <c r="AM213" i="12"/>
  <c r="AM189" i="12"/>
  <c r="AM285" i="12"/>
  <c r="AM345" i="12"/>
  <c r="AM321" i="12"/>
  <c r="AM765" i="12"/>
  <c r="AM249" i="12"/>
  <c r="AM633" i="12"/>
  <c r="AM81" i="12"/>
  <c r="AM273" i="12"/>
  <c r="AM561" i="12"/>
  <c r="AM165" i="12"/>
  <c r="AM57" i="12"/>
  <c r="AM117" i="12"/>
  <c r="AM777" i="12"/>
  <c r="AM537" i="12"/>
  <c r="AM369" i="12"/>
  <c r="AM861" i="12"/>
  <c r="AM201" i="12"/>
  <c r="AM225" i="12"/>
  <c r="AM650" i="12"/>
  <c r="AM416" i="12"/>
  <c r="AM845" i="12"/>
  <c r="AM61" i="12"/>
  <c r="AM441" i="12"/>
  <c r="AM66" i="12"/>
  <c r="AM870" i="12"/>
  <c r="AM618" i="12"/>
  <c r="AM878" i="12"/>
  <c r="AM488" i="12"/>
  <c r="AM355" i="12"/>
  <c r="AM360" i="12"/>
  <c r="AM557" i="12"/>
  <c r="AM689" i="12"/>
  <c r="AM533" i="12"/>
  <c r="AM304" i="12"/>
  <c r="AM727" i="12"/>
  <c r="AM467" i="12"/>
  <c r="AM668" i="12"/>
  <c r="AM840" i="12"/>
  <c r="AM656" i="12"/>
  <c r="AM236" i="12"/>
  <c r="AM44" i="12"/>
  <c r="AM828" i="12"/>
  <c r="AM742" i="12"/>
  <c r="AM725" i="12"/>
  <c r="AM435" i="12"/>
  <c r="AM231" i="12"/>
  <c r="AM781" i="12"/>
  <c r="AM491" i="12"/>
  <c r="AM827" i="12"/>
  <c r="AM141" i="12"/>
  <c r="AM463" i="12"/>
  <c r="AM754" i="12"/>
  <c r="AM880" i="12"/>
  <c r="AM87" i="12"/>
  <c r="AM447" i="12"/>
  <c r="AM167" i="12"/>
  <c r="AM877" i="12"/>
  <c r="AM289" i="12"/>
  <c r="AM288" i="12"/>
  <c r="AM513" i="12"/>
  <c r="AM135" i="12"/>
  <c r="AM651" i="12"/>
  <c r="AM35" i="12"/>
  <c r="AM887" i="12"/>
  <c r="AM95" i="12"/>
  <c r="AM299" i="12"/>
  <c r="AM191" i="12"/>
  <c r="AM47" i="12"/>
  <c r="AM311" i="12"/>
  <c r="AM707" i="12"/>
  <c r="AM767" i="12"/>
  <c r="AM503" i="12"/>
  <c r="AM551" i="12"/>
  <c r="AM287" i="12"/>
  <c r="AM251" i="12"/>
  <c r="AM455" i="12"/>
  <c r="AM107" i="12"/>
  <c r="AM407" i="12"/>
  <c r="AM203" i="12"/>
  <c r="AM263" i="12"/>
  <c r="AM611" i="12"/>
  <c r="AM371" i="12"/>
  <c r="AM635" i="12"/>
  <c r="AM779" i="12"/>
  <c r="AM431" i="12"/>
  <c r="AM227" i="12"/>
  <c r="AM155" i="12"/>
  <c r="AM587" i="12"/>
  <c r="AM539" i="12"/>
  <c r="AM179" i="12"/>
  <c r="AM515" i="12"/>
  <c r="AM731" i="12"/>
  <c r="AM239" i="12"/>
  <c r="AM23" i="12"/>
  <c r="AM563" i="12"/>
  <c r="AM599" i="12"/>
  <c r="AM383" i="12"/>
  <c r="AM347" i="12"/>
  <c r="AM659" i="12"/>
  <c r="AM83" i="12"/>
  <c r="AM215" i="12"/>
  <c r="AM671" i="12"/>
  <c r="AM131" i="12"/>
  <c r="AM275" i="12"/>
  <c r="AM119" i="12"/>
  <c r="AM575" i="12"/>
  <c r="AM443" i="12"/>
  <c r="AM623" i="12"/>
  <c r="AM791" i="12"/>
  <c r="AM71" i="12"/>
  <c r="AM479" i="12"/>
  <c r="AM395" i="12"/>
  <c r="AM875" i="12"/>
  <c r="AM419" i="12"/>
  <c r="AM863" i="12"/>
  <c r="AM359" i="12"/>
  <c r="AM59" i="12"/>
  <c r="AM516" i="12"/>
  <c r="AM126" i="12"/>
  <c r="AM820" i="12"/>
  <c r="AM495" i="12"/>
  <c r="AM171" i="12"/>
  <c r="AM841" i="12"/>
  <c r="AM632" i="12"/>
  <c r="AM889" i="12"/>
  <c r="AM121" i="12"/>
  <c r="AM217" i="12"/>
  <c r="AM313" i="12"/>
  <c r="AM97" i="12"/>
  <c r="AM181" i="12"/>
  <c r="AM49" i="12"/>
  <c r="AM301" i="12"/>
  <c r="AM193" i="12"/>
  <c r="AM337" i="12"/>
  <c r="AM673" i="12"/>
  <c r="AM757" i="12"/>
  <c r="AM205" i="12"/>
  <c r="AM241" i="12"/>
  <c r="AM85" i="12"/>
  <c r="AM157" i="12"/>
  <c r="AM625" i="12"/>
  <c r="AM709" i="12"/>
  <c r="AM385" i="12"/>
  <c r="AM277" i="12"/>
  <c r="AM409" i="12"/>
  <c r="AM253" i="12"/>
  <c r="AM37" i="12"/>
  <c r="AM229" i="12"/>
  <c r="AM661" i="12"/>
  <c r="AM589" i="12"/>
  <c r="AM469" i="12"/>
  <c r="AM637" i="12"/>
  <c r="AM133" i="12"/>
  <c r="AM73" i="12"/>
  <c r="AM505" i="12"/>
  <c r="AM553" i="12"/>
  <c r="AM481" i="12"/>
  <c r="AM529" i="12"/>
  <c r="AM541" i="12"/>
  <c r="AM265" i="12"/>
  <c r="AM109" i="12"/>
  <c r="AM721" i="12"/>
  <c r="AM457" i="12"/>
  <c r="AM493" i="12"/>
  <c r="AM565" i="12"/>
  <c r="AM421" i="12"/>
  <c r="AM325" i="12"/>
  <c r="AM793" i="12"/>
  <c r="AM433" i="12"/>
  <c r="AM445" i="12"/>
  <c r="AM517" i="12"/>
  <c r="AM853" i="12"/>
  <c r="AM745" i="12"/>
  <c r="AM397" i="12"/>
  <c r="AM373" i="12"/>
  <c r="AM145" i="12"/>
  <c r="AM601" i="12"/>
  <c r="AM697" i="12"/>
  <c r="AM769" i="12"/>
  <c r="AM25" i="12"/>
  <c r="AM349" i="12"/>
  <c r="AM639" i="12"/>
  <c r="AM867" i="12"/>
  <c r="AM194" i="12"/>
  <c r="AM182" i="12"/>
  <c r="AM314" i="12"/>
  <c r="AM302" i="12"/>
  <c r="AM98" i="12"/>
  <c r="AM218" i="12"/>
  <c r="AM50" i="12"/>
  <c r="AM422" i="12"/>
  <c r="AM542" i="12"/>
  <c r="AM374" i="12"/>
  <c r="AM626" i="12"/>
  <c r="AM590" i="12"/>
  <c r="AM230" i="12"/>
  <c r="AM710" i="12"/>
  <c r="AM338" i="12"/>
  <c r="AM782" i="12"/>
  <c r="AM170" i="12"/>
  <c r="AM146" i="12"/>
  <c r="AM770" i="12"/>
  <c r="AM326" i="12"/>
  <c r="AM242" i="12"/>
  <c r="AM254" i="12"/>
  <c r="AM602" i="12"/>
  <c r="AM86" i="12"/>
  <c r="AM554" i="12"/>
  <c r="AM206" i="12"/>
  <c r="AM134" i="12"/>
  <c r="AM38" i="12"/>
  <c r="AM530" i="12"/>
  <c r="AM14" i="12"/>
  <c r="AM458" i="12"/>
  <c r="AM122" i="12"/>
  <c r="AM74" i="12"/>
  <c r="AM494" i="12"/>
  <c r="AM158" i="12"/>
  <c r="AM266" i="12"/>
  <c r="AM446" i="12"/>
  <c r="AM62" i="12"/>
  <c r="AM482" i="12"/>
  <c r="AM434" i="12"/>
  <c r="AM398" i="12"/>
  <c r="AM410" i="12"/>
  <c r="AM572" i="12"/>
  <c r="AM386" i="12"/>
  <c r="AM402" i="12"/>
  <c r="AM667" i="12"/>
  <c r="AM684" i="12"/>
  <c r="AM282" i="12"/>
  <c r="AM258" i="12"/>
  <c r="AM616" i="12"/>
  <c r="AM381" i="12"/>
  <c r="AM871" i="12"/>
  <c r="AM690" i="12"/>
  <c r="AM185" i="12"/>
  <c r="AM432" i="12"/>
  <c r="AM356" i="12"/>
  <c r="AM363" i="12"/>
  <c r="AM700" i="12"/>
  <c r="AM428" i="12"/>
  <c r="AM844" i="12"/>
  <c r="AM511" i="12"/>
  <c r="AM660" i="12"/>
  <c r="AM655" i="12"/>
  <c r="AM270" i="12"/>
  <c r="AM672" i="12"/>
  <c r="AM716" i="12"/>
  <c r="AM648" i="12"/>
  <c r="AM748" i="12"/>
  <c r="AM350" i="12"/>
  <c r="AM838" i="12"/>
  <c r="AM638" i="12"/>
  <c r="AM747" i="12"/>
  <c r="AM290" i="12"/>
  <c r="AM613" i="12"/>
  <c r="AM787" i="12"/>
  <c r="AM444" i="12"/>
  <c r="AM305" i="12"/>
  <c r="AM607" i="12"/>
  <c r="AM470" i="12"/>
  <c r="AM536" i="12"/>
  <c r="AM296" i="12"/>
  <c r="AM736" i="12"/>
  <c r="AM403" i="12"/>
  <c r="AM649" i="12"/>
  <c r="AM792" i="12"/>
  <c r="AM627" i="12"/>
  <c r="AM243" i="12"/>
  <c r="AM361" i="12"/>
  <c r="AM429" i="12"/>
  <c r="AM405" i="12"/>
  <c r="AM846" i="12"/>
  <c r="AM817" i="12"/>
  <c r="AM283" i="12"/>
  <c r="AM169" i="12"/>
  <c r="AM486" i="12"/>
  <c r="AM803" i="12"/>
  <c r="AM198" i="12"/>
  <c r="AM848" i="12"/>
  <c r="AM662" i="12"/>
  <c r="AM734" i="12"/>
  <c r="AM548" i="12"/>
  <c r="AM333" i="12"/>
  <c r="AM644" i="12"/>
  <c r="AM220" i="12"/>
  <c r="AM609" i="12"/>
  <c r="AM664" i="12"/>
  <c r="AM465" i="12"/>
  <c r="AM111" i="12"/>
  <c r="AM125" i="12"/>
  <c r="AM142" i="12"/>
  <c r="AM26" i="12"/>
  <c r="AM279" i="12"/>
  <c r="AM852" i="12"/>
  <c r="AM246" i="12"/>
  <c r="AM831" i="12"/>
  <c r="AM116" i="12"/>
  <c r="AM336" i="12"/>
  <c r="P897" i="9"/>
  <c r="P515" i="9"/>
  <c r="P128" i="9"/>
  <c r="AM675" i="12"/>
  <c r="AM758" i="12"/>
  <c r="AM532" i="12"/>
  <c r="AM818" i="12"/>
  <c r="AM640" i="12"/>
  <c r="AM681" i="12"/>
  <c r="AM636" i="12"/>
  <c r="AM737" i="12"/>
  <c r="AM643" i="12"/>
  <c r="AM631" i="12"/>
  <c r="AM619" i="12"/>
  <c r="AM695" i="12"/>
  <c r="AM506" i="12"/>
  <c r="AM876" i="12"/>
  <c r="AM604" i="12"/>
  <c r="AM849" i="12"/>
  <c r="AM594" i="12"/>
  <c r="AM334" i="12"/>
  <c r="AM577" i="12"/>
  <c r="AM427" i="12"/>
  <c r="AM546" i="12"/>
  <c r="AM776" i="12"/>
  <c r="AM80" i="12"/>
  <c r="AM68" i="12"/>
  <c r="AM728" i="12"/>
  <c r="AM415" i="12"/>
  <c r="AM534" i="12"/>
  <c r="AM836" i="12"/>
  <c r="AM123" i="12"/>
  <c r="AM207" i="12"/>
  <c r="AM741" i="12"/>
  <c r="AM498" i="12"/>
  <c r="AM815" i="12"/>
  <c r="AM696" i="12"/>
  <c r="AM156" i="12"/>
  <c r="AM854" i="12"/>
  <c r="AM560" i="12"/>
  <c r="AM730" i="12"/>
  <c r="AM858" i="12"/>
  <c r="AM839" i="12"/>
  <c r="AM717" i="12"/>
  <c r="AM676" i="12"/>
  <c r="AM408" i="12"/>
  <c r="AM480" i="12"/>
  <c r="AM319" i="12"/>
  <c r="AM199" i="12"/>
  <c r="AM740" i="12"/>
  <c r="AM606" i="12"/>
  <c r="AM60" i="12"/>
  <c r="AM824" i="12"/>
  <c r="AM702" i="12"/>
  <c r="AM357" i="12"/>
  <c r="AM102" i="12"/>
  <c r="AM278" i="12"/>
  <c r="AM392" i="12"/>
  <c r="AM811" i="12"/>
  <c r="AM744" i="12"/>
  <c r="AM163" i="12"/>
  <c r="AM788" i="12"/>
  <c r="AM140" i="12"/>
  <c r="AM872" i="12"/>
  <c r="AM352" i="12"/>
  <c r="AM460" i="12"/>
  <c r="AM424" i="12"/>
  <c r="AM124" i="12"/>
  <c r="AM784" i="12"/>
  <c r="AM628" i="12"/>
  <c r="AM208" i="12"/>
  <c r="AM40" i="12"/>
  <c r="AM268" i="12"/>
  <c r="AM280" i="12"/>
  <c r="AM652" i="12"/>
  <c r="AM196" i="12"/>
  <c r="AM292" i="12"/>
  <c r="AM160" i="12"/>
  <c r="AM172" i="12"/>
  <c r="AM340" i="12"/>
  <c r="AM760" i="12"/>
  <c r="AM772" i="12"/>
  <c r="AM88" i="12"/>
  <c r="AM580" i="12"/>
  <c r="AM400" i="12"/>
  <c r="AM148" i="12"/>
  <c r="AM484" i="12"/>
  <c r="AM376" i="12"/>
  <c r="AM496" i="12"/>
  <c r="AM52" i="12"/>
  <c r="AM364" i="12"/>
  <c r="AM412" i="12"/>
  <c r="AM856" i="12"/>
  <c r="AM16" i="12"/>
  <c r="AM544" i="12"/>
  <c r="AM316" i="12"/>
  <c r="AM508" i="12"/>
  <c r="AM556" i="12"/>
  <c r="AM436" i="12"/>
  <c r="AM472" i="12"/>
  <c r="AM256" i="12"/>
  <c r="AM136" i="12"/>
  <c r="AM328" i="12"/>
  <c r="AM388" i="12"/>
  <c r="AM100" i="12"/>
  <c r="AH886" i="12"/>
  <c r="AH885" i="12"/>
  <c r="AH35" i="12"/>
  <c r="AH887" i="12"/>
  <c r="AH307" i="12"/>
  <c r="AH889" i="12"/>
  <c r="AH309" i="12"/>
  <c r="AH33" i="12"/>
  <c r="AH44" i="12"/>
  <c r="AH888" i="12"/>
  <c r="AH194" i="12"/>
  <c r="AH308" i="12"/>
  <c r="AH95" i="12"/>
  <c r="AH31" i="12"/>
  <c r="AH299" i="12"/>
  <c r="AH191" i="12"/>
  <c r="AH182" i="12"/>
  <c r="AH48" i="12"/>
  <c r="AH32" i="12"/>
  <c r="AH178" i="12"/>
  <c r="AH121" i="12"/>
  <c r="AH217" i="12"/>
  <c r="AH314" i="12"/>
  <c r="AH313" i="12"/>
  <c r="AH97" i="12"/>
  <c r="AH190" i="12"/>
  <c r="AH47" i="12"/>
  <c r="AH177" i="12"/>
  <c r="AH36" i="12"/>
  <c r="AH34" i="12"/>
  <c r="AH192" i="12"/>
  <c r="AH214" i="12"/>
  <c r="AH302" i="12"/>
  <c r="AH213" i="12"/>
  <c r="AH49" i="12"/>
  <c r="AH98" i="12"/>
  <c r="AH312" i="12"/>
  <c r="AH310" i="12"/>
  <c r="AH43" i="12"/>
  <c r="AH188" i="12"/>
  <c r="AH187" i="12"/>
  <c r="AH311" i="12"/>
  <c r="AH300" i="12"/>
  <c r="AH218" i="12"/>
  <c r="AH211" i="12"/>
  <c r="AH301" i="12"/>
  <c r="AH50" i="12"/>
  <c r="AH193" i="12"/>
  <c r="AH212" i="12"/>
  <c r="AH55" i="12"/>
  <c r="AH189" i="12"/>
  <c r="AH96" i="12"/>
  <c r="AH181" i="12"/>
  <c r="AH306" i="12"/>
  <c r="AH56" i="12"/>
  <c r="AH186" i="12"/>
  <c r="AH37" i="12"/>
  <c r="AH183" i="12"/>
  <c r="AH179" i="12"/>
  <c r="AH122" i="12"/>
  <c r="AH215" i="12"/>
  <c r="AH303" i="12"/>
  <c r="AM367" i="12"/>
  <c r="AM732" i="12"/>
  <c r="AM387" i="12"/>
  <c r="AM315" i="12"/>
  <c r="AM783" i="12"/>
  <c r="AM647" i="12"/>
  <c r="AM335" i="12"/>
  <c r="AM666" i="12"/>
  <c r="AM743" i="12"/>
  <c r="AM523" i="12"/>
  <c r="AM454" i="12"/>
  <c r="AM527" i="12"/>
  <c r="AM868" i="12"/>
  <c r="AM510" i="12"/>
  <c r="AM762" i="12"/>
  <c r="AM259" i="12"/>
  <c r="AH890" i="12"/>
  <c r="AM705" i="12"/>
  <c r="AM801" i="12"/>
  <c r="AM331" i="12"/>
  <c r="AM798" i="12"/>
  <c r="AM686" i="12"/>
  <c r="AH219" i="12"/>
  <c r="AM234" i="12"/>
  <c r="AM800" i="12"/>
  <c r="AM322" i="12"/>
  <c r="AM855" i="12"/>
  <c r="AM576" i="12"/>
  <c r="AM579" i="12"/>
  <c r="AM699" i="12"/>
  <c r="AM500" i="12"/>
  <c r="AM884" i="12"/>
  <c r="AM248" i="12"/>
  <c r="AM680" i="12"/>
  <c r="AM128" i="12"/>
  <c r="AM4" i="12"/>
  <c r="AM509" i="12"/>
  <c r="AM799" i="12"/>
  <c r="AM703" i="12"/>
  <c r="AM303" i="12"/>
  <c r="AM51" i="12"/>
  <c r="AM183" i="12"/>
  <c r="AM489" i="12"/>
  <c r="AM888" i="12"/>
  <c r="AM48" i="12"/>
  <c r="AM36" i="12"/>
  <c r="AM192" i="12"/>
  <c r="AM312" i="12"/>
  <c r="AM300" i="12"/>
  <c r="AM96" i="12"/>
  <c r="AM252" i="12"/>
  <c r="AM240" i="12"/>
  <c r="AM228" i="12"/>
  <c r="AM204" i="12"/>
  <c r="AM780" i="12"/>
  <c r="AM468" i="12"/>
  <c r="AM120" i="12"/>
  <c r="AM264" i="12"/>
  <c r="AM132" i="12"/>
  <c r="AM108" i="12"/>
  <c r="AM72" i="12"/>
  <c r="AM864" i="12"/>
  <c r="AM396" i="12"/>
  <c r="AM420" i="12"/>
  <c r="AM84" i="12"/>
  <c r="AM24" i="12"/>
  <c r="AM617" i="12"/>
  <c r="AM890" i="12"/>
  <c r="AM247" i="12"/>
  <c r="AM693" i="12"/>
  <c r="AM669" i="12"/>
  <c r="AM612" i="12"/>
  <c r="AM547" i="12"/>
  <c r="AM348" i="12"/>
  <c r="AM549" i="12"/>
  <c r="AM714" i="12"/>
  <c r="AM805" i="12"/>
  <c r="AM380" i="12"/>
  <c r="AM860" i="12"/>
  <c r="AM20" i="12"/>
  <c r="AM456" i="12"/>
  <c r="AM687" i="12"/>
  <c r="AM451" i="12"/>
  <c r="AM15" i="12"/>
  <c r="AM411" i="12"/>
  <c r="AM423" i="12"/>
  <c r="P46" i="9"/>
  <c r="AM440" i="12"/>
  <c r="AM865" i="12"/>
  <c r="AM679" i="12"/>
  <c r="AM324" i="12"/>
  <c r="AM829" i="12"/>
  <c r="AM685" i="12"/>
  <c r="AM223" i="12"/>
  <c r="AM175" i="12"/>
  <c r="AM583" i="12"/>
  <c r="AM683" i="12"/>
  <c r="AM216" i="12"/>
  <c r="AM812" i="12"/>
  <c r="AM540" i="12"/>
  <c r="AM41" i="12"/>
  <c r="AM449" i="12"/>
  <c r="AM317" i="12"/>
  <c r="AM341" i="12"/>
  <c r="AM269" i="12"/>
  <c r="AM329" i="12"/>
  <c r="AM293" i="12"/>
  <c r="AM749" i="12"/>
  <c r="AM233" i="12"/>
  <c r="AM485" i="12"/>
  <c r="AM101" i="12"/>
  <c r="AM209" i="12"/>
  <c r="AM149" i="12"/>
  <c r="AM197" i="12"/>
  <c r="AM461" i="12"/>
  <c r="AM89" i="12"/>
  <c r="AM581" i="12"/>
  <c r="AM497" i="12"/>
  <c r="AM173" i="12"/>
  <c r="AM137" i="12"/>
  <c r="AM65" i="12"/>
  <c r="AM161" i="12"/>
  <c r="AM113" i="12"/>
  <c r="AM281" i="12"/>
  <c r="AM425" i="12"/>
  <c r="AM437" i="12"/>
  <c r="AM53" i="12"/>
  <c r="AM29" i="12"/>
  <c r="AM389" i="12"/>
  <c r="AM641" i="12"/>
  <c r="AM401" i="12"/>
  <c r="AM761" i="12"/>
  <c r="AM413" i="12"/>
  <c r="AM365" i="12"/>
  <c r="AM857" i="12"/>
  <c r="AM773" i="12"/>
  <c r="AM353" i="12"/>
  <c r="AM377" i="12"/>
  <c r="AM257" i="12"/>
  <c r="AM518" i="12"/>
  <c r="AM393" i="12"/>
  <c r="AM752" i="12"/>
  <c r="AM92" i="12"/>
  <c r="AM620" i="12"/>
  <c r="AM56" i="12"/>
  <c r="AM835" i="12"/>
  <c r="AM525" i="12"/>
  <c r="AM75" i="12"/>
  <c r="AM663" i="12"/>
  <c r="AM339" i="12"/>
  <c r="AM186" i="12"/>
  <c r="AM30" i="12"/>
  <c r="AM378" i="12"/>
  <c r="AM42" i="12"/>
  <c r="AM366" i="12"/>
  <c r="AM642" i="12"/>
  <c r="AM318" i="12"/>
  <c r="AM330" i="12"/>
  <c r="AM654" i="12"/>
  <c r="AM138" i="12"/>
  <c r="AM354" i="12"/>
  <c r="AM342" i="12"/>
  <c r="AM150" i="12"/>
  <c r="AM774" i="12"/>
  <c r="AM222" i="12"/>
  <c r="AM162" i="12"/>
  <c r="AM210" i="12"/>
  <c r="AM630" i="12"/>
  <c r="AM90" i="12"/>
  <c r="AM18" i="12"/>
  <c r="AM174" i="12"/>
  <c r="AM474" i="12"/>
  <c r="AM450" i="12"/>
  <c r="AM414" i="12"/>
  <c r="AM294" i="12"/>
  <c r="AM438" i="12"/>
  <c r="AM54" i="12"/>
  <c r="AM306" i="12"/>
  <c r="AM750" i="12"/>
  <c r="AM320" i="12"/>
  <c r="AM114" i="12"/>
  <c r="AM417" i="12"/>
  <c r="AM104" i="12"/>
  <c r="AM152" i="12"/>
  <c r="AM212" i="12"/>
  <c r="AM711" i="12"/>
  <c r="AM790" i="12"/>
  <c r="AM753" i="12"/>
  <c r="AM459" i="12"/>
  <c r="AM771" i="12"/>
  <c r="AM327" i="12"/>
  <c r="AM585" i="12"/>
  <c r="AM795" i="12"/>
  <c r="AM584" i="12"/>
  <c r="AM375" i="12"/>
  <c r="AM255" i="12"/>
  <c r="AM195" i="12"/>
  <c r="AM851" i="12"/>
  <c r="AM834" i="12"/>
  <c r="AM837" i="12"/>
  <c r="AM692" i="12"/>
  <c r="AM608" i="12"/>
  <c r="AM678" i="12"/>
  <c r="AM739" i="12"/>
  <c r="AM404" i="12"/>
  <c r="AM847" i="12"/>
  <c r="AM344" i="12"/>
  <c r="AM164" i="12"/>
  <c r="AM188" i="12"/>
  <c r="AM522" i="12"/>
  <c r="AM276" i="12"/>
  <c r="AM729" i="12"/>
  <c r="AM262" i="12"/>
  <c r="AM543" i="12"/>
  <c r="AM822" i="12"/>
  <c r="AM768" i="12"/>
  <c r="AM825" i="12"/>
  <c r="AM701" i="12"/>
  <c r="AM789" i="12"/>
  <c r="AM180" i="12"/>
  <c r="AM645" i="12"/>
  <c r="AM582" i="12"/>
  <c r="AM559" i="12"/>
  <c r="AM332" i="12"/>
  <c r="AM291" i="12"/>
  <c r="AM558" i="12"/>
  <c r="AM426" i="12"/>
  <c r="AM866" i="12"/>
  <c r="AM723" i="12"/>
  <c r="AM200" i="12"/>
  <c r="AM224" i="12"/>
  <c r="AM32" i="12"/>
  <c r="AM804" i="12"/>
  <c r="AM372" i="12"/>
  <c r="AM159" i="12"/>
  <c r="AM555" i="12"/>
  <c r="AM483" i="12"/>
  <c r="P1209" i="9"/>
  <c r="P1018" i="9"/>
  <c r="AM720" i="12"/>
  <c r="AM267" i="12"/>
  <c r="AM271" i="12"/>
  <c r="AM390" i="12"/>
  <c r="AM453" i="12"/>
  <c r="AM78" i="12"/>
  <c r="AM891" i="12"/>
  <c r="AM492" i="12"/>
  <c r="AM810" i="12"/>
  <c r="AM719" i="12"/>
  <c r="AM786" i="12"/>
  <c r="AM886" i="12"/>
  <c r="AM178" i="12"/>
  <c r="AM190" i="12"/>
  <c r="AM34" i="12"/>
  <c r="AM214" i="12"/>
  <c r="AM310" i="12"/>
  <c r="AM394" i="12"/>
  <c r="AM406" i="12"/>
  <c r="AM202" i="12"/>
  <c r="AM286" i="12"/>
  <c r="AM766" i="12"/>
  <c r="AM778" i="12"/>
  <c r="AM346" i="12"/>
  <c r="AM22" i="12"/>
  <c r="AM370" i="12"/>
  <c r="AM502" i="12"/>
  <c r="AM526" i="12"/>
  <c r="AM358" i="12"/>
  <c r="AM130" i="12"/>
  <c r="AM586" i="12"/>
  <c r="AM298" i="12"/>
  <c r="AM58" i="12"/>
  <c r="AM670" i="12"/>
  <c r="AM598" i="12"/>
  <c r="AM226" i="12"/>
  <c r="AM718" i="12"/>
  <c r="AM250" i="12"/>
  <c r="AM622" i="12"/>
  <c r="AM478" i="12"/>
  <c r="AM538" i="12"/>
  <c r="AM238" i="12"/>
  <c r="AM70" i="12"/>
  <c r="AM382" i="12"/>
  <c r="AM562" i="12"/>
  <c r="AM646" i="12"/>
  <c r="AM82" i="12"/>
  <c r="AM154" i="12"/>
  <c r="AM106" i="12"/>
  <c r="AM610" i="12"/>
  <c r="AM814" i="12"/>
  <c r="AM274" i="12"/>
  <c r="AM550" i="12"/>
  <c r="AM46" i="12"/>
  <c r="AM166" i="12"/>
  <c r="AM430" i="12"/>
  <c r="AM442" i="12"/>
  <c r="AM118" i="12"/>
  <c r="AM94" i="12"/>
  <c r="AM418" i="12"/>
  <c r="AM151" i="12"/>
  <c r="AM596" i="12"/>
  <c r="AM307" i="12"/>
  <c r="AM31" i="12"/>
  <c r="AM43" i="12"/>
  <c r="AM187" i="12"/>
  <c r="AM211" i="12"/>
  <c r="AM55" i="12"/>
  <c r="AM595" i="12"/>
  <c r="AM763" i="12"/>
  <c r="AM775" i="12"/>
  <c r="AM19" i="12"/>
  <c r="AM79" i="12"/>
  <c r="AM67" i="12"/>
  <c r="AM343" i="12"/>
  <c r="AM605" i="12"/>
  <c r="AM756" i="12"/>
  <c r="AM615" i="12"/>
  <c r="AM624" i="12"/>
  <c r="AM874" i="12"/>
  <c r="AM452" i="12"/>
  <c r="AM764" i="12"/>
  <c r="AM819" i="12"/>
  <c r="AM110" i="12"/>
  <c r="AM677" i="12"/>
  <c r="AM879" i="12"/>
  <c r="AM399" i="12"/>
  <c r="P921" i="9"/>
  <c r="P872" i="9"/>
  <c r="P751" i="9"/>
  <c r="P535" i="9"/>
  <c r="P389" i="9"/>
  <c r="P114" i="9"/>
  <c r="P66" i="9"/>
  <c r="P1097" i="9"/>
  <c r="P1037" i="9"/>
  <c r="P977" i="9"/>
  <c r="P857" i="9"/>
  <c r="P833" i="9"/>
  <c r="P208" i="9"/>
  <c r="P136" i="9"/>
  <c r="P101" i="9"/>
  <c r="P610" i="9"/>
  <c r="P583" i="9"/>
  <c r="P736" i="9"/>
  <c r="P700" i="9"/>
  <c r="P567" i="9"/>
  <c r="P425" i="9"/>
  <c r="P235" i="9"/>
  <c r="P716" i="9"/>
  <c r="P483" i="9"/>
  <c r="P291" i="9"/>
  <c r="P195" i="9"/>
  <c r="P772" i="9"/>
  <c r="P397" i="9"/>
  <c r="P171" i="9"/>
  <c r="P158" i="9"/>
  <c r="P74" i="9"/>
  <c r="P499" i="9"/>
  <c r="P1117" i="9"/>
  <c r="P997" i="9"/>
  <c r="P937" i="9"/>
  <c r="P685" i="9"/>
  <c r="P459" i="9"/>
  <c r="P300" i="9"/>
  <c r="P668" i="9"/>
  <c r="P249" i="9"/>
  <c r="P654" i="9"/>
  <c r="P626" i="9"/>
  <c r="P315" i="9"/>
  <c r="P219" i="9"/>
  <c r="P1151" i="9"/>
  <c r="P636" i="9"/>
  <c r="P265" i="9"/>
  <c r="P86" i="9"/>
  <c r="P34" i="9"/>
  <c r="P1075" i="9"/>
  <c r="P955" i="9"/>
  <c r="P363" i="9"/>
  <c r="P1191" i="9"/>
  <c r="P1165" i="9"/>
  <c r="P790" i="9"/>
  <c r="P551" i="9"/>
  <c r="P407" i="9"/>
  <c r="P347" i="9"/>
  <c r="P1135" i="9"/>
  <c r="P279" i="9"/>
  <c r="P1055" i="9"/>
  <c r="P804" i="9"/>
  <c r="P597" i="9"/>
  <c r="P441" i="9"/>
  <c r="P333" i="9"/>
  <c r="AH469" i="12"/>
  <c r="AH163" i="12"/>
  <c r="AH830" i="12"/>
  <c r="AH739" i="12"/>
  <c r="AH650" i="12"/>
  <c r="AH732" i="12"/>
  <c r="AH715" i="12"/>
  <c r="AH139" i="12"/>
  <c r="AH803" i="12"/>
  <c r="AH852" i="12"/>
  <c r="AH355" i="12"/>
  <c r="AH470" i="12"/>
  <c r="AH839" i="12"/>
  <c r="AH127" i="12"/>
  <c r="AH859" i="12"/>
  <c r="AH115" i="12"/>
  <c r="AH533" i="12"/>
  <c r="AH882" i="12"/>
  <c r="AH810" i="12"/>
  <c r="AH711" i="12"/>
  <c r="AH850" i="12"/>
  <c r="AH660" i="12"/>
  <c r="AH569" i="12"/>
  <c r="AH576" i="12"/>
  <c r="AH688" i="12"/>
  <c r="AH713" i="12"/>
  <c r="AH677" i="12"/>
  <c r="AH790" i="12"/>
  <c r="AH645" i="12"/>
  <c r="AH822" i="12"/>
  <c r="AH726" i="12"/>
  <c r="AH817" i="12"/>
  <c r="AH812" i="12"/>
  <c r="AH819" i="12"/>
  <c r="AH669" i="12"/>
  <c r="AH717" i="12"/>
  <c r="AH851" i="12"/>
  <c r="AH372" i="12"/>
  <c r="AH758" i="12"/>
  <c r="AH725" i="12"/>
  <c r="AH804" i="12"/>
  <c r="AH619" i="12"/>
  <c r="AH747" i="12"/>
  <c r="AH429" i="12"/>
  <c r="AH427" i="12"/>
  <c r="AH509" i="12"/>
  <c r="AH463" i="12"/>
  <c r="AH708" i="12"/>
  <c r="AH456" i="12"/>
  <c r="AH720" i="12"/>
  <c r="AH535" i="12"/>
  <c r="AH874" i="12"/>
  <c r="AH866" i="12"/>
  <c r="AH367" i="12"/>
  <c r="AH336" i="12"/>
  <c r="AH624" i="12"/>
  <c r="AH723" i="12"/>
  <c r="AH648" i="12"/>
  <c r="AH504" i="12"/>
  <c r="AH703" i="12"/>
  <c r="AH324" i="12"/>
  <c r="AH357" i="12"/>
  <c r="AH439" i="12"/>
  <c r="AH792" i="12"/>
  <c r="AH833" i="12"/>
  <c r="AH417" i="12"/>
  <c r="AH687" i="12"/>
  <c r="AH737" i="12"/>
  <c r="AH686" i="12"/>
  <c r="AH441" i="12"/>
  <c r="AH511" i="12"/>
  <c r="AH750" i="12"/>
  <c r="AH631" i="12"/>
  <c r="AH629" i="12"/>
  <c r="AH807" i="12"/>
  <c r="AH333" i="12"/>
  <c r="AH552" i="12"/>
  <c r="AH674" i="12"/>
  <c r="AH667" i="12"/>
  <c r="AH826" i="12"/>
  <c r="AH821" i="12"/>
  <c r="AH854" i="12"/>
  <c r="AH617" i="12"/>
  <c r="AH175" i="12"/>
  <c r="AH540" i="12"/>
  <c r="AH837" i="12"/>
  <c r="AH521" i="12"/>
  <c r="AH605" i="12"/>
  <c r="AH547" i="12"/>
  <c r="AH756" i="12"/>
  <c r="AH818" i="12"/>
  <c r="AH806" i="12"/>
  <c r="AH444" i="12"/>
  <c r="AH557" i="12"/>
  <c r="AH319" i="12"/>
  <c r="AH836" i="12"/>
  <c r="AH855" i="12"/>
  <c r="AH823" i="12"/>
  <c r="AH700" i="12"/>
  <c r="AH883" i="12"/>
  <c r="AH746" i="12"/>
  <c r="AH805" i="12"/>
  <c r="AH415" i="12"/>
  <c r="AH451" i="12"/>
  <c r="AH684" i="12"/>
  <c r="AH840" i="12"/>
  <c r="AH828" i="12"/>
  <c r="AH871" i="12"/>
  <c r="AH528" i="12"/>
  <c r="AH408" i="12"/>
  <c r="AH636" i="12"/>
  <c r="AH876" i="12"/>
  <c r="AH405" i="12"/>
  <c r="AH676" i="12"/>
  <c r="AH799" i="12"/>
  <c r="AH585" i="12"/>
  <c r="AH798" i="12"/>
  <c r="AH384" i="12"/>
  <c r="AH740" i="12"/>
  <c r="AH751" i="12"/>
  <c r="AH288" i="12"/>
  <c r="AH815" i="12"/>
  <c r="AH729" i="12"/>
  <c r="AH276" i="12"/>
  <c r="AH824" i="12"/>
  <c r="AH862" i="12"/>
  <c r="AH811" i="12"/>
  <c r="AH360" i="12"/>
  <c r="AH679" i="12"/>
  <c r="AH838" i="12"/>
  <c r="AH735" i="12"/>
  <c r="AH379" i="12"/>
  <c r="AH653" i="12"/>
  <c r="AH668" i="12"/>
  <c r="AH724" i="12"/>
  <c r="AH489" i="12"/>
  <c r="AH657" i="12"/>
  <c r="AH545" i="12"/>
  <c r="AH738" i="12"/>
  <c r="AH727" i="12"/>
  <c r="AH880" i="12"/>
  <c r="AH845" i="12"/>
  <c r="AH878" i="12"/>
  <c r="AH672" i="12"/>
  <c r="AH513" i="12"/>
  <c r="AH640" i="12"/>
  <c r="AH271" i="12"/>
  <c r="AH632" i="12"/>
  <c r="AH608" i="12"/>
  <c r="AH865" i="12"/>
  <c r="AH151" i="12"/>
  <c r="AH789" i="12"/>
  <c r="AH331" i="12"/>
  <c r="AH655" i="12"/>
  <c r="AH843" i="12"/>
  <c r="AH525" i="12"/>
  <c r="AH259" i="12"/>
  <c r="AH848" i="12"/>
  <c r="AH847" i="12"/>
  <c r="AH692" i="12"/>
  <c r="AH785" i="12"/>
  <c r="AH752" i="12"/>
  <c r="AH199" i="12"/>
  <c r="AH247" i="12"/>
  <c r="AH741" i="12"/>
  <c r="AH816" i="12"/>
  <c r="AH432" i="12"/>
  <c r="AH786" i="12"/>
  <c r="AH736" i="12"/>
  <c r="AH802" i="12"/>
  <c r="AH381" i="12"/>
  <c r="AH480" i="12"/>
  <c r="AH832" i="12"/>
  <c r="AH403" i="12"/>
  <c r="AH588" i="12"/>
  <c r="AH835" i="12"/>
  <c r="AH825" i="12"/>
  <c r="AH820" i="12"/>
  <c r="AH596" i="12"/>
  <c r="AH858" i="12"/>
  <c r="AH664" i="12"/>
  <c r="AH808" i="12"/>
  <c r="AH728" i="12"/>
  <c r="AH559" i="12"/>
  <c r="AH846" i="12"/>
  <c r="AH759" i="12"/>
  <c r="AH714" i="12"/>
  <c r="AH877" i="12"/>
  <c r="AH801" i="12"/>
  <c r="AH584" i="12"/>
  <c r="AH868" i="12"/>
  <c r="AH696" i="12"/>
  <c r="AH564" i="12"/>
  <c r="AH609" i="12"/>
  <c r="AH829" i="12"/>
  <c r="AH583" i="12"/>
  <c r="AH698" i="12"/>
  <c r="AH516" i="12"/>
  <c r="AH849" i="12"/>
  <c r="AH753" i="12"/>
  <c r="AH453" i="12"/>
  <c r="AH831" i="12"/>
  <c r="AH607" i="12"/>
  <c r="AH844" i="12"/>
  <c r="AH391" i="12"/>
  <c r="AH393" i="12"/>
  <c r="AH499" i="12"/>
  <c r="AH800" i="12"/>
  <c r="AH283" i="12"/>
  <c r="AH704" i="12"/>
  <c r="AH827" i="12"/>
  <c r="AH614" i="12"/>
  <c r="AH795" i="12"/>
  <c r="AH612" i="12"/>
  <c r="AH884" i="12"/>
  <c r="AH794" i="12"/>
  <c r="AH691" i="12"/>
  <c r="AH223" i="12"/>
  <c r="AH465" i="12"/>
  <c r="AH487" i="12"/>
  <c r="AH881" i="12"/>
  <c r="AH549" i="12"/>
  <c r="AH644" i="12"/>
  <c r="AH681" i="12"/>
  <c r="AH891" i="12"/>
  <c r="AH842" i="12"/>
  <c r="AH797" i="12"/>
  <c r="AH744" i="12"/>
  <c r="AH870" i="12"/>
  <c r="AH523" i="12"/>
  <c r="AH666" i="12"/>
  <c r="AH522" i="12"/>
  <c r="AH246" i="12"/>
  <c r="AH749" i="12"/>
  <c r="AH161" i="12"/>
  <c r="AH592" i="12"/>
  <c r="AH52" i="12"/>
  <c r="AH615" i="12"/>
  <c r="AH638" i="12"/>
  <c r="AH482" i="12"/>
  <c r="AH170" i="12"/>
  <c r="AH733" i="12"/>
  <c r="AH433" i="12"/>
  <c r="AH755" i="12"/>
  <c r="AH575" i="12"/>
  <c r="AH742" i="12"/>
  <c r="AH586" i="12"/>
  <c r="AH142" i="12"/>
  <c r="AH654" i="12"/>
  <c r="AH510" i="12"/>
  <c r="AH114" i="12"/>
  <c r="AH701" i="12"/>
  <c r="AH580" i="12"/>
  <c r="AH603" i="12"/>
  <c r="AH255" i="12"/>
  <c r="AH626" i="12"/>
  <c r="AH458" i="12"/>
  <c r="AH158" i="12"/>
  <c r="AH697" i="12"/>
  <c r="AH421" i="12"/>
  <c r="AH642" i="12"/>
  <c r="AH498" i="12"/>
  <c r="AH6" i="12"/>
  <c r="AH689" i="12"/>
  <c r="AH776" i="12"/>
  <c r="AH591" i="12"/>
  <c r="AH602" i="12"/>
  <c r="AH434" i="12"/>
  <c r="AH290" i="12"/>
  <c r="AH134" i="12"/>
  <c r="AH685" i="12"/>
  <c r="AH397" i="12"/>
  <c r="AH731" i="12"/>
  <c r="AH527" i="12"/>
  <c r="AH630" i="12"/>
  <c r="AH486" i="12"/>
  <c r="AH716" i="12"/>
  <c r="AH665" i="12"/>
  <c r="AH556" i="12"/>
  <c r="AH579" i="12"/>
  <c r="AH87" i="12"/>
  <c r="AH590" i="12"/>
  <c r="AH422" i="12"/>
  <c r="AH278" i="12"/>
  <c r="AH673" i="12"/>
  <c r="AH385" i="12"/>
  <c r="AH780" i="12"/>
  <c r="AH719" i="12"/>
  <c r="AH515" i="12"/>
  <c r="AH706" i="12"/>
  <c r="AH550" i="12"/>
  <c r="AH618" i="12"/>
  <c r="AH474" i="12"/>
  <c r="AH641" i="12"/>
  <c r="AH606" i="12"/>
  <c r="AH462" i="12"/>
  <c r="AH581" i="12"/>
  <c r="AH760" i="12"/>
  <c r="AH532" i="12"/>
  <c r="AH680" i="12"/>
  <c r="AH783" i="12"/>
  <c r="AH555" i="12"/>
  <c r="AH566" i="12"/>
  <c r="AH398" i="12"/>
  <c r="AH254" i="12"/>
  <c r="AH74" i="12"/>
  <c r="AH613" i="12"/>
  <c r="AH289" i="12"/>
  <c r="AH492" i="12"/>
  <c r="AH695" i="12"/>
  <c r="AH479" i="12"/>
  <c r="AH594" i="12"/>
  <c r="AH450" i="12"/>
  <c r="AH497" i="12"/>
  <c r="AH748" i="12"/>
  <c r="AH520" i="12"/>
  <c r="AH771" i="12"/>
  <c r="AH543" i="12"/>
  <c r="AH782" i="12"/>
  <c r="AH554" i="12"/>
  <c r="AH386" i="12"/>
  <c r="AH242" i="12"/>
  <c r="AH26" i="12"/>
  <c r="AH601" i="12"/>
  <c r="AH229" i="12"/>
  <c r="AH468" i="12"/>
  <c r="AH683" i="12"/>
  <c r="AH419" i="12"/>
  <c r="AH670" i="12"/>
  <c r="AH454" i="12"/>
  <c r="AH774" i="12"/>
  <c r="AH582" i="12"/>
  <c r="AH438" i="12"/>
  <c r="AH485" i="12"/>
  <c r="AH712" i="12"/>
  <c r="AH424" i="12"/>
  <c r="AH675" i="12"/>
  <c r="AH531" i="12"/>
  <c r="AH770" i="12"/>
  <c r="AH542" i="12"/>
  <c r="AH374" i="12"/>
  <c r="AH230" i="12"/>
  <c r="AH577" i="12"/>
  <c r="AH205" i="12"/>
  <c r="AH762" i="12"/>
  <c r="AH570" i="12"/>
  <c r="AH426" i="12"/>
  <c r="AH461" i="12"/>
  <c r="AH652" i="12"/>
  <c r="AH328" i="12"/>
  <c r="AH663" i="12"/>
  <c r="AH519" i="12"/>
  <c r="AH734" i="12"/>
  <c r="AH530" i="12"/>
  <c r="AH362" i="12"/>
  <c r="AH493" i="12"/>
  <c r="AH169" i="12"/>
  <c r="AH204" i="12"/>
  <c r="AH659" i="12"/>
  <c r="AH702" i="12"/>
  <c r="AH558" i="12"/>
  <c r="AH390" i="12"/>
  <c r="AH365" i="12"/>
  <c r="AH628" i="12"/>
  <c r="AH232" i="12"/>
  <c r="AH651" i="12"/>
  <c r="AH507" i="12"/>
  <c r="AH722" i="12"/>
  <c r="AH518" i="12"/>
  <c r="AH350" i="12"/>
  <c r="AH206" i="12"/>
  <c r="AH481" i="12"/>
  <c r="AH157" i="12"/>
  <c r="AH156" i="12"/>
  <c r="AH690" i="12"/>
  <c r="AH546" i="12"/>
  <c r="AH318" i="12"/>
  <c r="AH773" i="12"/>
  <c r="AH269" i="12"/>
  <c r="AH616" i="12"/>
  <c r="AH639" i="12"/>
  <c r="AH495" i="12"/>
  <c r="AH710" i="12"/>
  <c r="AH506" i="12"/>
  <c r="AH338" i="12"/>
  <c r="AH781" i="12"/>
  <c r="AH457" i="12"/>
  <c r="AH145" i="12"/>
  <c r="AH120" i="12"/>
  <c r="AH779" i="12"/>
  <c r="AH611" i="12"/>
  <c r="AH766" i="12"/>
  <c r="AH610" i="12"/>
  <c r="AH262" i="12"/>
  <c r="AH572" i="12"/>
  <c r="AH404" i="12"/>
  <c r="AH236" i="12"/>
  <c r="AH402" i="12"/>
  <c r="AH210" i="12"/>
  <c r="AH54" i="12"/>
  <c r="AH353" i="12"/>
  <c r="AH784" i="12"/>
  <c r="AH364" i="12"/>
  <c r="AH196" i="12"/>
  <c r="AH16" i="12"/>
  <c r="AH351" i="12"/>
  <c r="AH228" i="12"/>
  <c r="AH335" i="12"/>
  <c r="AH71" i="12"/>
  <c r="AH418" i="12"/>
  <c r="AH202" i="12"/>
  <c r="AH117" i="12"/>
  <c r="AH409" i="12"/>
  <c r="AH661" i="12"/>
  <c r="AH116" i="12"/>
  <c r="AH369" i="12"/>
  <c r="AH678" i="12"/>
  <c r="AH534" i="12"/>
  <c r="AH282" i="12"/>
  <c r="AH761" i="12"/>
  <c r="AH197" i="12"/>
  <c r="AH604" i="12"/>
  <c r="AH100" i="12"/>
  <c r="AH627" i="12"/>
  <c r="AH447" i="12"/>
  <c r="AH662" i="12"/>
  <c r="AH494" i="12"/>
  <c r="AH326" i="12"/>
  <c r="AH757" i="12"/>
  <c r="AH445" i="12"/>
  <c r="AH133" i="12"/>
  <c r="AH767" i="12"/>
  <c r="AH599" i="12"/>
  <c r="AH754" i="12"/>
  <c r="AH598" i="12"/>
  <c r="AH560" i="12"/>
  <c r="AH392" i="12"/>
  <c r="AH224" i="12"/>
  <c r="AH8" i="12"/>
  <c r="AH79" i="12"/>
  <c r="AH378" i="12"/>
  <c r="AH198" i="12"/>
  <c r="AH42" i="12"/>
  <c r="AH341" i="12"/>
  <c r="AH173" i="12"/>
  <c r="AH508" i="12"/>
  <c r="AH352" i="12"/>
  <c r="AH172" i="12"/>
  <c r="AH339" i="12"/>
  <c r="AH171" i="12"/>
  <c r="AH86" i="12"/>
  <c r="AH168" i="12"/>
  <c r="AH323" i="12"/>
  <c r="AH59" i="12"/>
  <c r="AH406" i="12"/>
  <c r="AH166" i="12"/>
  <c r="AH81" i="12"/>
  <c r="AH23" i="12"/>
  <c r="AH370" i="12"/>
  <c r="AH149" i="12"/>
  <c r="AH768" i="12"/>
  <c r="AH647" i="12"/>
  <c r="AH562" i="12"/>
  <c r="AH396" i="12"/>
  <c r="AH539" i="12"/>
  <c r="AH567" i="12"/>
  <c r="AH227" i="12"/>
  <c r="AH778" i="12"/>
  <c r="AH358" i="12"/>
  <c r="AH544" i="12"/>
  <c r="AH578" i="12"/>
  <c r="AH718" i="12"/>
  <c r="AH298" i="12"/>
  <c r="AH764" i="12"/>
  <c r="AH410" i="12"/>
  <c r="AH694" i="12"/>
  <c r="AH266" i="12"/>
  <c r="AH110" i="12"/>
  <c r="AH646" i="12"/>
  <c r="AH743" i="12"/>
  <c r="AH634" i="12"/>
  <c r="AH649" i="12"/>
  <c r="AH707" i="12"/>
  <c r="AH361" i="12"/>
  <c r="AH671" i="12"/>
  <c r="AH574" i="12"/>
  <c r="AH656" i="12"/>
  <c r="AH380" i="12"/>
  <c r="AH176" i="12"/>
  <c r="AH595" i="12"/>
  <c r="AH258" i="12"/>
  <c r="AH66" i="12"/>
  <c r="AH317" i="12"/>
  <c r="AH89" i="12"/>
  <c r="AH436" i="12"/>
  <c r="AH244" i="12"/>
  <c r="AH28" i="12"/>
  <c r="AH327" i="12"/>
  <c r="AH111" i="12"/>
  <c r="AH13" i="12"/>
  <c r="AH371" i="12"/>
  <c r="AH131" i="12"/>
  <c r="AH382" i="12"/>
  <c r="AH106" i="12"/>
  <c r="AH225" i="12"/>
  <c r="AH345" i="12"/>
  <c r="AH253" i="12"/>
  <c r="AH505" i="12"/>
  <c r="AH879" i="12"/>
  <c r="AH788" i="12"/>
  <c r="AH526" i="12"/>
  <c r="AH464" i="12"/>
  <c r="AH260" i="12"/>
  <c r="AH294" i="12"/>
  <c r="AH78" i="12"/>
  <c r="AH53" i="12"/>
  <c r="AH388" i="12"/>
  <c r="AH148" i="12"/>
  <c r="AH435" i="12"/>
  <c r="AH231" i="12"/>
  <c r="AH407" i="12"/>
  <c r="AH155" i="12"/>
  <c r="AH394" i="12"/>
  <c r="AH94" i="12"/>
  <c r="AH165" i="12"/>
  <c r="AH625" i="12"/>
  <c r="AH140" i="12"/>
  <c r="AH334" i="12"/>
  <c r="AH452" i="12"/>
  <c r="AH248" i="12"/>
  <c r="AH775" i="12"/>
  <c r="AH765" i="12"/>
  <c r="AH270" i="12"/>
  <c r="AH30" i="12"/>
  <c r="AH293" i="12"/>
  <c r="AH41" i="12"/>
  <c r="AH376" i="12"/>
  <c r="AH136" i="12"/>
  <c r="AH423" i="12"/>
  <c r="AH84" i="12"/>
  <c r="AH395" i="12"/>
  <c r="AH143" i="12"/>
  <c r="AH346" i="12"/>
  <c r="AH82" i="12"/>
  <c r="AH9" i="12"/>
  <c r="AH563" i="12"/>
  <c r="AH861" i="12"/>
  <c r="AH92" i="12"/>
  <c r="AH321" i="12"/>
  <c r="AH777" i="12"/>
  <c r="AH440" i="12"/>
  <c r="AH763" i="12"/>
  <c r="AH234" i="12"/>
  <c r="AH18" i="12"/>
  <c r="AH281" i="12"/>
  <c r="AH29" i="12"/>
  <c r="AH340" i="12"/>
  <c r="AH124" i="12"/>
  <c r="AH411" i="12"/>
  <c r="AH207" i="12"/>
  <c r="AH38" i="12"/>
  <c r="AH72" i="12"/>
  <c r="AH383" i="12"/>
  <c r="AH11" i="12"/>
  <c r="AH322" i="12"/>
  <c r="AH70" i="12"/>
  <c r="AH141" i="12"/>
  <c r="AH428" i="12"/>
  <c r="AH200" i="12"/>
  <c r="AH343" i="12"/>
  <c r="AH222" i="12"/>
  <c r="AH257" i="12"/>
  <c r="AH316" i="12"/>
  <c r="AH112" i="12"/>
  <c r="AH399" i="12"/>
  <c r="AH195" i="12"/>
  <c r="AH14" i="12"/>
  <c r="AH73" i="12"/>
  <c r="AH359" i="12"/>
  <c r="AH107" i="12"/>
  <c r="AH46" i="12"/>
  <c r="AH589" i="12"/>
  <c r="AH325" i="12"/>
  <c r="AH872" i="12"/>
  <c r="AH856" i="12"/>
  <c r="AH20" i="12"/>
  <c r="AH857" i="12"/>
  <c r="AH772" i="12"/>
  <c r="AH620" i="12"/>
  <c r="AH356" i="12"/>
  <c r="AH128" i="12"/>
  <c r="AH414" i="12"/>
  <c r="AH162" i="12"/>
  <c r="AH425" i="12"/>
  <c r="AH221" i="12"/>
  <c r="AH484" i="12"/>
  <c r="AH280" i="12"/>
  <c r="AH64" i="12"/>
  <c r="AH363" i="12"/>
  <c r="AH99" i="12"/>
  <c r="AH373" i="12"/>
  <c r="AH251" i="12"/>
  <c r="AH514" i="12"/>
  <c r="AH250" i="12"/>
  <c r="AH5" i="12"/>
  <c r="AH25" i="12"/>
  <c r="AH62" i="12"/>
  <c r="AH85" i="12"/>
  <c r="AH769" i="12"/>
  <c r="AH745" i="12"/>
  <c r="AH442" i="12"/>
  <c r="AH536" i="12"/>
  <c r="AH344" i="12"/>
  <c r="AH104" i="12"/>
  <c r="AH60" i="12"/>
  <c r="AH366" i="12"/>
  <c r="AH150" i="12"/>
  <c r="AH413" i="12"/>
  <c r="AH209" i="12"/>
  <c r="AH472" i="12"/>
  <c r="AH268" i="12"/>
  <c r="AH40" i="12"/>
  <c r="AH315" i="12"/>
  <c r="AH75" i="12"/>
  <c r="AH264" i="12"/>
  <c r="AH239" i="12"/>
  <c r="AH502" i="12"/>
  <c r="AH238" i="12"/>
  <c r="AH633" i="12"/>
  <c r="AH58" i="12"/>
  <c r="AH561" i="12"/>
  <c r="AH793" i="12"/>
  <c r="AH863" i="12"/>
  <c r="AH491" i="12"/>
  <c r="AH730" i="12"/>
  <c r="AH524" i="12"/>
  <c r="AH332" i="12"/>
  <c r="AH68" i="12"/>
  <c r="AH354" i="12"/>
  <c r="AH138" i="12"/>
  <c r="AH401" i="12"/>
  <c r="AH125" i="12"/>
  <c r="AH460" i="12"/>
  <c r="AH256" i="12"/>
  <c r="AH291" i="12"/>
  <c r="AH51" i="12"/>
  <c r="AH252" i="12"/>
  <c r="AH467" i="12"/>
  <c r="AH490" i="12"/>
  <c r="AH226" i="12"/>
  <c r="AH285" i="12"/>
  <c r="AH263" i="12"/>
  <c r="AH721" i="12"/>
  <c r="AH565" i="12"/>
  <c r="AH709" i="12"/>
  <c r="AH682" i="12"/>
  <c r="AH622" i="12"/>
  <c r="AH488" i="12"/>
  <c r="AH19" i="12"/>
  <c r="AH330" i="12"/>
  <c r="AH102" i="12"/>
  <c r="AH377" i="12"/>
  <c r="AH101" i="12"/>
  <c r="AH412" i="12"/>
  <c r="AH208" i="12"/>
  <c r="AH267" i="12"/>
  <c r="AH15" i="12"/>
  <c r="AH132" i="12"/>
  <c r="AH443" i="12"/>
  <c r="AH466" i="12"/>
  <c r="AH130" i="12"/>
  <c r="AH109" i="12"/>
  <c r="AH296" i="12"/>
  <c r="AH553" i="12"/>
  <c r="AH538" i="12"/>
  <c r="AH476" i="12"/>
  <c r="AH284" i="12"/>
  <c r="AH7" i="12"/>
  <c r="AH90" i="12"/>
  <c r="AH329" i="12"/>
  <c r="AH400" i="12"/>
  <c r="AH160" i="12"/>
  <c r="AH459" i="12"/>
  <c r="AH243" i="12"/>
  <c r="AH241" i="12"/>
  <c r="AH108" i="12"/>
  <c r="AH431" i="12"/>
  <c r="AH167" i="12"/>
  <c r="AH430" i="12"/>
  <c r="AH118" i="12"/>
  <c r="AH201" i="12"/>
  <c r="AH135" i="12"/>
  <c r="AH587" i="12"/>
  <c r="AH796" i="12"/>
  <c r="AH272" i="12"/>
  <c r="AH449" i="12"/>
  <c r="AH88" i="12"/>
  <c r="AH24" i="12"/>
  <c r="AH154" i="12"/>
  <c r="AH119" i="12"/>
  <c r="AH517" i="12"/>
  <c r="AH867" i="12"/>
  <c r="AH787" i="12"/>
  <c r="AH437" i="12"/>
  <c r="AH76" i="12"/>
  <c r="AH12" i="12"/>
  <c r="AH22" i="12"/>
  <c r="AH635" i="12"/>
  <c r="AH864" i="12"/>
  <c r="AH389" i="12"/>
  <c r="AH10" i="12"/>
  <c r="AH500" i="12"/>
  <c r="AH529" i="12"/>
  <c r="AH853" i="12"/>
  <c r="AH67" i="12"/>
  <c r="AH245" i="12"/>
  <c r="AH483" i="12"/>
  <c r="AH455" i="12"/>
  <c r="AH791" i="12"/>
  <c r="AH860" i="12"/>
  <c r="AH233" i="12"/>
  <c r="AH387" i="12"/>
  <c r="AH347" i="12"/>
  <c r="AH273" i="12"/>
  <c r="AH512" i="12"/>
  <c r="AH113" i="12"/>
  <c r="AH375" i="12"/>
  <c r="AH287" i="12"/>
  <c r="AH57" i="12"/>
  <c r="AH814" i="12"/>
  <c r="AH144" i="12"/>
  <c r="AH368" i="12"/>
  <c r="AH496" i="12"/>
  <c r="AH159" i="12"/>
  <c r="AH65" i="12"/>
  <c r="AH637" i="12"/>
  <c r="AH265" i="12"/>
  <c r="AH80" i="12"/>
  <c r="AH320" i="12"/>
  <c r="AH342" i="12"/>
  <c r="AH448" i="12"/>
  <c r="AH123" i="12"/>
  <c r="AH623" i="12"/>
  <c r="AH137" i="12"/>
  <c r="AH541" i="12"/>
  <c r="AH164" i="12"/>
  <c r="AH27" i="12"/>
  <c r="AH61" i="12"/>
  <c r="AH478" i="12"/>
  <c r="AH249" i="12"/>
  <c r="AH551" i="12"/>
  <c r="AH83" i="12"/>
  <c r="AH503" i="12"/>
  <c r="AH658" i="12"/>
  <c r="AH875" i="12"/>
  <c r="AH152" i="12"/>
  <c r="AH174" i="12"/>
  <c r="AH292" i="12"/>
  <c r="AH275" i="12"/>
  <c r="AH420" i="12"/>
  <c r="AH286" i="12"/>
  <c r="AH277" i="12"/>
  <c r="AH220" i="12"/>
  <c r="AH240" i="12"/>
  <c r="AH279" i="12"/>
  <c r="AH416" i="12"/>
  <c r="AH203" i="12"/>
  <c r="AH274" i="12"/>
  <c r="AH349" i="12"/>
  <c r="AH337" i="12"/>
  <c r="AH126" i="12"/>
  <c r="AH146" i="12"/>
  <c r="AH446" i="12"/>
  <c r="AH537" i="12"/>
  <c r="AH600" i="12"/>
  <c r="AH705" i="12"/>
  <c r="AH699" i="12"/>
  <c r="AH841" i="12"/>
  <c r="AH348" i="12"/>
  <c r="AH643" i="12"/>
  <c r="AH834" i="12"/>
  <c r="AH548" i="12"/>
  <c r="AH693" i="12"/>
  <c r="AM8" i="12"/>
  <c r="AM9" i="12"/>
  <c r="AM12" i="12"/>
  <c r="AM6" i="12"/>
  <c r="AM7" i="12"/>
  <c r="I45" i="10"/>
  <c r="E45" i="10"/>
  <c r="I44" i="10"/>
  <c r="E44" i="10"/>
  <c r="I43" i="10"/>
  <c r="E43" i="10"/>
  <c r="J41" i="10"/>
  <c r="F41" i="10"/>
  <c r="J40" i="10"/>
  <c r="F40" i="10"/>
  <c r="J39" i="10"/>
  <c r="F39" i="10"/>
  <c r="J38" i="10"/>
  <c r="F38" i="10"/>
  <c r="J37" i="10"/>
  <c r="F37" i="10"/>
  <c r="J36" i="10"/>
  <c r="F36" i="10"/>
  <c r="J35" i="10"/>
  <c r="F35" i="10"/>
  <c r="J34" i="10"/>
  <c r="F34" i="10"/>
  <c r="J33" i="10"/>
  <c r="F33" i="10"/>
  <c r="J32" i="10"/>
  <c r="F32" i="10"/>
  <c r="J31" i="10"/>
  <c r="F31" i="10"/>
  <c r="B31" i="10"/>
  <c r="J30" i="10"/>
  <c r="F30" i="10"/>
  <c r="B30" i="10"/>
  <c r="J29" i="10"/>
  <c r="F29" i="10"/>
  <c r="B29" i="10"/>
  <c r="J28" i="10"/>
  <c r="F28" i="10"/>
  <c r="J27" i="10"/>
  <c r="F27" i="10"/>
  <c r="J26" i="10"/>
  <c r="F26" i="10"/>
  <c r="J25" i="10"/>
  <c r="F25" i="10"/>
  <c r="J24" i="10"/>
  <c r="F24" i="10"/>
  <c r="J23" i="10"/>
  <c r="F23" i="10"/>
  <c r="J22" i="10"/>
  <c r="F22" i="10"/>
  <c r="J21" i="10"/>
  <c r="F21" i="10"/>
  <c r="J20" i="10"/>
  <c r="F20" i="10"/>
  <c r="J19" i="10"/>
  <c r="F19" i="10"/>
  <c r="J18" i="10"/>
  <c r="F18" i="10"/>
  <c r="J17" i="10"/>
  <c r="F17" i="10"/>
  <c r="J16" i="10"/>
  <c r="F16" i="10"/>
  <c r="J15" i="10"/>
  <c r="F15" i="10"/>
  <c r="J14" i="10"/>
  <c r="F14" i="10"/>
  <c r="J13" i="10"/>
  <c r="F13" i="10"/>
  <c r="J12" i="10"/>
  <c r="F12" i="10"/>
  <c r="J11" i="10"/>
  <c r="F11" i="10"/>
  <c r="J10" i="10"/>
  <c r="F10" i="10"/>
  <c r="J9" i="10"/>
  <c r="F9" i="10"/>
  <c r="J8" i="10"/>
  <c r="F8" i="10"/>
  <c r="J7" i="10"/>
  <c r="F7" i="10"/>
  <c r="J6" i="10"/>
  <c r="F6" i="10"/>
  <c r="J5" i="10"/>
  <c r="F5" i="10"/>
  <c r="J4" i="10"/>
  <c r="F4" i="10"/>
  <c r="J3" i="10"/>
  <c r="F3" i="10"/>
  <c r="J2" i="10"/>
  <c r="F2" i="10"/>
  <c r="AM11" i="12" l="1"/>
  <c r="AM10" i="12"/>
  <c r="AM13" i="12"/>
  <c r="AM5" i="12"/>
  <c r="J45" i="10"/>
  <c r="J44" i="10"/>
  <c r="F44" i="10"/>
  <c r="F45" i="10"/>
  <c r="F43" i="10"/>
  <c r="J43" i="10"/>
  <c r="B79" i="7"/>
  <c r="T79" i="7"/>
  <c r="H5" i="8" l="1"/>
  <c r="H6" i="8"/>
  <c r="H7" i="9"/>
  <c r="J2" i="1"/>
  <c r="C8" i="1"/>
  <c r="C7" i="1"/>
  <c r="C6" i="1"/>
  <c r="I6" i="1" s="1"/>
  <c r="C4" i="1"/>
  <c r="I4" i="1" s="1"/>
  <c r="C3" i="1"/>
  <c r="I3" i="1" s="1"/>
  <c r="C2" i="1"/>
  <c r="I2" i="1" s="1"/>
  <c r="C9" i="1" l="1"/>
  <c r="C5" i="1"/>
  <c r="I5" i="1" s="1"/>
  <c r="AS57" i="7" l="1"/>
  <c r="AS58" i="7"/>
  <c r="AS59" i="7"/>
  <c r="AS60" i="7"/>
  <c r="AS61" i="7"/>
  <c r="AS62" i="7"/>
  <c r="AS63" i="7"/>
  <c r="AS64" i="7"/>
  <c r="AS65" i="7"/>
  <c r="AS66" i="7"/>
  <c r="AS67" i="7"/>
  <c r="AS68" i="7"/>
  <c r="AS69" i="7"/>
  <c r="AS70" i="7"/>
  <c r="AS71" i="7"/>
  <c r="AS72" i="7"/>
  <c r="AS73" i="7"/>
  <c r="AS74" i="7"/>
  <c r="AS75" i="7"/>
  <c r="AS76" i="7"/>
  <c r="AS77" i="7"/>
  <c r="AR57" i="7"/>
  <c r="AR58" i="7"/>
  <c r="AR59" i="7"/>
  <c r="AR60" i="7"/>
  <c r="AR61" i="7"/>
  <c r="AR62" i="7"/>
  <c r="AR63" i="7"/>
  <c r="AR64" i="7"/>
  <c r="AR65" i="7"/>
  <c r="AR66" i="7"/>
  <c r="AR67" i="7"/>
  <c r="AR68" i="7"/>
  <c r="AR69" i="7"/>
  <c r="AR70" i="7"/>
  <c r="AR71" i="7"/>
  <c r="AR72" i="7"/>
  <c r="AR73" i="7"/>
  <c r="AR74" i="7"/>
  <c r="AR75" i="7"/>
  <c r="AR76" i="7"/>
  <c r="AR77" i="7"/>
  <c r="AQ57" i="7"/>
  <c r="AQ58" i="7"/>
  <c r="AQ59" i="7"/>
  <c r="AQ60" i="7"/>
  <c r="AQ61" i="7"/>
  <c r="AQ62" i="7"/>
  <c r="AQ63" i="7"/>
  <c r="AQ64" i="7"/>
  <c r="AQ65" i="7"/>
  <c r="AQ66" i="7"/>
  <c r="AQ67" i="7"/>
  <c r="AQ68" i="7"/>
  <c r="AQ69" i="7"/>
  <c r="AQ70" i="7"/>
  <c r="AQ71" i="7"/>
  <c r="AQ72" i="7"/>
  <c r="AQ73" i="7"/>
  <c r="AQ74" i="7"/>
  <c r="AQ75" i="7"/>
  <c r="AQ76" i="7"/>
  <c r="AQ77" i="7"/>
  <c r="AS4" i="7"/>
  <c r="AS5" i="7"/>
  <c r="AS6" i="7"/>
  <c r="AS7" i="7"/>
  <c r="AS8" i="7"/>
  <c r="AS9" i="7"/>
  <c r="AS10" i="7"/>
  <c r="AS11" i="7"/>
  <c r="AS12" i="7"/>
  <c r="AS13" i="7"/>
  <c r="AS14" i="7"/>
  <c r="AS15" i="7"/>
  <c r="AS16" i="7"/>
  <c r="AS17" i="7"/>
  <c r="AS18" i="7"/>
  <c r="AS19" i="7"/>
  <c r="AS20" i="7"/>
  <c r="AS21" i="7"/>
  <c r="AS22" i="7"/>
  <c r="AS23" i="7"/>
  <c r="AS24" i="7"/>
  <c r="AS25" i="7"/>
  <c r="AS26" i="7"/>
  <c r="AS27" i="7"/>
  <c r="AS28" i="7"/>
  <c r="AS29" i="7"/>
  <c r="AS30" i="7"/>
  <c r="AS31" i="7"/>
  <c r="AS32" i="7"/>
  <c r="AS33" i="7"/>
  <c r="AS34" i="7"/>
  <c r="AS35" i="7"/>
  <c r="AS36" i="7"/>
  <c r="AS37" i="7"/>
  <c r="AS38" i="7"/>
  <c r="AS39" i="7"/>
  <c r="AS40" i="7"/>
  <c r="AS41" i="7"/>
  <c r="AS42" i="7"/>
  <c r="AS43" i="7"/>
  <c r="AS44" i="7"/>
  <c r="AS45" i="7"/>
  <c r="AS46" i="7"/>
  <c r="AS47" i="7"/>
  <c r="AS48" i="7"/>
  <c r="AS49" i="7"/>
  <c r="AS50" i="7"/>
  <c r="AS51" i="7"/>
  <c r="AS52" i="7"/>
  <c r="AS53" i="7"/>
  <c r="AS54" i="7"/>
  <c r="AS55" i="7"/>
  <c r="AS56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R35" i="7"/>
  <c r="AR36" i="7"/>
  <c r="AR37" i="7"/>
  <c r="AR38" i="7"/>
  <c r="AR39" i="7"/>
  <c r="AR40" i="7"/>
  <c r="AR41" i="7"/>
  <c r="AR42" i="7"/>
  <c r="AR43" i="7"/>
  <c r="AR44" i="7"/>
  <c r="AR45" i="7"/>
  <c r="AR46" i="7"/>
  <c r="AR47" i="7"/>
  <c r="AR48" i="7"/>
  <c r="AR49" i="7"/>
  <c r="AR50" i="7"/>
  <c r="AR51" i="7"/>
  <c r="AR52" i="7"/>
  <c r="AR53" i="7"/>
  <c r="AR54" i="7"/>
  <c r="AR55" i="7"/>
  <c r="AR56" i="7"/>
  <c r="AQ4" i="7"/>
  <c r="AQ5" i="7"/>
  <c r="AR3" i="7"/>
  <c r="AS3" i="7"/>
  <c r="AQ6" i="7"/>
  <c r="AQ7" i="7"/>
  <c r="AQ8" i="7"/>
  <c r="AQ9" i="7"/>
  <c r="AQ10" i="7"/>
  <c r="AQ11" i="7"/>
  <c r="AQ12" i="7"/>
  <c r="AQ13" i="7"/>
  <c r="AQ14" i="7"/>
  <c r="AQ15" i="7"/>
  <c r="AQ16" i="7"/>
  <c r="AQ17" i="7"/>
  <c r="AQ18" i="7"/>
  <c r="AQ19" i="7"/>
  <c r="AQ20" i="7"/>
  <c r="AQ21" i="7"/>
  <c r="AQ22" i="7"/>
  <c r="AQ23" i="7"/>
  <c r="AQ24" i="7"/>
  <c r="AQ25" i="7"/>
  <c r="AQ26" i="7"/>
  <c r="AQ27" i="7"/>
  <c r="AQ28" i="7"/>
  <c r="AQ29" i="7"/>
  <c r="AQ30" i="7"/>
  <c r="AQ31" i="7"/>
  <c r="AQ32" i="7"/>
  <c r="AQ33" i="7"/>
  <c r="AQ34" i="7"/>
  <c r="AQ35" i="7"/>
  <c r="AQ36" i="7"/>
  <c r="AQ37" i="7"/>
  <c r="AQ38" i="7"/>
  <c r="AQ39" i="7"/>
  <c r="AQ40" i="7"/>
  <c r="AQ41" i="7"/>
  <c r="AQ42" i="7"/>
  <c r="AQ43" i="7"/>
  <c r="AQ44" i="7"/>
  <c r="AQ45" i="7"/>
  <c r="AQ46" i="7"/>
  <c r="AQ47" i="7"/>
  <c r="AQ48" i="7"/>
  <c r="AQ49" i="7"/>
  <c r="AQ50" i="7"/>
  <c r="AQ51" i="7"/>
  <c r="AQ52" i="7"/>
  <c r="AQ53" i="7"/>
  <c r="AQ54" i="7"/>
  <c r="AQ55" i="7"/>
  <c r="AQ56" i="7"/>
  <c r="U80" i="7"/>
  <c r="V80" i="7"/>
  <c r="T80" i="7"/>
  <c r="C80" i="7"/>
  <c r="D80" i="7"/>
  <c r="B80" i="7"/>
  <c r="U79" i="7"/>
  <c r="V79" i="7"/>
  <c r="F802" i="8"/>
  <c r="F803" i="8"/>
  <c r="F804" i="8"/>
  <c r="F805" i="8"/>
  <c r="F806" i="8"/>
  <c r="F807" i="8"/>
  <c r="F808" i="8"/>
  <c r="F809" i="8"/>
  <c r="F810" i="8"/>
  <c r="F811" i="8"/>
  <c r="F812" i="8"/>
  <c r="F813" i="8"/>
  <c r="F814" i="8"/>
  <c r="F815" i="8"/>
  <c r="F816" i="8"/>
  <c r="F817" i="8"/>
  <c r="F818" i="8"/>
  <c r="F819" i="8"/>
  <c r="F820" i="8"/>
  <c r="F821" i="8"/>
  <c r="F822" i="8"/>
  <c r="F823" i="8"/>
  <c r="F824" i="8"/>
  <c r="F825" i="8"/>
  <c r="F826" i="8"/>
  <c r="F827" i="8"/>
  <c r="F828" i="8"/>
  <c r="F829" i="8"/>
  <c r="F830" i="8"/>
  <c r="F831" i="8"/>
  <c r="F832" i="8"/>
  <c r="F833" i="8"/>
  <c r="F834" i="8"/>
  <c r="F835" i="8"/>
  <c r="F836" i="8"/>
  <c r="F837" i="8"/>
  <c r="F838" i="8"/>
  <c r="F839" i="8"/>
  <c r="F840" i="8"/>
  <c r="F841" i="8"/>
  <c r="F842" i="8"/>
  <c r="F843" i="8"/>
  <c r="F844" i="8"/>
  <c r="F845" i="8"/>
  <c r="F846" i="8"/>
  <c r="F847" i="8"/>
  <c r="F848" i="8"/>
  <c r="F849" i="8"/>
  <c r="F850" i="8"/>
  <c r="F851" i="8"/>
  <c r="F852" i="8"/>
  <c r="F853" i="8"/>
  <c r="F854" i="8"/>
  <c r="F855" i="8"/>
  <c r="F856" i="8"/>
  <c r="F857" i="8"/>
  <c r="F858" i="8"/>
  <c r="F859" i="8"/>
  <c r="F860" i="8"/>
  <c r="F861" i="8"/>
  <c r="F862" i="8"/>
  <c r="F863" i="8"/>
  <c r="F864" i="8"/>
  <c r="F865" i="8"/>
  <c r="F866" i="8"/>
  <c r="F867" i="8"/>
  <c r="F868" i="8"/>
  <c r="F869" i="8"/>
  <c r="F870" i="8"/>
  <c r="F871" i="8"/>
  <c r="F872" i="8"/>
  <c r="F873" i="8"/>
  <c r="F874" i="8"/>
  <c r="F875" i="8"/>
  <c r="F876" i="8"/>
  <c r="F877" i="8"/>
  <c r="F878" i="8"/>
  <c r="F879" i="8"/>
  <c r="F880" i="8"/>
  <c r="F881" i="8"/>
  <c r="F882" i="8"/>
  <c r="F883" i="8"/>
  <c r="F884" i="8"/>
  <c r="F885" i="8"/>
  <c r="F886" i="8"/>
  <c r="F887" i="8"/>
  <c r="F888" i="8"/>
  <c r="F889" i="8"/>
  <c r="F890" i="8"/>
  <c r="F891" i="8"/>
  <c r="F892" i="8"/>
  <c r="F893" i="8"/>
  <c r="F894" i="8"/>
  <c r="F895" i="8"/>
  <c r="F896" i="8"/>
  <c r="F897" i="8"/>
  <c r="F898" i="8"/>
  <c r="F899" i="8"/>
  <c r="F900" i="8"/>
  <c r="F901" i="8"/>
  <c r="F902" i="8"/>
  <c r="F903" i="8"/>
  <c r="F904" i="8"/>
  <c r="F905" i="8"/>
  <c r="F906" i="8"/>
  <c r="F907" i="8"/>
  <c r="F908" i="8"/>
  <c r="F909" i="8"/>
  <c r="F910" i="8"/>
  <c r="F911" i="8"/>
  <c r="F912" i="8"/>
  <c r="F913" i="8"/>
  <c r="F914" i="8"/>
  <c r="F915" i="8"/>
  <c r="F916" i="8"/>
  <c r="F917" i="8"/>
  <c r="F918" i="8"/>
  <c r="F919" i="8"/>
  <c r="F920" i="8"/>
  <c r="F921" i="8"/>
  <c r="F922" i="8"/>
  <c r="F923" i="8"/>
  <c r="F924" i="8"/>
  <c r="F925" i="8"/>
  <c r="F926" i="8"/>
  <c r="F927" i="8"/>
  <c r="F928" i="8"/>
  <c r="F929" i="8"/>
  <c r="F930" i="8"/>
  <c r="F931" i="8"/>
  <c r="F932" i="8"/>
  <c r="F933" i="8"/>
  <c r="F934" i="8"/>
  <c r="F935" i="8"/>
  <c r="F936" i="8"/>
  <c r="F937" i="8"/>
  <c r="F938" i="8"/>
  <c r="F939" i="8"/>
  <c r="F940" i="8"/>
  <c r="F941" i="8"/>
  <c r="F942" i="8"/>
  <c r="F943" i="8"/>
  <c r="F944" i="8"/>
  <c r="F945" i="8"/>
  <c r="F946" i="8"/>
  <c r="F947" i="8"/>
  <c r="F948" i="8"/>
  <c r="F949" i="8"/>
  <c r="F950" i="8"/>
  <c r="F951" i="8"/>
  <c r="F952" i="8"/>
  <c r="F953" i="8"/>
  <c r="F954" i="8"/>
  <c r="F955" i="8"/>
  <c r="F956" i="8"/>
  <c r="F957" i="8"/>
  <c r="F958" i="8"/>
  <c r="F959" i="8"/>
  <c r="F960" i="8"/>
  <c r="F961" i="8"/>
  <c r="F962" i="8"/>
  <c r="F963" i="8"/>
  <c r="F964" i="8"/>
  <c r="F965" i="8"/>
  <c r="F966" i="8"/>
  <c r="F967" i="8"/>
  <c r="F968" i="8"/>
  <c r="F969" i="8"/>
  <c r="F970" i="8"/>
  <c r="F971" i="8"/>
  <c r="F972" i="8"/>
  <c r="F973" i="8"/>
  <c r="F974" i="8"/>
  <c r="F975" i="8"/>
  <c r="F976" i="8"/>
  <c r="F977" i="8"/>
  <c r="F978" i="8"/>
  <c r="F979" i="8"/>
  <c r="F980" i="8"/>
  <c r="F981" i="8"/>
  <c r="F982" i="8"/>
  <c r="F983" i="8"/>
  <c r="F984" i="8"/>
  <c r="F985" i="8"/>
  <c r="F986" i="8"/>
  <c r="F987" i="8"/>
  <c r="F988" i="8"/>
  <c r="F989" i="8"/>
  <c r="F990" i="8"/>
  <c r="F991" i="8"/>
  <c r="F992" i="8"/>
  <c r="F993" i="8"/>
  <c r="F994" i="8"/>
  <c r="F995" i="8"/>
  <c r="F996" i="8"/>
  <c r="F997" i="8"/>
  <c r="F998" i="8"/>
  <c r="F999" i="8"/>
  <c r="F1000" i="8"/>
  <c r="F1001" i="8"/>
  <c r="F1002" i="8"/>
  <c r="F1003" i="8"/>
  <c r="F1004" i="8"/>
  <c r="F1005" i="8"/>
  <c r="F1006" i="8"/>
  <c r="F1007" i="8"/>
  <c r="F1008" i="8"/>
  <c r="F1009" i="8"/>
  <c r="F1010" i="8"/>
  <c r="F1011" i="8"/>
  <c r="F1012" i="8"/>
  <c r="F1013" i="8"/>
  <c r="F1014" i="8"/>
  <c r="F1015" i="8"/>
  <c r="F1016" i="8"/>
  <c r="F1017" i="8"/>
  <c r="F1018" i="8"/>
  <c r="F1019" i="8"/>
  <c r="F1020" i="8"/>
  <c r="F1021" i="8"/>
  <c r="F1022" i="8"/>
  <c r="F1023" i="8"/>
  <c r="F1024" i="8"/>
  <c r="F1025" i="8"/>
  <c r="F1026" i="8"/>
  <c r="F1027" i="8"/>
  <c r="F1028" i="8"/>
  <c r="F1029" i="8"/>
  <c r="F1030" i="8"/>
  <c r="F1031" i="8"/>
  <c r="F1032" i="8"/>
  <c r="F1033" i="8"/>
  <c r="F1034" i="8"/>
  <c r="F1035" i="8"/>
  <c r="F1036" i="8"/>
  <c r="F1037" i="8"/>
  <c r="F1038" i="8"/>
  <c r="F1039" i="8"/>
  <c r="F1040" i="8"/>
  <c r="F1041" i="8"/>
  <c r="F1042" i="8"/>
  <c r="F1043" i="8"/>
  <c r="F1044" i="8"/>
  <c r="F1045" i="8"/>
  <c r="F1046" i="8"/>
  <c r="F1047" i="8"/>
  <c r="F1048" i="8"/>
  <c r="F1049" i="8"/>
  <c r="F1050" i="8"/>
  <c r="F1051" i="8"/>
  <c r="F1052" i="8"/>
  <c r="F1053" i="8"/>
  <c r="F1054" i="8"/>
  <c r="F1055" i="8"/>
  <c r="F1056" i="8"/>
  <c r="F1057" i="8"/>
  <c r="F1058" i="8"/>
  <c r="F1059" i="8"/>
  <c r="F1060" i="8"/>
  <c r="F1061" i="8"/>
  <c r="F1062" i="8"/>
  <c r="F1063" i="8"/>
  <c r="F1064" i="8"/>
  <c r="F1065" i="8"/>
  <c r="F1066" i="8"/>
  <c r="F1067" i="8"/>
  <c r="F1068" i="8"/>
  <c r="F1069" i="8"/>
  <c r="F1070" i="8"/>
  <c r="F1071" i="8"/>
  <c r="F1072" i="8"/>
  <c r="F1073" i="8"/>
  <c r="F1074" i="8"/>
  <c r="F1075" i="8"/>
  <c r="F1076" i="8"/>
  <c r="F1077" i="8"/>
  <c r="F1078" i="8"/>
  <c r="F1079" i="8"/>
  <c r="F1080" i="8"/>
  <c r="F1081" i="8"/>
  <c r="F1082" i="8"/>
  <c r="F1083" i="8"/>
  <c r="F1084" i="8"/>
  <c r="F1085" i="8"/>
  <c r="F1086" i="8"/>
  <c r="F1087" i="8"/>
  <c r="F1088" i="8"/>
  <c r="F1089" i="8"/>
  <c r="F1090" i="8"/>
  <c r="F1091" i="8"/>
  <c r="F1092" i="8"/>
  <c r="F1093" i="8"/>
  <c r="F1094" i="8"/>
  <c r="F1095" i="8"/>
  <c r="F1096" i="8"/>
  <c r="F1097" i="8"/>
  <c r="F1098" i="8"/>
  <c r="F1099" i="8"/>
  <c r="F1100" i="8"/>
  <c r="F1101" i="8"/>
  <c r="F1102" i="8"/>
  <c r="F1103" i="8"/>
  <c r="F1104" i="8"/>
  <c r="F1105" i="8"/>
  <c r="F1106" i="8"/>
  <c r="F1107" i="8"/>
  <c r="F1108" i="8"/>
  <c r="F1109" i="8"/>
  <c r="F1110" i="8"/>
  <c r="F1111" i="8"/>
  <c r="F1112" i="8"/>
  <c r="F1113" i="8"/>
  <c r="F1114" i="8"/>
  <c r="F1115" i="8"/>
  <c r="F1116" i="8"/>
  <c r="F1117" i="8"/>
  <c r="F1118" i="8"/>
  <c r="F1119" i="8"/>
  <c r="F1120" i="8"/>
  <c r="F1121" i="8"/>
  <c r="F1122" i="8"/>
  <c r="F1123" i="8"/>
  <c r="F1124" i="8"/>
  <c r="F1125" i="8"/>
  <c r="F1126" i="8"/>
  <c r="F1127" i="8"/>
  <c r="F1128" i="8"/>
  <c r="F1129" i="8"/>
  <c r="F1130" i="8"/>
  <c r="F1131" i="8"/>
  <c r="F1132" i="8"/>
  <c r="C1071" i="8"/>
  <c r="H1071" i="8" s="1"/>
  <c r="C1072" i="8"/>
  <c r="H1072" i="8" s="1"/>
  <c r="C1073" i="8"/>
  <c r="H1073" i="8" s="1"/>
  <c r="C1074" i="8"/>
  <c r="H1074" i="8" s="1"/>
  <c r="C1075" i="8"/>
  <c r="H1075" i="8" s="1"/>
  <c r="C1076" i="8"/>
  <c r="H1076" i="8" s="1"/>
  <c r="C1077" i="8"/>
  <c r="H1077" i="8" s="1"/>
  <c r="C1078" i="8"/>
  <c r="H1078" i="8" s="1"/>
  <c r="C1079" i="8"/>
  <c r="H1079" i="8" s="1"/>
  <c r="C1080" i="8"/>
  <c r="H1080" i="8" s="1"/>
  <c r="C1081" i="8"/>
  <c r="H1081" i="8" s="1"/>
  <c r="C1082" i="8"/>
  <c r="H1082" i="8" s="1"/>
  <c r="C1083" i="8"/>
  <c r="H1083" i="8" s="1"/>
  <c r="C1084" i="8"/>
  <c r="H1084" i="8" s="1"/>
  <c r="C1085" i="8"/>
  <c r="H1085" i="8" s="1"/>
  <c r="C1086" i="8"/>
  <c r="H1086" i="8" s="1"/>
  <c r="C1087" i="8"/>
  <c r="H1087" i="8" s="1"/>
  <c r="C1088" i="8"/>
  <c r="H1088" i="8" s="1"/>
  <c r="C1089" i="8"/>
  <c r="H1089" i="8" s="1"/>
  <c r="C1090" i="8"/>
  <c r="H1090" i="8" s="1"/>
  <c r="C1091" i="8"/>
  <c r="H1091" i="8" s="1"/>
  <c r="C1092" i="8"/>
  <c r="H1092" i="8" s="1"/>
  <c r="C1093" i="8"/>
  <c r="H1093" i="8" s="1"/>
  <c r="C1094" i="8"/>
  <c r="H1094" i="8" s="1"/>
  <c r="C1095" i="8"/>
  <c r="H1095" i="8" s="1"/>
  <c r="C1096" i="8"/>
  <c r="H1096" i="8" s="1"/>
  <c r="C1097" i="8"/>
  <c r="H1097" i="8" s="1"/>
  <c r="C1098" i="8"/>
  <c r="H1098" i="8" s="1"/>
  <c r="C1099" i="8"/>
  <c r="H1099" i="8" s="1"/>
  <c r="C1100" i="8"/>
  <c r="H1100" i="8" s="1"/>
  <c r="C1101" i="8"/>
  <c r="H1101" i="8" s="1"/>
  <c r="C1102" i="8"/>
  <c r="H1102" i="8" s="1"/>
  <c r="C1103" i="8"/>
  <c r="H1103" i="8" s="1"/>
  <c r="C1104" i="8"/>
  <c r="H1104" i="8" s="1"/>
  <c r="C1105" i="8"/>
  <c r="H1105" i="8" s="1"/>
  <c r="C1106" i="8"/>
  <c r="H1106" i="8" s="1"/>
  <c r="C1107" i="8"/>
  <c r="H1107" i="8" s="1"/>
  <c r="C1108" i="8"/>
  <c r="H1108" i="8" s="1"/>
  <c r="C1109" i="8"/>
  <c r="H1109" i="8" s="1"/>
  <c r="C1110" i="8"/>
  <c r="H1110" i="8" s="1"/>
  <c r="C1111" i="8"/>
  <c r="H1111" i="8" s="1"/>
  <c r="C1112" i="8"/>
  <c r="H1112" i="8" s="1"/>
  <c r="C1113" i="8"/>
  <c r="H1113" i="8" s="1"/>
  <c r="C1114" i="8"/>
  <c r="H1114" i="8" s="1"/>
  <c r="C1115" i="8"/>
  <c r="H1115" i="8" s="1"/>
  <c r="C1116" i="8"/>
  <c r="H1116" i="8" s="1"/>
  <c r="C1117" i="8"/>
  <c r="H1117" i="8" s="1"/>
  <c r="C1118" i="8"/>
  <c r="H1118" i="8" s="1"/>
  <c r="C1119" i="8"/>
  <c r="H1119" i="8" s="1"/>
  <c r="C1120" i="8"/>
  <c r="H1120" i="8" s="1"/>
  <c r="C1121" i="8"/>
  <c r="H1121" i="8" s="1"/>
  <c r="C1122" i="8"/>
  <c r="H1122" i="8" s="1"/>
  <c r="C1123" i="8"/>
  <c r="H1123" i="8" s="1"/>
  <c r="C1124" i="8"/>
  <c r="H1124" i="8" s="1"/>
  <c r="C1125" i="8"/>
  <c r="H1125" i="8" s="1"/>
  <c r="C1126" i="8"/>
  <c r="H1126" i="8" s="1"/>
  <c r="C1127" i="8"/>
  <c r="H1127" i="8" s="1"/>
  <c r="C1128" i="8"/>
  <c r="H1128" i="8" s="1"/>
  <c r="C1129" i="8"/>
  <c r="H1129" i="8" s="1"/>
  <c r="C1130" i="8"/>
  <c r="H1130" i="8" s="1"/>
  <c r="C1131" i="8"/>
  <c r="H1131" i="8" s="1"/>
  <c r="C1132" i="8"/>
  <c r="H1132" i="8" s="1"/>
  <c r="C1013" i="8"/>
  <c r="H1013" i="8" s="1"/>
  <c r="C1014" i="8"/>
  <c r="H1014" i="8" s="1"/>
  <c r="C1015" i="8"/>
  <c r="H1015" i="8" s="1"/>
  <c r="C1016" i="8"/>
  <c r="H1016" i="8" s="1"/>
  <c r="C1017" i="8"/>
  <c r="H1017" i="8" s="1"/>
  <c r="C1018" i="8"/>
  <c r="H1018" i="8" s="1"/>
  <c r="C1019" i="8"/>
  <c r="H1019" i="8" s="1"/>
  <c r="C1020" i="8"/>
  <c r="H1020" i="8" s="1"/>
  <c r="C1021" i="8"/>
  <c r="H1021" i="8" s="1"/>
  <c r="C1022" i="8"/>
  <c r="H1022" i="8" s="1"/>
  <c r="C1023" i="8"/>
  <c r="H1023" i="8" s="1"/>
  <c r="C1024" i="8"/>
  <c r="H1024" i="8" s="1"/>
  <c r="C1025" i="8"/>
  <c r="H1025" i="8" s="1"/>
  <c r="C1026" i="8"/>
  <c r="H1026" i="8" s="1"/>
  <c r="C1027" i="8"/>
  <c r="H1027" i="8" s="1"/>
  <c r="C1028" i="8"/>
  <c r="H1028" i="8" s="1"/>
  <c r="C1029" i="8"/>
  <c r="H1029" i="8" s="1"/>
  <c r="C1030" i="8"/>
  <c r="H1030" i="8" s="1"/>
  <c r="C1031" i="8"/>
  <c r="H1031" i="8" s="1"/>
  <c r="C1032" i="8"/>
  <c r="H1032" i="8" s="1"/>
  <c r="C1033" i="8"/>
  <c r="H1033" i="8" s="1"/>
  <c r="C1034" i="8"/>
  <c r="H1034" i="8" s="1"/>
  <c r="C1035" i="8"/>
  <c r="H1035" i="8" s="1"/>
  <c r="C1036" i="8"/>
  <c r="H1036" i="8" s="1"/>
  <c r="C1037" i="8"/>
  <c r="H1037" i="8" s="1"/>
  <c r="C1038" i="8"/>
  <c r="H1038" i="8" s="1"/>
  <c r="C1039" i="8"/>
  <c r="H1039" i="8" s="1"/>
  <c r="C1040" i="8"/>
  <c r="H1040" i="8" s="1"/>
  <c r="C1041" i="8"/>
  <c r="H1041" i="8" s="1"/>
  <c r="C1042" i="8"/>
  <c r="H1042" i="8" s="1"/>
  <c r="C1043" i="8"/>
  <c r="H1043" i="8" s="1"/>
  <c r="C1044" i="8"/>
  <c r="H1044" i="8" s="1"/>
  <c r="C1045" i="8"/>
  <c r="H1045" i="8" s="1"/>
  <c r="C1046" i="8"/>
  <c r="H1046" i="8" s="1"/>
  <c r="C1047" i="8"/>
  <c r="H1047" i="8" s="1"/>
  <c r="C1048" i="8"/>
  <c r="H1048" i="8" s="1"/>
  <c r="C1049" i="8"/>
  <c r="H1049" i="8" s="1"/>
  <c r="C1050" i="8"/>
  <c r="H1050" i="8" s="1"/>
  <c r="C1051" i="8"/>
  <c r="H1051" i="8" s="1"/>
  <c r="C1052" i="8"/>
  <c r="H1052" i="8" s="1"/>
  <c r="C1053" i="8"/>
  <c r="H1053" i="8" s="1"/>
  <c r="C1054" i="8"/>
  <c r="H1054" i="8" s="1"/>
  <c r="C1055" i="8"/>
  <c r="H1055" i="8" s="1"/>
  <c r="C1056" i="8"/>
  <c r="H1056" i="8" s="1"/>
  <c r="C1057" i="8"/>
  <c r="H1057" i="8" s="1"/>
  <c r="C1058" i="8"/>
  <c r="H1058" i="8" s="1"/>
  <c r="C1059" i="8"/>
  <c r="H1059" i="8" s="1"/>
  <c r="C1060" i="8"/>
  <c r="H1060" i="8" s="1"/>
  <c r="C1061" i="8"/>
  <c r="H1061" i="8" s="1"/>
  <c r="C1062" i="8"/>
  <c r="H1062" i="8" s="1"/>
  <c r="C1063" i="8"/>
  <c r="H1063" i="8" s="1"/>
  <c r="C1064" i="8"/>
  <c r="H1064" i="8" s="1"/>
  <c r="C1065" i="8"/>
  <c r="H1065" i="8" s="1"/>
  <c r="C1066" i="8"/>
  <c r="H1066" i="8" s="1"/>
  <c r="C1067" i="8"/>
  <c r="H1067" i="8" s="1"/>
  <c r="C1068" i="8"/>
  <c r="H1068" i="8" s="1"/>
  <c r="C1069" i="8"/>
  <c r="H1069" i="8" s="1"/>
  <c r="C1070" i="8"/>
  <c r="H1070" i="8" s="1"/>
  <c r="C932" i="8"/>
  <c r="H932" i="8" s="1"/>
  <c r="C933" i="8"/>
  <c r="H933" i="8" s="1"/>
  <c r="C934" i="8"/>
  <c r="H934" i="8" s="1"/>
  <c r="C935" i="8"/>
  <c r="H935" i="8" s="1"/>
  <c r="C936" i="8"/>
  <c r="H936" i="8" s="1"/>
  <c r="C937" i="8"/>
  <c r="H937" i="8" s="1"/>
  <c r="C938" i="8"/>
  <c r="H938" i="8" s="1"/>
  <c r="C939" i="8"/>
  <c r="H939" i="8" s="1"/>
  <c r="C940" i="8"/>
  <c r="H940" i="8" s="1"/>
  <c r="C941" i="8"/>
  <c r="H941" i="8" s="1"/>
  <c r="C942" i="8"/>
  <c r="H942" i="8" s="1"/>
  <c r="C943" i="8"/>
  <c r="H943" i="8" s="1"/>
  <c r="C944" i="8"/>
  <c r="H944" i="8" s="1"/>
  <c r="C945" i="8"/>
  <c r="H945" i="8" s="1"/>
  <c r="C946" i="8"/>
  <c r="H946" i="8" s="1"/>
  <c r="C947" i="8"/>
  <c r="H947" i="8" s="1"/>
  <c r="C948" i="8"/>
  <c r="H948" i="8" s="1"/>
  <c r="C949" i="8"/>
  <c r="H949" i="8" s="1"/>
  <c r="C950" i="8"/>
  <c r="H950" i="8" s="1"/>
  <c r="C951" i="8"/>
  <c r="H951" i="8" s="1"/>
  <c r="C952" i="8"/>
  <c r="H952" i="8" s="1"/>
  <c r="C953" i="8"/>
  <c r="H953" i="8" s="1"/>
  <c r="C954" i="8"/>
  <c r="H954" i="8" s="1"/>
  <c r="C955" i="8"/>
  <c r="H955" i="8" s="1"/>
  <c r="C956" i="8"/>
  <c r="H956" i="8" s="1"/>
  <c r="C957" i="8"/>
  <c r="H957" i="8" s="1"/>
  <c r="C958" i="8"/>
  <c r="H958" i="8" s="1"/>
  <c r="C959" i="8"/>
  <c r="H959" i="8" s="1"/>
  <c r="C960" i="8"/>
  <c r="H960" i="8" s="1"/>
  <c r="C961" i="8"/>
  <c r="H961" i="8" s="1"/>
  <c r="C962" i="8"/>
  <c r="H962" i="8" s="1"/>
  <c r="C963" i="8"/>
  <c r="H963" i="8" s="1"/>
  <c r="C964" i="8"/>
  <c r="H964" i="8" s="1"/>
  <c r="C965" i="8"/>
  <c r="H965" i="8" s="1"/>
  <c r="C966" i="8"/>
  <c r="H966" i="8" s="1"/>
  <c r="C967" i="8"/>
  <c r="H967" i="8" s="1"/>
  <c r="C968" i="8"/>
  <c r="H968" i="8" s="1"/>
  <c r="C969" i="8"/>
  <c r="H969" i="8" s="1"/>
  <c r="C970" i="8"/>
  <c r="H970" i="8" s="1"/>
  <c r="C971" i="8"/>
  <c r="H971" i="8" s="1"/>
  <c r="C972" i="8"/>
  <c r="H972" i="8" s="1"/>
  <c r="C973" i="8"/>
  <c r="H973" i="8" s="1"/>
  <c r="C974" i="8"/>
  <c r="H974" i="8" s="1"/>
  <c r="C975" i="8"/>
  <c r="H975" i="8" s="1"/>
  <c r="C976" i="8"/>
  <c r="H976" i="8" s="1"/>
  <c r="C977" i="8"/>
  <c r="H977" i="8" s="1"/>
  <c r="C978" i="8"/>
  <c r="H978" i="8" s="1"/>
  <c r="C979" i="8"/>
  <c r="H979" i="8" s="1"/>
  <c r="C980" i="8"/>
  <c r="H980" i="8" s="1"/>
  <c r="C981" i="8"/>
  <c r="H981" i="8" s="1"/>
  <c r="C982" i="8"/>
  <c r="H982" i="8" s="1"/>
  <c r="C983" i="8"/>
  <c r="H983" i="8" s="1"/>
  <c r="C984" i="8"/>
  <c r="H984" i="8" s="1"/>
  <c r="C985" i="8"/>
  <c r="H985" i="8" s="1"/>
  <c r="C986" i="8"/>
  <c r="H986" i="8" s="1"/>
  <c r="C987" i="8"/>
  <c r="H987" i="8" s="1"/>
  <c r="C988" i="8"/>
  <c r="H988" i="8" s="1"/>
  <c r="C989" i="8"/>
  <c r="H989" i="8" s="1"/>
  <c r="C990" i="8"/>
  <c r="H990" i="8" s="1"/>
  <c r="C991" i="8"/>
  <c r="H991" i="8" s="1"/>
  <c r="C992" i="8"/>
  <c r="H992" i="8" s="1"/>
  <c r="C993" i="8"/>
  <c r="H993" i="8" s="1"/>
  <c r="C994" i="8"/>
  <c r="H994" i="8" s="1"/>
  <c r="C995" i="8"/>
  <c r="H995" i="8" s="1"/>
  <c r="C996" i="8"/>
  <c r="H996" i="8" s="1"/>
  <c r="C997" i="8"/>
  <c r="H997" i="8" s="1"/>
  <c r="C998" i="8"/>
  <c r="H998" i="8" s="1"/>
  <c r="C999" i="8"/>
  <c r="H999" i="8" s="1"/>
  <c r="C1000" i="8"/>
  <c r="H1000" i="8" s="1"/>
  <c r="C1001" i="8"/>
  <c r="H1001" i="8" s="1"/>
  <c r="C1002" i="8"/>
  <c r="H1002" i="8" s="1"/>
  <c r="C1003" i="8"/>
  <c r="H1003" i="8" s="1"/>
  <c r="C1004" i="8"/>
  <c r="H1004" i="8" s="1"/>
  <c r="C1005" i="8"/>
  <c r="H1005" i="8" s="1"/>
  <c r="C1006" i="8"/>
  <c r="H1006" i="8" s="1"/>
  <c r="C1007" i="8"/>
  <c r="H1007" i="8" s="1"/>
  <c r="C1008" i="8"/>
  <c r="H1008" i="8" s="1"/>
  <c r="C1009" i="8"/>
  <c r="H1009" i="8" s="1"/>
  <c r="C1010" i="8"/>
  <c r="H1010" i="8" s="1"/>
  <c r="C1011" i="8"/>
  <c r="H1011" i="8" s="1"/>
  <c r="C1012" i="8"/>
  <c r="H1012" i="8" s="1"/>
  <c r="C874" i="8"/>
  <c r="H874" i="8" s="1"/>
  <c r="C875" i="8"/>
  <c r="H875" i="8" s="1"/>
  <c r="C876" i="8"/>
  <c r="H876" i="8" s="1"/>
  <c r="C877" i="8"/>
  <c r="H877" i="8" s="1"/>
  <c r="C878" i="8"/>
  <c r="H878" i="8" s="1"/>
  <c r="C879" i="8"/>
  <c r="H879" i="8" s="1"/>
  <c r="C880" i="8"/>
  <c r="H880" i="8" s="1"/>
  <c r="C881" i="8"/>
  <c r="H881" i="8" s="1"/>
  <c r="C882" i="8"/>
  <c r="H882" i="8" s="1"/>
  <c r="C883" i="8"/>
  <c r="H883" i="8" s="1"/>
  <c r="C884" i="8"/>
  <c r="H884" i="8" s="1"/>
  <c r="C885" i="8"/>
  <c r="H885" i="8" s="1"/>
  <c r="C886" i="8"/>
  <c r="H886" i="8" s="1"/>
  <c r="C887" i="8"/>
  <c r="H887" i="8" s="1"/>
  <c r="C888" i="8"/>
  <c r="H888" i="8" s="1"/>
  <c r="C889" i="8"/>
  <c r="H889" i="8" s="1"/>
  <c r="C890" i="8"/>
  <c r="H890" i="8" s="1"/>
  <c r="C891" i="8"/>
  <c r="H891" i="8" s="1"/>
  <c r="C892" i="8"/>
  <c r="H892" i="8" s="1"/>
  <c r="C893" i="8"/>
  <c r="H893" i="8" s="1"/>
  <c r="C894" i="8"/>
  <c r="H894" i="8" s="1"/>
  <c r="C895" i="8"/>
  <c r="H895" i="8" s="1"/>
  <c r="C896" i="8"/>
  <c r="H896" i="8" s="1"/>
  <c r="C897" i="8"/>
  <c r="H897" i="8" s="1"/>
  <c r="C898" i="8"/>
  <c r="H898" i="8" s="1"/>
  <c r="C899" i="8"/>
  <c r="H899" i="8" s="1"/>
  <c r="C900" i="8"/>
  <c r="H900" i="8" s="1"/>
  <c r="C901" i="8"/>
  <c r="H901" i="8" s="1"/>
  <c r="C902" i="8"/>
  <c r="H902" i="8" s="1"/>
  <c r="C903" i="8"/>
  <c r="H903" i="8" s="1"/>
  <c r="C904" i="8"/>
  <c r="H904" i="8" s="1"/>
  <c r="C905" i="8"/>
  <c r="H905" i="8" s="1"/>
  <c r="C906" i="8"/>
  <c r="H906" i="8" s="1"/>
  <c r="C907" i="8"/>
  <c r="H907" i="8" s="1"/>
  <c r="C908" i="8"/>
  <c r="H908" i="8" s="1"/>
  <c r="C909" i="8"/>
  <c r="H909" i="8" s="1"/>
  <c r="C910" i="8"/>
  <c r="H910" i="8" s="1"/>
  <c r="C911" i="8"/>
  <c r="H911" i="8" s="1"/>
  <c r="C912" i="8"/>
  <c r="H912" i="8" s="1"/>
  <c r="C913" i="8"/>
  <c r="H913" i="8" s="1"/>
  <c r="C914" i="8"/>
  <c r="H914" i="8" s="1"/>
  <c r="C915" i="8"/>
  <c r="H915" i="8" s="1"/>
  <c r="C916" i="8"/>
  <c r="H916" i="8" s="1"/>
  <c r="C917" i="8"/>
  <c r="H917" i="8" s="1"/>
  <c r="C918" i="8"/>
  <c r="H918" i="8" s="1"/>
  <c r="C919" i="8"/>
  <c r="H919" i="8" s="1"/>
  <c r="C920" i="8"/>
  <c r="H920" i="8" s="1"/>
  <c r="C921" i="8"/>
  <c r="H921" i="8" s="1"/>
  <c r="C922" i="8"/>
  <c r="H922" i="8" s="1"/>
  <c r="C923" i="8"/>
  <c r="H923" i="8" s="1"/>
  <c r="C924" i="8"/>
  <c r="H924" i="8" s="1"/>
  <c r="C925" i="8"/>
  <c r="H925" i="8" s="1"/>
  <c r="C926" i="8"/>
  <c r="H926" i="8" s="1"/>
  <c r="C927" i="8"/>
  <c r="H927" i="8" s="1"/>
  <c r="C928" i="8"/>
  <c r="H928" i="8" s="1"/>
  <c r="C929" i="8"/>
  <c r="H929" i="8" s="1"/>
  <c r="C930" i="8"/>
  <c r="H930" i="8" s="1"/>
  <c r="C931" i="8"/>
  <c r="H931" i="8" s="1"/>
  <c r="C802" i="8"/>
  <c r="H802" i="8" s="1"/>
  <c r="C803" i="8"/>
  <c r="H803" i="8" s="1"/>
  <c r="C804" i="8"/>
  <c r="H804" i="8" s="1"/>
  <c r="C805" i="8"/>
  <c r="H805" i="8" s="1"/>
  <c r="C806" i="8"/>
  <c r="H806" i="8" s="1"/>
  <c r="C807" i="8"/>
  <c r="H807" i="8" s="1"/>
  <c r="C808" i="8"/>
  <c r="H808" i="8" s="1"/>
  <c r="C809" i="8"/>
  <c r="H809" i="8" s="1"/>
  <c r="C810" i="8"/>
  <c r="H810" i="8" s="1"/>
  <c r="C811" i="8"/>
  <c r="H811" i="8" s="1"/>
  <c r="C812" i="8"/>
  <c r="H812" i="8" s="1"/>
  <c r="C813" i="8"/>
  <c r="H813" i="8" s="1"/>
  <c r="C814" i="8"/>
  <c r="H814" i="8" s="1"/>
  <c r="C815" i="8"/>
  <c r="H815" i="8" s="1"/>
  <c r="C816" i="8"/>
  <c r="H816" i="8" s="1"/>
  <c r="C817" i="8"/>
  <c r="H817" i="8" s="1"/>
  <c r="C818" i="8"/>
  <c r="H818" i="8" s="1"/>
  <c r="C819" i="8"/>
  <c r="H819" i="8" s="1"/>
  <c r="C820" i="8"/>
  <c r="H820" i="8" s="1"/>
  <c r="C821" i="8"/>
  <c r="H821" i="8" s="1"/>
  <c r="C822" i="8"/>
  <c r="H822" i="8" s="1"/>
  <c r="C823" i="8"/>
  <c r="H823" i="8" s="1"/>
  <c r="C824" i="8"/>
  <c r="H824" i="8" s="1"/>
  <c r="C825" i="8"/>
  <c r="H825" i="8" s="1"/>
  <c r="C826" i="8"/>
  <c r="H826" i="8" s="1"/>
  <c r="C827" i="8"/>
  <c r="H827" i="8" s="1"/>
  <c r="C828" i="8"/>
  <c r="H828" i="8" s="1"/>
  <c r="C829" i="8"/>
  <c r="H829" i="8" s="1"/>
  <c r="C830" i="8"/>
  <c r="H830" i="8" s="1"/>
  <c r="C831" i="8"/>
  <c r="H831" i="8" s="1"/>
  <c r="C832" i="8"/>
  <c r="H832" i="8" s="1"/>
  <c r="C833" i="8"/>
  <c r="H833" i="8" s="1"/>
  <c r="C834" i="8"/>
  <c r="H834" i="8" s="1"/>
  <c r="C835" i="8"/>
  <c r="H835" i="8" s="1"/>
  <c r="C836" i="8"/>
  <c r="H836" i="8" s="1"/>
  <c r="C837" i="8"/>
  <c r="H837" i="8" s="1"/>
  <c r="C838" i="8"/>
  <c r="H838" i="8" s="1"/>
  <c r="C839" i="8"/>
  <c r="H839" i="8" s="1"/>
  <c r="C840" i="8"/>
  <c r="H840" i="8" s="1"/>
  <c r="C841" i="8"/>
  <c r="H841" i="8" s="1"/>
  <c r="C842" i="8"/>
  <c r="H842" i="8" s="1"/>
  <c r="C843" i="8"/>
  <c r="H843" i="8" s="1"/>
  <c r="C844" i="8"/>
  <c r="H844" i="8" s="1"/>
  <c r="C845" i="8"/>
  <c r="H845" i="8" s="1"/>
  <c r="C846" i="8"/>
  <c r="H846" i="8" s="1"/>
  <c r="C847" i="8"/>
  <c r="H847" i="8" s="1"/>
  <c r="C848" i="8"/>
  <c r="H848" i="8" s="1"/>
  <c r="C849" i="8"/>
  <c r="H849" i="8" s="1"/>
  <c r="C850" i="8"/>
  <c r="H850" i="8" s="1"/>
  <c r="C851" i="8"/>
  <c r="H851" i="8" s="1"/>
  <c r="C852" i="8"/>
  <c r="H852" i="8" s="1"/>
  <c r="C853" i="8"/>
  <c r="H853" i="8" s="1"/>
  <c r="C854" i="8"/>
  <c r="H854" i="8" s="1"/>
  <c r="C855" i="8"/>
  <c r="H855" i="8" s="1"/>
  <c r="C856" i="8"/>
  <c r="H856" i="8" s="1"/>
  <c r="C857" i="8"/>
  <c r="H857" i="8" s="1"/>
  <c r="C858" i="8"/>
  <c r="H858" i="8" s="1"/>
  <c r="C859" i="8"/>
  <c r="H859" i="8" s="1"/>
  <c r="C860" i="8"/>
  <c r="H860" i="8" s="1"/>
  <c r="C861" i="8"/>
  <c r="H861" i="8" s="1"/>
  <c r="C862" i="8"/>
  <c r="H862" i="8" s="1"/>
  <c r="C863" i="8"/>
  <c r="H863" i="8" s="1"/>
  <c r="C864" i="8"/>
  <c r="H864" i="8" s="1"/>
  <c r="C865" i="8"/>
  <c r="H865" i="8" s="1"/>
  <c r="C866" i="8"/>
  <c r="H866" i="8" s="1"/>
  <c r="C867" i="8"/>
  <c r="H867" i="8" s="1"/>
  <c r="C868" i="8"/>
  <c r="H868" i="8" s="1"/>
  <c r="C869" i="8"/>
  <c r="H869" i="8" s="1"/>
  <c r="C870" i="8"/>
  <c r="H870" i="8" s="1"/>
  <c r="C871" i="8"/>
  <c r="H871" i="8" s="1"/>
  <c r="C872" i="8"/>
  <c r="H872" i="8" s="1"/>
  <c r="C873" i="8"/>
  <c r="H873" i="8" s="1"/>
  <c r="P886" i="8" l="1"/>
  <c r="P1091" i="8"/>
  <c r="P964" i="8"/>
  <c r="P870" i="8"/>
  <c r="P927" i="8"/>
  <c r="P1109" i="8"/>
  <c r="P844" i="8"/>
  <c r="P913" i="8"/>
  <c r="P1052" i="8"/>
  <c r="P899" i="8"/>
  <c r="P950" i="8"/>
  <c r="P1033" i="8"/>
  <c r="P827" i="8"/>
  <c r="P1067" i="8"/>
  <c r="P1010" i="8"/>
  <c r="P985" i="8"/>
  <c r="P857" i="8"/>
  <c r="P810" i="8"/>
  <c r="J813" i="8"/>
  <c r="J891" i="8"/>
  <c r="J860" i="8"/>
  <c r="J848" i="8"/>
  <c r="J831" i="8"/>
  <c r="AQ79" i="7"/>
  <c r="AQ80" i="7"/>
  <c r="AS80" i="7"/>
  <c r="AR79" i="7"/>
  <c r="AS79" i="7"/>
  <c r="AR80" i="7"/>
  <c r="D802" i="8"/>
  <c r="H6" i="9"/>
  <c r="D803" i="8" l="1"/>
  <c r="C4" i="8"/>
  <c r="H4" i="8" s="1"/>
  <c r="C5" i="8"/>
  <c r="C6" i="8"/>
  <c r="C7" i="8"/>
  <c r="H7" i="8" s="1"/>
  <c r="C8" i="8"/>
  <c r="H8" i="8" s="1"/>
  <c r="C9" i="8"/>
  <c r="H9" i="8" s="1"/>
  <c r="C10" i="8"/>
  <c r="H10" i="8" s="1"/>
  <c r="C11" i="8"/>
  <c r="H11" i="8" s="1"/>
  <c r="C12" i="8"/>
  <c r="H12" i="8" s="1"/>
  <c r="C13" i="8"/>
  <c r="H13" i="8" s="1"/>
  <c r="C14" i="8"/>
  <c r="H14" i="8" s="1"/>
  <c r="C15" i="8"/>
  <c r="H15" i="8" s="1"/>
  <c r="C16" i="8"/>
  <c r="H16" i="8" s="1"/>
  <c r="C17" i="8"/>
  <c r="H17" i="8" s="1"/>
  <c r="C18" i="8"/>
  <c r="H18" i="8" s="1"/>
  <c r="C19" i="8"/>
  <c r="H19" i="8" s="1"/>
  <c r="C20" i="8"/>
  <c r="H20" i="8" s="1"/>
  <c r="C21" i="8"/>
  <c r="H21" i="8" s="1"/>
  <c r="C22" i="8"/>
  <c r="H22" i="8" s="1"/>
  <c r="C23" i="8"/>
  <c r="H23" i="8" s="1"/>
  <c r="C24" i="8"/>
  <c r="H24" i="8" s="1"/>
  <c r="C25" i="8"/>
  <c r="H25" i="8" s="1"/>
  <c r="C26" i="8"/>
  <c r="H26" i="8" s="1"/>
  <c r="C27" i="8"/>
  <c r="H27" i="8" s="1"/>
  <c r="C28" i="8"/>
  <c r="H28" i="8" s="1"/>
  <c r="C29" i="8"/>
  <c r="H29" i="8" s="1"/>
  <c r="C30" i="8"/>
  <c r="H30" i="8" s="1"/>
  <c r="C31" i="8"/>
  <c r="H31" i="8" s="1"/>
  <c r="C32" i="8"/>
  <c r="H32" i="8" s="1"/>
  <c r="C33" i="8"/>
  <c r="H33" i="8" s="1"/>
  <c r="C34" i="8"/>
  <c r="H34" i="8" s="1"/>
  <c r="C35" i="8"/>
  <c r="H35" i="8" s="1"/>
  <c r="C36" i="8"/>
  <c r="H36" i="8" s="1"/>
  <c r="C37" i="8"/>
  <c r="H37" i="8" s="1"/>
  <c r="C38" i="8"/>
  <c r="H38" i="8" s="1"/>
  <c r="C39" i="8"/>
  <c r="H39" i="8" s="1"/>
  <c r="C40" i="8"/>
  <c r="H40" i="8" s="1"/>
  <c r="C41" i="8"/>
  <c r="H41" i="8" s="1"/>
  <c r="C42" i="8"/>
  <c r="H42" i="8" s="1"/>
  <c r="C43" i="8"/>
  <c r="H43" i="8" s="1"/>
  <c r="C44" i="8"/>
  <c r="H44" i="8" s="1"/>
  <c r="C45" i="8"/>
  <c r="H45" i="8" s="1"/>
  <c r="C46" i="8"/>
  <c r="H46" i="8" s="1"/>
  <c r="C47" i="8"/>
  <c r="H47" i="8" s="1"/>
  <c r="C48" i="8"/>
  <c r="H48" i="8" s="1"/>
  <c r="C49" i="8"/>
  <c r="H49" i="8" s="1"/>
  <c r="C50" i="8"/>
  <c r="H50" i="8" s="1"/>
  <c r="C51" i="8"/>
  <c r="H51" i="8" s="1"/>
  <c r="C52" i="8"/>
  <c r="H52" i="8" s="1"/>
  <c r="C53" i="8"/>
  <c r="H53" i="8" s="1"/>
  <c r="C54" i="8"/>
  <c r="H54" i="8" s="1"/>
  <c r="C55" i="8"/>
  <c r="H55" i="8" s="1"/>
  <c r="C56" i="8"/>
  <c r="H56" i="8" s="1"/>
  <c r="C57" i="8"/>
  <c r="H57" i="8" s="1"/>
  <c r="C58" i="8"/>
  <c r="H58" i="8" s="1"/>
  <c r="C59" i="8"/>
  <c r="H59" i="8" s="1"/>
  <c r="C60" i="8"/>
  <c r="H60" i="8" s="1"/>
  <c r="C61" i="8"/>
  <c r="H61" i="8" s="1"/>
  <c r="C62" i="8"/>
  <c r="H62" i="8" s="1"/>
  <c r="C63" i="8"/>
  <c r="H63" i="8" s="1"/>
  <c r="C64" i="8"/>
  <c r="H64" i="8" s="1"/>
  <c r="C65" i="8"/>
  <c r="H65" i="8" s="1"/>
  <c r="C66" i="8"/>
  <c r="H66" i="8" s="1"/>
  <c r="C67" i="8"/>
  <c r="H67" i="8" s="1"/>
  <c r="C68" i="8"/>
  <c r="H68" i="8" s="1"/>
  <c r="C69" i="8"/>
  <c r="H69" i="8" s="1"/>
  <c r="C70" i="8"/>
  <c r="H70" i="8" s="1"/>
  <c r="C71" i="8"/>
  <c r="H71" i="8" s="1"/>
  <c r="C72" i="8"/>
  <c r="H72" i="8" s="1"/>
  <c r="C73" i="8"/>
  <c r="H73" i="8" s="1"/>
  <c r="C74" i="8"/>
  <c r="H74" i="8" s="1"/>
  <c r="C75" i="8"/>
  <c r="H75" i="8" s="1"/>
  <c r="C76" i="8"/>
  <c r="H76" i="8" s="1"/>
  <c r="C77" i="8"/>
  <c r="H77" i="8" s="1"/>
  <c r="C78" i="8"/>
  <c r="H78" i="8" s="1"/>
  <c r="C79" i="8"/>
  <c r="H79" i="8" s="1"/>
  <c r="C80" i="8"/>
  <c r="H80" i="8" s="1"/>
  <c r="C81" i="8"/>
  <c r="H81" i="8" s="1"/>
  <c r="C82" i="8"/>
  <c r="H82" i="8" s="1"/>
  <c r="C83" i="8"/>
  <c r="H83" i="8" s="1"/>
  <c r="C84" i="8"/>
  <c r="H84" i="8" s="1"/>
  <c r="C85" i="8"/>
  <c r="H85" i="8" s="1"/>
  <c r="C86" i="8"/>
  <c r="H86" i="8" s="1"/>
  <c r="C87" i="8"/>
  <c r="H87" i="8" s="1"/>
  <c r="C88" i="8"/>
  <c r="H88" i="8" s="1"/>
  <c r="C89" i="8"/>
  <c r="H89" i="8" s="1"/>
  <c r="C90" i="8"/>
  <c r="H90" i="8" s="1"/>
  <c r="C91" i="8"/>
  <c r="H91" i="8" s="1"/>
  <c r="C92" i="8"/>
  <c r="H92" i="8" s="1"/>
  <c r="C93" i="8"/>
  <c r="H93" i="8" s="1"/>
  <c r="C94" i="8"/>
  <c r="H94" i="8" s="1"/>
  <c r="C95" i="8"/>
  <c r="H95" i="8" s="1"/>
  <c r="C96" i="8"/>
  <c r="H96" i="8" s="1"/>
  <c r="C97" i="8"/>
  <c r="H97" i="8" s="1"/>
  <c r="C98" i="8"/>
  <c r="H98" i="8" s="1"/>
  <c r="C99" i="8"/>
  <c r="H99" i="8" s="1"/>
  <c r="C100" i="8"/>
  <c r="H100" i="8" s="1"/>
  <c r="C101" i="8"/>
  <c r="H101" i="8" s="1"/>
  <c r="C102" i="8"/>
  <c r="H102" i="8" s="1"/>
  <c r="C103" i="8"/>
  <c r="H103" i="8" s="1"/>
  <c r="C104" i="8"/>
  <c r="H104" i="8" s="1"/>
  <c r="C105" i="8"/>
  <c r="H105" i="8" s="1"/>
  <c r="C106" i="8"/>
  <c r="H106" i="8" s="1"/>
  <c r="C107" i="8"/>
  <c r="H107" i="8" s="1"/>
  <c r="C108" i="8"/>
  <c r="H108" i="8" s="1"/>
  <c r="C109" i="8"/>
  <c r="H109" i="8" s="1"/>
  <c r="C110" i="8"/>
  <c r="H110" i="8" s="1"/>
  <c r="C111" i="8"/>
  <c r="H111" i="8" s="1"/>
  <c r="C112" i="8"/>
  <c r="H112" i="8" s="1"/>
  <c r="C113" i="8"/>
  <c r="H113" i="8" s="1"/>
  <c r="C114" i="8"/>
  <c r="H114" i="8" s="1"/>
  <c r="C115" i="8"/>
  <c r="H115" i="8" s="1"/>
  <c r="C116" i="8"/>
  <c r="H116" i="8" s="1"/>
  <c r="C117" i="8"/>
  <c r="H117" i="8" s="1"/>
  <c r="C118" i="8"/>
  <c r="H118" i="8" s="1"/>
  <c r="C119" i="8"/>
  <c r="H119" i="8" s="1"/>
  <c r="C120" i="8"/>
  <c r="H120" i="8" s="1"/>
  <c r="C121" i="8"/>
  <c r="H121" i="8" s="1"/>
  <c r="C122" i="8"/>
  <c r="H122" i="8" s="1"/>
  <c r="C123" i="8"/>
  <c r="H123" i="8" s="1"/>
  <c r="C124" i="8"/>
  <c r="H124" i="8" s="1"/>
  <c r="C125" i="8"/>
  <c r="H125" i="8" s="1"/>
  <c r="C126" i="8"/>
  <c r="H126" i="8" s="1"/>
  <c r="C127" i="8"/>
  <c r="H127" i="8" s="1"/>
  <c r="C128" i="8"/>
  <c r="H128" i="8" s="1"/>
  <c r="C129" i="8"/>
  <c r="H129" i="8" s="1"/>
  <c r="C130" i="8"/>
  <c r="H130" i="8" s="1"/>
  <c r="C131" i="8"/>
  <c r="H131" i="8" s="1"/>
  <c r="C132" i="8"/>
  <c r="H132" i="8" s="1"/>
  <c r="C133" i="8"/>
  <c r="H133" i="8" s="1"/>
  <c r="C134" i="8"/>
  <c r="H134" i="8" s="1"/>
  <c r="C135" i="8"/>
  <c r="H135" i="8" s="1"/>
  <c r="C136" i="8"/>
  <c r="H136" i="8" s="1"/>
  <c r="C137" i="8"/>
  <c r="H137" i="8" s="1"/>
  <c r="C138" i="8"/>
  <c r="H138" i="8" s="1"/>
  <c r="C139" i="8"/>
  <c r="H139" i="8" s="1"/>
  <c r="C140" i="8"/>
  <c r="H140" i="8" s="1"/>
  <c r="C141" i="8"/>
  <c r="H141" i="8" s="1"/>
  <c r="C142" i="8"/>
  <c r="H142" i="8" s="1"/>
  <c r="C143" i="8"/>
  <c r="H143" i="8" s="1"/>
  <c r="C144" i="8"/>
  <c r="H144" i="8" s="1"/>
  <c r="C145" i="8"/>
  <c r="H145" i="8" s="1"/>
  <c r="C146" i="8"/>
  <c r="H146" i="8" s="1"/>
  <c r="C147" i="8"/>
  <c r="H147" i="8" s="1"/>
  <c r="C148" i="8"/>
  <c r="H148" i="8" s="1"/>
  <c r="C149" i="8"/>
  <c r="H149" i="8" s="1"/>
  <c r="C150" i="8"/>
  <c r="H150" i="8" s="1"/>
  <c r="C151" i="8"/>
  <c r="H151" i="8" s="1"/>
  <c r="C152" i="8"/>
  <c r="H152" i="8" s="1"/>
  <c r="C153" i="8"/>
  <c r="H153" i="8" s="1"/>
  <c r="C154" i="8"/>
  <c r="H154" i="8" s="1"/>
  <c r="C155" i="8"/>
  <c r="H155" i="8" s="1"/>
  <c r="C156" i="8"/>
  <c r="H156" i="8" s="1"/>
  <c r="C157" i="8"/>
  <c r="H157" i="8" s="1"/>
  <c r="C158" i="8"/>
  <c r="H158" i="8" s="1"/>
  <c r="C159" i="8"/>
  <c r="H159" i="8" s="1"/>
  <c r="C160" i="8"/>
  <c r="H160" i="8" s="1"/>
  <c r="C161" i="8"/>
  <c r="H161" i="8" s="1"/>
  <c r="C162" i="8"/>
  <c r="H162" i="8" s="1"/>
  <c r="C163" i="8"/>
  <c r="H163" i="8" s="1"/>
  <c r="C164" i="8"/>
  <c r="H164" i="8" s="1"/>
  <c r="C165" i="8"/>
  <c r="H165" i="8" s="1"/>
  <c r="C166" i="8"/>
  <c r="H166" i="8" s="1"/>
  <c r="C167" i="8"/>
  <c r="H167" i="8" s="1"/>
  <c r="C168" i="8"/>
  <c r="H168" i="8" s="1"/>
  <c r="C169" i="8"/>
  <c r="H169" i="8" s="1"/>
  <c r="C170" i="8"/>
  <c r="H170" i="8" s="1"/>
  <c r="C171" i="8"/>
  <c r="H171" i="8" s="1"/>
  <c r="C172" i="8"/>
  <c r="H172" i="8" s="1"/>
  <c r="C173" i="8"/>
  <c r="H173" i="8" s="1"/>
  <c r="C174" i="8"/>
  <c r="H174" i="8" s="1"/>
  <c r="C175" i="8"/>
  <c r="H175" i="8" s="1"/>
  <c r="C176" i="8"/>
  <c r="H176" i="8" s="1"/>
  <c r="C177" i="8"/>
  <c r="H177" i="8" s="1"/>
  <c r="C178" i="8"/>
  <c r="H178" i="8" s="1"/>
  <c r="C179" i="8"/>
  <c r="H179" i="8" s="1"/>
  <c r="C180" i="8"/>
  <c r="H180" i="8" s="1"/>
  <c r="C181" i="8"/>
  <c r="H181" i="8" s="1"/>
  <c r="C182" i="8"/>
  <c r="H182" i="8" s="1"/>
  <c r="C183" i="8"/>
  <c r="H183" i="8" s="1"/>
  <c r="C184" i="8"/>
  <c r="H184" i="8" s="1"/>
  <c r="C185" i="8"/>
  <c r="H185" i="8" s="1"/>
  <c r="C186" i="8"/>
  <c r="H186" i="8" s="1"/>
  <c r="C187" i="8"/>
  <c r="H187" i="8" s="1"/>
  <c r="C188" i="8"/>
  <c r="H188" i="8" s="1"/>
  <c r="C189" i="8"/>
  <c r="H189" i="8" s="1"/>
  <c r="C190" i="8"/>
  <c r="H190" i="8" s="1"/>
  <c r="C191" i="8"/>
  <c r="H191" i="8" s="1"/>
  <c r="C192" i="8"/>
  <c r="H192" i="8" s="1"/>
  <c r="C193" i="8"/>
  <c r="H193" i="8" s="1"/>
  <c r="C194" i="8"/>
  <c r="H194" i="8" s="1"/>
  <c r="C195" i="8"/>
  <c r="H195" i="8" s="1"/>
  <c r="C196" i="8"/>
  <c r="H196" i="8" s="1"/>
  <c r="C197" i="8"/>
  <c r="H197" i="8" s="1"/>
  <c r="C198" i="8"/>
  <c r="H198" i="8" s="1"/>
  <c r="C199" i="8"/>
  <c r="H199" i="8" s="1"/>
  <c r="C200" i="8"/>
  <c r="H200" i="8" s="1"/>
  <c r="C201" i="8"/>
  <c r="H201" i="8" s="1"/>
  <c r="C202" i="8"/>
  <c r="H202" i="8" s="1"/>
  <c r="C203" i="8"/>
  <c r="H203" i="8" s="1"/>
  <c r="C204" i="8"/>
  <c r="H204" i="8" s="1"/>
  <c r="C205" i="8"/>
  <c r="H205" i="8" s="1"/>
  <c r="C206" i="8"/>
  <c r="H206" i="8" s="1"/>
  <c r="C207" i="8"/>
  <c r="H207" i="8" s="1"/>
  <c r="C208" i="8"/>
  <c r="H208" i="8" s="1"/>
  <c r="C209" i="8"/>
  <c r="H209" i="8" s="1"/>
  <c r="C210" i="8"/>
  <c r="H210" i="8" s="1"/>
  <c r="C211" i="8"/>
  <c r="H211" i="8" s="1"/>
  <c r="C212" i="8"/>
  <c r="H212" i="8" s="1"/>
  <c r="C213" i="8"/>
  <c r="H213" i="8" s="1"/>
  <c r="C214" i="8"/>
  <c r="H214" i="8" s="1"/>
  <c r="C215" i="8"/>
  <c r="H215" i="8" s="1"/>
  <c r="C216" i="8"/>
  <c r="H216" i="8" s="1"/>
  <c r="C217" i="8"/>
  <c r="H217" i="8" s="1"/>
  <c r="C218" i="8"/>
  <c r="H218" i="8" s="1"/>
  <c r="C219" i="8"/>
  <c r="H219" i="8" s="1"/>
  <c r="C220" i="8"/>
  <c r="H220" i="8" s="1"/>
  <c r="C221" i="8"/>
  <c r="H221" i="8" s="1"/>
  <c r="C222" i="8"/>
  <c r="H222" i="8" s="1"/>
  <c r="C223" i="8"/>
  <c r="H223" i="8" s="1"/>
  <c r="C224" i="8"/>
  <c r="H224" i="8" s="1"/>
  <c r="C225" i="8"/>
  <c r="H225" i="8" s="1"/>
  <c r="C226" i="8"/>
  <c r="H226" i="8" s="1"/>
  <c r="C227" i="8"/>
  <c r="H227" i="8" s="1"/>
  <c r="C228" i="8"/>
  <c r="H228" i="8" s="1"/>
  <c r="C229" i="8"/>
  <c r="H229" i="8" s="1"/>
  <c r="C230" i="8"/>
  <c r="H230" i="8" s="1"/>
  <c r="C231" i="8"/>
  <c r="H231" i="8" s="1"/>
  <c r="C232" i="8"/>
  <c r="H232" i="8" s="1"/>
  <c r="C233" i="8"/>
  <c r="H233" i="8" s="1"/>
  <c r="C234" i="8"/>
  <c r="H234" i="8" s="1"/>
  <c r="C235" i="8"/>
  <c r="H235" i="8" s="1"/>
  <c r="C236" i="8"/>
  <c r="H236" i="8" s="1"/>
  <c r="C237" i="8"/>
  <c r="H237" i="8" s="1"/>
  <c r="C238" i="8"/>
  <c r="H238" i="8" s="1"/>
  <c r="C239" i="8"/>
  <c r="H239" i="8" s="1"/>
  <c r="C240" i="8"/>
  <c r="H240" i="8" s="1"/>
  <c r="C241" i="8"/>
  <c r="H241" i="8" s="1"/>
  <c r="C242" i="8"/>
  <c r="H242" i="8" s="1"/>
  <c r="C243" i="8"/>
  <c r="H243" i="8" s="1"/>
  <c r="C244" i="8"/>
  <c r="H244" i="8" s="1"/>
  <c r="C245" i="8"/>
  <c r="H245" i="8" s="1"/>
  <c r="C246" i="8"/>
  <c r="H246" i="8" s="1"/>
  <c r="C247" i="8"/>
  <c r="H247" i="8" s="1"/>
  <c r="C248" i="8"/>
  <c r="H248" i="8" s="1"/>
  <c r="C249" i="8"/>
  <c r="H249" i="8" s="1"/>
  <c r="C250" i="8"/>
  <c r="H250" i="8" s="1"/>
  <c r="C251" i="8"/>
  <c r="H251" i="8" s="1"/>
  <c r="C252" i="8"/>
  <c r="H252" i="8" s="1"/>
  <c r="C253" i="8"/>
  <c r="H253" i="8" s="1"/>
  <c r="C254" i="8"/>
  <c r="H254" i="8" s="1"/>
  <c r="C255" i="8"/>
  <c r="H255" i="8" s="1"/>
  <c r="C256" i="8"/>
  <c r="H256" i="8" s="1"/>
  <c r="C257" i="8"/>
  <c r="H257" i="8" s="1"/>
  <c r="C258" i="8"/>
  <c r="H258" i="8" s="1"/>
  <c r="C259" i="8"/>
  <c r="H259" i="8" s="1"/>
  <c r="C260" i="8"/>
  <c r="H260" i="8" s="1"/>
  <c r="C261" i="8"/>
  <c r="H261" i="8" s="1"/>
  <c r="C262" i="8"/>
  <c r="H262" i="8" s="1"/>
  <c r="C263" i="8"/>
  <c r="H263" i="8" s="1"/>
  <c r="C264" i="8"/>
  <c r="H264" i="8" s="1"/>
  <c r="C265" i="8"/>
  <c r="H265" i="8" s="1"/>
  <c r="C266" i="8"/>
  <c r="H266" i="8" s="1"/>
  <c r="C267" i="8"/>
  <c r="H267" i="8" s="1"/>
  <c r="C268" i="8"/>
  <c r="H268" i="8" s="1"/>
  <c r="C269" i="8"/>
  <c r="H269" i="8" s="1"/>
  <c r="C270" i="8"/>
  <c r="H270" i="8" s="1"/>
  <c r="C271" i="8"/>
  <c r="H271" i="8" s="1"/>
  <c r="C272" i="8"/>
  <c r="H272" i="8" s="1"/>
  <c r="C273" i="8"/>
  <c r="H273" i="8" s="1"/>
  <c r="C274" i="8"/>
  <c r="H274" i="8" s="1"/>
  <c r="C275" i="8"/>
  <c r="H275" i="8" s="1"/>
  <c r="C276" i="8"/>
  <c r="H276" i="8" s="1"/>
  <c r="C277" i="8"/>
  <c r="H277" i="8" s="1"/>
  <c r="C278" i="8"/>
  <c r="H278" i="8" s="1"/>
  <c r="C279" i="8"/>
  <c r="H279" i="8" s="1"/>
  <c r="C280" i="8"/>
  <c r="H280" i="8" s="1"/>
  <c r="C281" i="8"/>
  <c r="H281" i="8" s="1"/>
  <c r="C282" i="8"/>
  <c r="H282" i="8" s="1"/>
  <c r="C283" i="8"/>
  <c r="H283" i="8" s="1"/>
  <c r="C284" i="8"/>
  <c r="H284" i="8" s="1"/>
  <c r="C285" i="8"/>
  <c r="H285" i="8" s="1"/>
  <c r="C286" i="8"/>
  <c r="H286" i="8" s="1"/>
  <c r="C287" i="8"/>
  <c r="H287" i="8" s="1"/>
  <c r="C288" i="8"/>
  <c r="H288" i="8" s="1"/>
  <c r="C289" i="8"/>
  <c r="H289" i="8" s="1"/>
  <c r="C290" i="8"/>
  <c r="H290" i="8" s="1"/>
  <c r="C291" i="8"/>
  <c r="H291" i="8" s="1"/>
  <c r="C292" i="8"/>
  <c r="H292" i="8" s="1"/>
  <c r="C293" i="8"/>
  <c r="H293" i="8" s="1"/>
  <c r="C294" i="8"/>
  <c r="H294" i="8" s="1"/>
  <c r="C295" i="8"/>
  <c r="H295" i="8" s="1"/>
  <c r="C296" i="8"/>
  <c r="H296" i="8" s="1"/>
  <c r="C297" i="8"/>
  <c r="H297" i="8" s="1"/>
  <c r="C298" i="8"/>
  <c r="H298" i="8" s="1"/>
  <c r="C299" i="8"/>
  <c r="H299" i="8" s="1"/>
  <c r="C300" i="8"/>
  <c r="H300" i="8" s="1"/>
  <c r="C301" i="8"/>
  <c r="H301" i="8" s="1"/>
  <c r="C302" i="8"/>
  <c r="H302" i="8" s="1"/>
  <c r="C303" i="8"/>
  <c r="H303" i="8" s="1"/>
  <c r="C304" i="8"/>
  <c r="H304" i="8" s="1"/>
  <c r="C305" i="8"/>
  <c r="H305" i="8" s="1"/>
  <c r="C306" i="8"/>
  <c r="H306" i="8" s="1"/>
  <c r="C307" i="8"/>
  <c r="H307" i="8" s="1"/>
  <c r="C308" i="8"/>
  <c r="H308" i="8" s="1"/>
  <c r="C309" i="8"/>
  <c r="H309" i="8" s="1"/>
  <c r="C310" i="8"/>
  <c r="H310" i="8" s="1"/>
  <c r="C311" i="8"/>
  <c r="H311" i="8" s="1"/>
  <c r="C312" i="8"/>
  <c r="H312" i="8" s="1"/>
  <c r="C313" i="8"/>
  <c r="H313" i="8" s="1"/>
  <c r="C314" i="8"/>
  <c r="H314" i="8" s="1"/>
  <c r="C315" i="8"/>
  <c r="H315" i="8" s="1"/>
  <c r="C316" i="8"/>
  <c r="H316" i="8" s="1"/>
  <c r="C317" i="8"/>
  <c r="H317" i="8" s="1"/>
  <c r="C318" i="8"/>
  <c r="H318" i="8" s="1"/>
  <c r="C319" i="8"/>
  <c r="H319" i="8" s="1"/>
  <c r="C320" i="8"/>
  <c r="H320" i="8" s="1"/>
  <c r="C321" i="8"/>
  <c r="H321" i="8" s="1"/>
  <c r="C322" i="8"/>
  <c r="H322" i="8" s="1"/>
  <c r="C323" i="8"/>
  <c r="H323" i="8" s="1"/>
  <c r="C324" i="8"/>
  <c r="H324" i="8" s="1"/>
  <c r="C325" i="8"/>
  <c r="H325" i="8" s="1"/>
  <c r="C326" i="8"/>
  <c r="H326" i="8" s="1"/>
  <c r="C327" i="8"/>
  <c r="H327" i="8" s="1"/>
  <c r="C328" i="8"/>
  <c r="H328" i="8" s="1"/>
  <c r="C329" i="8"/>
  <c r="H329" i="8" s="1"/>
  <c r="C330" i="8"/>
  <c r="H330" i="8" s="1"/>
  <c r="C331" i="8"/>
  <c r="H331" i="8" s="1"/>
  <c r="C332" i="8"/>
  <c r="H332" i="8" s="1"/>
  <c r="C333" i="8"/>
  <c r="H333" i="8" s="1"/>
  <c r="C334" i="8"/>
  <c r="H334" i="8" s="1"/>
  <c r="C335" i="8"/>
  <c r="H335" i="8" s="1"/>
  <c r="C336" i="8"/>
  <c r="H336" i="8" s="1"/>
  <c r="C337" i="8"/>
  <c r="H337" i="8" s="1"/>
  <c r="C338" i="8"/>
  <c r="H338" i="8" s="1"/>
  <c r="C339" i="8"/>
  <c r="H339" i="8" s="1"/>
  <c r="C340" i="8"/>
  <c r="H340" i="8" s="1"/>
  <c r="C341" i="8"/>
  <c r="H341" i="8" s="1"/>
  <c r="C342" i="8"/>
  <c r="H342" i="8" s="1"/>
  <c r="C343" i="8"/>
  <c r="H343" i="8" s="1"/>
  <c r="C344" i="8"/>
  <c r="H344" i="8" s="1"/>
  <c r="C345" i="8"/>
  <c r="H345" i="8" s="1"/>
  <c r="C346" i="8"/>
  <c r="H346" i="8" s="1"/>
  <c r="C347" i="8"/>
  <c r="H347" i="8" s="1"/>
  <c r="C348" i="8"/>
  <c r="H348" i="8" s="1"/>
  <c r="C349" i="8"/>
  <c r="H349" i="8" s="1"/>
  <c r="C350" i="8"/>
  <c r="H350" i="8" s="1"/>
  <c r="C351" i="8"/>
  <c r="H351" i="8" s="1"/>
  <c r="C352" i="8"/>
  <c r="H352" i="8" s="1"/>
  <c r="C353" i="8"/>
  <c r="H353" i="8" s="1"/>
  <c r="C354" i="8"/>
  <c r="H354" i="8" s="1"/>
  <c r="C355" i="8"/>
  <c r="H355" i="8" s="1"/>
  <c r="C356" i="8"/>
  <c r="H356" i="8" s="1"/>
  <c r="C357" i="8"/>
  <c r="H357" i="8" s="1"/>
  <c r="C358" i="8"/>
  <c r="H358" i="8" s="1"/>
  <c r="C359" i="8"/>
  <c r="H359" i="8" s="1"/>
  <c r="C360" i="8"/>
  <c r="H360" i="8" s="1"/>
  <c r="C361" i="8"/>
  <c r="H361" i="8" s="1"/>
  <c r="C362" i="8"/>
  <c r="H362" i="8" s="1"/>
  <c r="C363" i="8"/>
  <c r="H363" i="8" s="1"/>
  <c r="C364" i="8"/>
  <c r="H364" i="8" s="1"/>
  <c r="C365" i="8"/>
  <c r="H365" i="8" s="1"/>
  <c r="C366" i="8"/>
  <c r="H366" i="8" s="1"/>
  <c r="C367" i="8"/>
  <c r="H367" i="8" s="1"/>
  <c r="C368" i="8"/>
  <c r="H368" i="8" s="1"/>
  <c r="C369" i="8"/>
  <c r="H369" i="8" s="1"/>
  <c r="C370" i="8"/>
  <c r="H370" i="8" s="1"/>
  <c r="C371" i="8"/>
  <c r="H371" i="8" s="1"/>
  <c r="C372" i="8"/>
  <c r="H372" i="8" s="1"/>
  <c r="C373" i="8"/>
  <c r="H373" i="8" s="1"/>
  <c r="C374" i="8"/>
  <c r="H374" i="8" s="1"/>
  <c r="C375" i="8"/>
  <c r="H375" i="8" s="1"/>
  <c r="C376" i="8"/>
  <c r="H376" i="8" s="1"/>
  <c r="C377" i="8"/>
  <c r="H377" i="8" s="1"/>
  <c r="C378" i="8"/>
  <c r="H378" i="8" s="1"/>
  <c r="C379" i="8"/>
  <c r="H379" i="8" s="1"/>
  <c r="C380" i="8"/>
  <c r="H380" i="8" s="1"/>
  <c r="C381" i="8"/>
  <c r="H381" i="8" s="1"/>
  <c r="C382" i="8"/>
  <c r="H382" i="8" s="1"/>
  <c r="C383" i="8"/>
  <c r="H383" i="8" s="1"/>
  <c r="C384" i="8"/>
  <c r="H384" i="8" s="1"/>
  <c r="C385" i="8"/>
  <c r="H385" i="8" s="1"/>
  <c r="C386" i="8"/>
  <c r="H386" i="8" s="1"/>
  <c r="C387" i="8"/>
  <c r="H387" i="8" s="1"/>
  <c r="C388" i="8"/>
  <c r="H388" i="8" s="1"/>
  <c r="C389" i="8"/>
  <c r="H389" i="8" s="1"/>
  <c r="C390" i="8"/>
  <c r="H390" i="8" s="1"/>
  <c r="C391" i="8"/>
  <c r="H391" i="8" s="1"/>
  <c r="C392" i="8"/>
  <c r="H392" i="8" s="1"/>
  <c r="C393" i="8"/>
  <c r="H393" i="8" s="1"/>
  <c r="C394" i="8"/>
  <c r="H394" i="8" s="1"/>
  <c r="C395" i="8"/>
  <c r="H395" i="8" s="1"/>
  <c r="C396" i="8"/>
  <c r="H396" i="8" s="1"/>
  <c r="C397" i="8"/>
  <c r="H397" i="8" s="1"/>
  <c r="C398" i="8"/>
  <c r="H398" i="8" s="1"/>
  <c r="C399" i="8"/>
  <c r="H399" i="8" s="1"/>
  <c r="C400" i="8"/>
  <c r="H400" i="8" s="1"/>
  <c r="C401" i="8"/>
  <c r="H401" i="8" s="1"/>
  <c r="C402" i="8"/>
  <c r="H402" i="8" s="1"/>
  <c r="C403" i="8"/>
  <c r="H403" i="8" s="1"/>
  <c r="C404" i="8"/>
  <c r="H404" i="8" s="1"/>
  <c r="C405" i="8"/>
  <c r="H405" i="8" s="1"/>
  <c r="C406" i="8"/>
  <c r="H406" i="8" s="1"/>
  <c r="C407" i="8"/>
  <c r="H407" i="8" s="1"/>
  <c r="C408" i="8"/>
  <c r="H408" i="8" s="1"/>
  <c r="C409" i="8"/>
  <c r="H409" i="8" s="1"/>
  <c r="C410" i="8"/>
  <c r="H410" i="8" s="1"/>
  <c r="C411" i="8"/>
  <c r="H411" i="8" s="1"/>
  <c r="C412" i="8"/>
  <c r="H412" i="8" s="1"/>
  <c r="C413" i="8"/>
  <c r="H413" i="8" s="1"/>
  <c r="C414" i="8"/>
  <c r="H414" i="8" s="1"/>
  <c r="C415" i="8"/>
  <c r="H415" i="8" s="1"/>
  <c r="C416" i="8"/>
  <c r="H416" i="8" s="1"/>
  <c r="C417" i="8"/>
  <c r="H417" i="8" s="1"/>
  <c r="C418" i="8"/>
  <c r="H418" i="8" s="1"/>
  <c r="C419" i="8"/>
  <c r="H419" i="8" s="1"/>
  <c r="C420" i="8"/>
  <c r="H420" i="8" s="1"/>
  <c r="C421" i="8"/>
  <c r="H421" i="8" s="1"/>
  <c r="C422" i="8"/>
  <c r="H422" i="8" s="1"/>
  <c r="C423" i="8"/>
  <c r="H423" i="8" s="1"/>
  <c r="C424" i="8"/>
  <c r="H424" i="8" s="1"/>
  <c r="C425" i="8"/>
  <c r="H425" i="8" s="1"/>
  <c r="C426" i="8"/>
  <c r="H426" i="8" s="1"/>
  <c r="C427" i="8"/>
  <c r="H427" i="8" s="1"/>
  <c r="C428" i="8"/>
  <c r="H428" i="8" s="1"/>
  <c r="C429" i="8"/>
  <c r="H429" i="8" s="1"/>
  <c r="C430" i="8"/>
  <c r="H430" i="8" s="1"/>
  <c r="C431" i="8"/>
  <c r="H431" i="8" s="1"/>
  <c r="C432" i="8"/>
  <c r="H432" i="8" s="1"/>
  <c r="C433" i="8"/>
  <c r="H433" i="8" s="1"/>
  <c r="C434" i="8"/>
  <c r="H434" i="8" s="1"/>
  <c r="C435" i="8"/>
  <c r="H435" i="8" s="1"/>
  <c r="C436" i="8"/>
  <c r="H436" i="8" s="1"/>
  <c r="C437" i="8"/>
  <c r="H437" i="8" s="1"/>
  <c r="C438" i="8"/>
  <c r="H438" i="8" s="1"/>
  <c r="C439" i="8"/>
  <c r="H439" i="8" s="1"/>
  <c r="C440" i="8"/>
  <c r="H440" i="8" s="1"/>
  <c r="C441" i="8"/>
  <c r="H441" i="8" s="1"/>
  <c r="C442" i="8"/>
  <c r="H442" i="8" s="1"/>
  <c r="C443" i="8"/>
  <c r="H443" i="8" s="1"/>
  <c r="C444" i="8"/>
  <c r="H444" i="8" s="1"/>
  <c r="C445" i="8"/>
  <c r="H445" i="8" s="1"/>
  <c r="C446" i="8"/>
  <c r="H446" i="8" s="1"/>
  <c r="C447" i="8"/>
  <c r="H447" i="8" s="1"/>
  <c r="C448" i="8"/>
  <c r="H448" i="8" s="1"/>
  <c r="C449" i="8"/>
  <c r="H449" i="8" s="1"/>
  <c r="C450" i="8"/>
  <c r="H450" i="8" s="1"/>
  <c r="C451" i="8"/>
  <c r="H451" i="8" s="1"/>
  <c r="C452" i="8"/>
  <c r="H452" i="8" s="1"/>
  <c r="C453" i="8"/>
  <c r="H453" i="8" s="1"/>
  <c r="C454" i="8"/>
  <c r="H454" i="8" s="1"/>
  <c r="C455" i="8"/>
  <c r="H455" i="8" s="1"/>
  <c r="C456" i="8"/>
  <c r="H456" i="8" s="1"/>
  <c r="C457" i="8"/>
  <c r="H457" i="8" s="1"/>
  <c r="C458" i="8"/>
  <c r="H458" i="8" s="1"/>
  <c r="C459" i="8"/>
  <c r="H459" i="8" s="1"/>
  <c r="C460" i="8"/>
  <c r="H460" i="8" s="1"/>
  <c r="C461" i="8"/>
  <c r="H461" i="8" s="1"/>
  <c r="C462" i="8"/>
  <c r="H462" i="8" s="1"/>
  <c r="C463" i="8"/>
  <c r="H463" i="8" s="1"/>
  <c r="C464" i="8"/>
  <c r="H464" i="8" s="1"/>
  <c r="C465" i="8"/>
  <c r="H465" i="8" s="1"/>
  <c r="C466" i="8"/>
  <c r="H466" i="8" s="1"/>
  <c r="C467" i="8"/>
  <c r="H467" i="8" s="1"/>
  <c r="C468" i="8"/>
  <c r="H468" i="8" s="1"/>
  <c r="C469" i="8"/>
  <c r="H469" i="8" s="1"/>
  <c r="C470" i="8"/>
  <c r="H470" i="8" s="1"/>
  <c r="C471" i="8"/>
  <c r="H471" i="8" s="1"/>
  <c r="C472" i="8"/>
  <c r="H472" i="8" s="1"/>
  <c r="C473" i="8"/>
  <c r="H473" i="8" s="1"/>
  <c r="C474" i="8"/>
  <c r="H474" i="8" s="1"/>
  <c r="C475" i="8"/>
  <c r="H475" i="8" s="1"/>
  <c r="C476" i="8"/>
  <c r="H476" i="8" s="1"/>
  <c r="C477" i="8"/>
  <c r="H477" i="8" s="1"/>
  <c r="C478" i="8"/>
  <c r="H478" i="8" s="1"/>
  <c r="C479" i="8"/>
  <c r="H479" i="8" s="1"/>
  <c r="C480" i="8"/>
  <c r="H480" i="8" s="1"/>
  <c r="C481" i="8"/>
  <c r="H481" i="8" s="1"/>
  <c r="C482" i="8"/>
  <c r="H482" i="8" s="1"/>
  <c r="C483" i="8"/>
  <c r="H483" i="8" s="1"/>
  <c r="C484" i="8"/>
  <c r="H484" i="8" s="1"/>
  <c r="C485" i="8"/>
  <c r="H485" i="8" s="1"/>
  <c r="C486" i="8"/>
  <c r="H486" i="8" s="1"/>
  <c r="C487" i="8"/>
  <c r="H487" i="8" s="1"/>
  <c r="C488" i="8"/>
  <c r="H488" i="8" s="1"/>
  <c r="C489" i="8"/>
  <c r="H489" i="8" s="1"/>
  <c r="C490" i="8"/>
  <c r="H490" i="8" s="1"/>
  <c r="C491" i="8"/>
  <c r="H491" i="8" s="1"/>
  <c r="C492" i="8"/>
  <c r="H492" i="8" s="1"/>
  <c r="C493" i="8"/>
  <c r="H493" i="8" s="1"/>
  <c r="C494" i="8"/>
  <c r="H494" i="8" s="1"/>
  <c r="C495" i="8"/>
  <c r="H495" i="8" s="1"/>
  <c r="C496" i="8"/>
  <c r="H496" i="8" s="1"/>
  <c r="C497" i="8"/>
  <c r="H497" i="8" s="1"/>
  <c r="C498" i="8"/>
  <c r="H498" i="8" s="1"/>
  <c r="C499" i="8"/>
  <c r="H499" i="8" s="1"/>
  <c r="C500" i="8"/>
  <c r="H500" i="8" s="1"/>
  <c r="C501" i="8"/>
  <c r="H501" i="8" s="1"/>
  <c r="C502" i="8"/>
  <c r="H502" i="8" s="1"/>
  <c r="C503" i="8"/>
  <c r="H503" i="8" s="1"/>
  <c r="C504" i="8"/>
  <c r="H504" i="8" s="1"/>
  <c r="C505" i="8"/>
  <c r="H505" i="8" s="1"/>
  <c r="C506" i="8"/>
  <c r="H506" i="8" s="1"/>
  <c r="C507" i="8"/>
  <c r="H507" i="8" s="1"/>
  <c r="C508" i="8"/>
  <c r="H508" i="8" s="1"/>
  <c r="C509" i="8"/>
  <c r="H509" i="8" s="1"/>
  <c r="C510" i="8"/>
  <c r="H510" i="8" s="1"/>
  <c r="C511" i="8"/>
  <c r="H511" i="8" s="1"/>
  <c r="C512" i="8"/>
  <c r="H512" i="8" s="1"/>
  <c r="C513" i="8"/>
  <c r="H513" i="8" s="1"/>
  <c r="C514" i="8"/>
  <c r="H514" i="8" s="1"/>
  <c r="C515" i="8"/>
  <c r="H515" i="8" s="1"/>
  <c r="C516" i="8"/>
  <c r="H516" i="8" s="1"/>
  <c r="C517" i="8"/>
  <c r="H517" i="8" s="1"/>
  <c r="C518" i="8"/>
  <c r="H518" i="8" s="1"/>
  <c r="C519" i="8"/>
  <c r="H519" i="8" s="1"/>
  <c r="C520" i="8"/>
  <c r="H520" i="8" s="1"/>
  <c r="C521" i="8"/>
  <c r="H521" i="8" s="1"/>
  <c r="C522" i="8"/>
  <c r="H522" i="8" s="1"/>
  <c r="C523" i="8"/>
  <c r="H523" i="8" s="1"/>
  <c r="C524" i="8"/>
  <c r="H524" i="8" s="1"/>
  <c r="C525" i="8"/>
  <c r="H525" i="8" s="1"/>
  <c r="C526" i="8"/>
  <c r="H526" i="8" s="1"/>
  <c r="C527" i="8"/>
  <c r="H527" i="8" s="1"/>
  <c r="C528" i="8"/>
  <c r="H528" i="8" s="1"/>
  <c r="C529" i="8"/>
  <c r="H529" i="8" s="1"/>
  <c r="C530" i="8"/>
  <c r="H530" i="8" s="1"/>
  <c r="C531" i="8"/>
  <c r="H531" i="8" s="1"/>
  <c r="C532" i="8"/>
  <c r="H532" i="8" s="1"/>
  <c r="C533" i="8"/>
  <c r="H533" i="8" s="1"/>
  <c r="C534" i="8"/>
  <c r="H534" i="8" s="1"/>
  <c r="C535" i="8"/>
  <c r="H535" i="8" s="1"/>
  <c r="C536" i="8"/>
  <c r="H536" i="8" s="1"/>
  <c r="C537" i="8"/>
  <c r="H537" i="8" s="1"/>
  <c r="C538" i="8"/>
  <c r="H538" i="8" s="1"/>
  <c r="C539" i="8"/>
  <c r="H539" i="8" s="1"/>
  <c r="C540" i="8"/>
  <c r="H540" i="8" s="1"/>
  <c r="C541" i="8"/>
  <c r="H541" i="8" s="1"/>
  <c r="C542" i="8"/>
  <c r="H542" i="8" s="1"/>
  <c r="C543" i="8"/>
  <c r="H543" i="8" s="1"/>
  <c r="C544" i="8"/>
  <c r="H544" i="8" s="1"/>
  <c r="C545" i="8"/>
  <c r="H545" i="8" s="1"/>
  <c r="C546" i="8"/>
  <c r="H546" i="8" s="1"/>
  <c r="C547" i="8"/>
  <c r="H547" i="8" s="1"/>
  <c r="C548" i="8"/>
  <c r="H548" i="8" s="1"/>
  <c r="C549" i="8"/>
  <c r="H549" i="8" s="1"/>
  <c r="C550" i="8"/>
  <c r="H550" i="8" s="1"/>
  <c r="C551" i="8"/>
  <c r="H551" i="8" s="1"/>
  <c r="C552" i="8"/>
  <c r="H552" i="8" s="1"/>
  <c r="C553" i="8"/>
  <c r="H553" i="8" s="1"/>
  <c r="C554" i="8"/>
  <c r="H554" i="8" s="1"/>
  <c r="C555" i="8"/>
  <c r="H555" i="8" s="1"/>
  <c r="C556" i="8"/>
  <c r="H556" i="8" s="1"/>
  <c r="C557" i="8"/>
  <c r="H557" i="8" s="1"/>
  <c r="C558" i="8"/>
  <c r="H558" i="8" s="1"/>
  <c r="C559" i="8"/>
  <c r="H559" i="8" s="1"/>
  <c r="C560" i="8"/>
  <c r="H560" i="8" s="1"/>
  <c r="C561" i="8"/>
  <c r="H561" i="8" s="1"/>
  <c r="C562" i="8"/>
  <c r="H562" i="8" s="1"/>
  <c r="C563" i="8"/>
  <c r="H563" i="8" s="1"/>
  <c r="C564" i="8"/>
  <c r="H564" i="8" s="1"/>
  <c r="C565" i="8"/>
  <c r="H565" i="8" s="1"/>
  <c r="C566" i="8"/>
  <c r="H566" i="8" s="1"/>
  <c r="C567" i="8"/>
  <c r="H567" i="8" s="1"/>
  <c r="C568" i="8"/>
  <c r="H568" i="8" s="1"/>
  <c r="C569" i="8"/>
  <c r="H569" i="8" s="1"/>
  <c r="C570" i="8"/>
  <c r="H570" i="8" s="1"/>
  <c r="C571" i="8"/>
  <c r="H571" i="8" s="1"/>
  <c r="C572" i="8"/>
  <c r="H572" i="8" s="1"/>
  <c r="C573" i="8"/>
  <c r="H573" i="8" s="1"/>
  <c r="C574" i="8"/>
  <c r="H574" i="8" s="1"/>
  <c r="C575" i="8"/>
  <c r="H575" i="8" s="1"/>
  <c r="C576" i="8"/>
  <c r="H576" i="8" s="1"/>
  <c r="C577" i="8"/>
  <c r="H577" i="8" s="1"/>
  <c r="C578" i="8"/>
  <c r="H578" i="8" s="1"/>
  <c r="C579" i="8"/>
  <c r="H579" i="8" s="1"/>
  <c r="C580" i="8"/>
  <c r="H580" i="8" s="1"/>
  <c r="C581" i="8"/>
  <c r="H581" i="8" s="1"/>
  <c r="C582" i="8"/>
  <c r="H582" i="8" s="1"/>
  <c r="C583" i="8"/>
  <c r="H583" i="8" s="1"/>
  <c r="C584" i="8"/>
  <c r="H584" i="8" s="1"/>
  <c r="C585" i="8"/>
  <c r="H585" i="8" s="1"/>
  <c r="C586" i="8"/>
  <c r="H586" i="8" s="1"/>
  <c r="C587" i="8"/>
  <c r="H587" i="8" s="1"/>
  <c r="C588" i="8"/>
  <c r="H588" i="8" s="1"/>
  <c r="C589" i="8"/>
  <c r="H589" i="8" s="1"/>
  <c r="C590" i="8"/>
  <c r="H590" i="8" s="1"/>
  <c r="C591" i="8"/>
  <c r="H591" i="8" s="1"/>
  <c r="C592" i="8"/>
  <c r="H592" i="8" s="1"/>
  <c r="C593" i="8"/>
  <c r="H593" i="8" s="1"/>
  <c r="C594" i="8"/>
  <c r="H594" i="8" s="1"/>
  <c r="C595" i="8"/>
  <c r="H595" i="8" s="1"/>
  <c r="C596" i="8"/>
  <c r="H596" i="8" s="1"/>
  <c r="C597" i="8"/>
  <c r="H597" i="8" s="1"/>
  <c r="C598" i="8"/>
  <c r="H598" i="8" s="1"/>
  <c r="C599" i="8"/>
  <c r="H599" i="8" s="1"/>
  <c r="C600" i="8"/>
  <c r="H600" i="8" s="1"/>
  <c r="C601" i="8"/>
  <c r="H601" i="8" s="1"/>
  <c r="C602" i="8"/>
  <c r="H602" i="8" s="1"/>
  <c r="C603" i="8"/>
  <c r="H603" i="8" s="1"/>
  <c r="C604" i="8"/>
  <c r="H604" i="8" s="1"/>
  <c r="C605" i="8"/>
  <c r="H605" i="8" s="1"/>
  <c r="C606" i="8"/>
  <c r="H606" i="8" s="1"/>
  <c r="C607" i="8"/>
  <c r="H607" i="8" s="1"/>
  <c r="C608" i="8"/>
  <c r="H608" i="8" s="1"/>
  <c r="C609" i="8"/>
  <c r="H609" i="8" s="1"/>
  <c r="C610" i="8"/>
  <c r="H610" i="8" s="1"/>
  <c r="C611" i="8"/>
  <c r="H611" i="8" s="1"/>
  <c r="C612" i="8"/>
  <c r="H612" i="8" s="1"/>
  <c r="C613" i="8"/>
  <c r="H613" i="8" s="1"/>
  <c r="C614" i="8"/>
  <c r="H614" i="8" s="1"/>
  <c r="C615" i="8"/>
  <c r="H615" i="8" s="1"/>
  <c r="C616" i="8"/>
  <c r="H616" i="8" s="1"/>
  <c r="C617" i="8"/>
  <c r="H617" i="8" s="1"/>
  <c r="C618" i="8"/>
  <c r="H618" i="8" s="1"/>
  <c r="C619" i="8"/>
  <c r="H619" i="8" s="1"/>
  <c r="C620" i="8"/>
  <c r="H620" i="8" s="1"/>
  <c r="C621" i="8"/>
  <c r="H621" i="8" s="1"/>
  <c r="C622" i="8"/>
  <c r="H622" i="8" s="1"/>
  <c r="C623" i="8"/>
  <c r="H623" i="8" s="1"/>
  <c r="C624" i="8"/>
  <c r="H624" i="8" s="1"/>
  <c r="C625" i="8"/>
  <c r="H625" i="8" s="1"/>
  <c r="C626" i="8"/>
  <c r="H626" i="8" s="1"/>
  <c r="C627" i="8"/>
  <c r="H627" i="8" s="1"/>
  <c r="C628" i="8"/>
  <c r="H628" i="8" s="1"/>
  <c r="C629" i="8"/>
  <c r="H629" i="8" s="1"/>
  <c r="C630" i="8"/>
  <c r="H630" i="8" s="1"/>
  <c r="C631" i="8"/>
  <c r="H631" i="8" s="1"/>
  <c r="C632" i="8"/>
  <c r="H632" i="8" s="1"/>
  <c r="C633" i="8"/>
  <c r="H633" i="8" s="1"/>
  <c r="C634" i="8"/>
  <c r="H634" i="8" s="1"/>
  <c r="C635" i="8"/>
  <c r="H635" i="8" s="1"/>
  <c r="C636" i="8"/>
  <c r="H636" i="8" s="1"/>
  <c r="C637" i="8"/>
  <c r="H637" i="8" s="1"/>
  <c r="C638" i="8"/>
  <c r="H638" i="8" s="1"/>
  <c r="C639" i="8"/>
  <c r="H639" i="8" s="1"/>
  <c r="C640" i="8"/>
  <c r="H640" i="8" s="1"/>
  <c r="C641" i="8"/>
  <c r="H641" i="8" s="1"/>
  <c r="C642" i="8"/>
  <c r="H642" i="8" s="1"/>
  <c r="C643" i="8"/>
  <c r="H643" i="8" s="1"/>
  <c r="C644" i="8"/>
  <c r="H644" i="8" s="1"/>
  <c r="C645" i="8"/>
  <c r="H645" i="8" s="1"/>
  <c r="C646" i="8"/>
  <c r="H646" i="8" s="1"/>
  <c r="C647" i="8"/>
  <c r="H647" i="8" s="1"/>
  <c r="C648" i="8"/>
  <c r="H648" i="8" s="1"/>
  <c r="C649" i="8"/>
  <c r="H649" i="8" s="1"/>
  <c r="C650" i="8"/>
  <c r="H650" i="8" s="1"/>
  <c r="C651" i="8"/>
  <c r="H651" i="8" s="1"/>
  <c r="C652" i="8"/>
  <c r="H652" i="8" s="1"/>
  <c r="C653" i="8"/>
  <c r="H653" i="8" s="1"/>
  <c r="C654" i="8"/>
  <c r="H654" i="8" s="1"/>
  <c r="C655" i="8"/>
  <c r="H655" i="8" s="1"/>
  <c r="C656" i="8"/>
  <c r="H656" i="8" s="1"/>
  <c r="C657" i="8"/>
  <c r="H657" i="8" s="1"/>
  <c r="C658" i="8"/>
  <c r="H658" i="8" s="1"/>
  <c r="C659" i="8"/>
  <c r="H659" i="8" s="1"/>
  <c r="C660" i="8"/>
  <c r="H660" i="8" s="1"/>
  <c r="C661" i="8"/>
  <c r="H661" i="8" s="1"/>
  <c r="C662" i="8"/>
  <c r="H662" i="8" s="1"/>
  <c r="C663" i="8"/>
  <c r="H663" i="8" s="1"/>
  <c r="C664" i="8"/>
  <c r="H664" i="8" s="1"/>
  <c r="C665" i="8"/>
  <c r="H665" i="8" s="1"/>
  <c r="C666" i="8"/>
  <c r="H666" i="8" s="1"/>
  <c r="C667" i="8"/>
  <c r="H667" i="8" s="1"/>
  <c r="C668" i="8"/>
  <c r="H668" i="8" s="1"/>
  <c r="C669" i="8"/>
  <c r="H669" i="8" s="1"/>
  <c r="C670" i="8"/>
  <c r="H670" i="8" s="1"/>
  <c r="C671" i="8"/>
  <c r="H671" i="8" s="1"/>
  <c r="C672" i="8"/>
  <c r="H672" i="8" s="1"/>
  <c r="C673" i="8"/>
  <c r="H673" i="8" s="1"/>
  <c r="C674" i="8"/>
  <c r="H674" i="8" s="1"/>
  <c r="C675" i="8"/>
  <c r="H675" i="8" s="1"/>
  <c r="C676" i="8"/>
  <c r="H676" i="8" s="1"/>
  <c r="C677" i="8"/>
  <c r="H677" i="8" s="1"/>
  <c r="C678" i="8"/>
  <c r="H678" i="8" s="1"/>
  <c r="C679" i="8"/>
  <c r="H679" i="8" s="1"/>
  <c r="C680" i="8"/>
  <c r="H680" i="8" s="1"/>
  <c r="C681" i="8"/>
  <c r="H681" i="8" s="1"/>
  <c r="C682" i="8"/>
  <c r="H682" i="8" s="1"/>
  <c r="C683" i="8"/>
  <c r="H683" i="8" s="1"/>
  <c r="C684" i="8"/>
  <c r="H684" i="8" s="1"/>
  <c r="C685" i="8"/>
  <c r="H685" i="8" s="1"/>
  <c r="C686" i="8"/>
  <c r="H686" i="8" s="1"/>
  <c r="C687" i="8"/>
  <c r="H687" i="8" s="1"/>
  <c r="C688" i="8"/>
  <c r="H688" i="8" s="1"/>
  <c r="C689" i="8"/>
  <c r="H689" i="8" s="1"/>
  <c r="C690" i="8"/>
  <c r="H690" i="8" s="1"/>
  <c r="C691" i="8"/>
  <c r="H691" i="8" s="1"/>
  <c r="C692" i="8"/>
  <c r="H692" i="8" s="1"/>
  <c r="C693" i="8"/>
  <c r="H693" i="8" s="1"/>
  <c r="C694" i="8"/>
  <c r="H694" i="8" s="1"/>
  <c r="C695" i="8"/>
  <c r="H695" i="8" s="1"/>
  <c r="C696" i="8"/>
  <c r="H696" i="8" s="1"/>
  <c r="C697" i="8"/>
  <c r="H697" i="8" s="1"/>
  <c r="C698" i="8"/>
  <c r="H698" i="8" s="1"/>
  <c r="C699" i="8"/>
  <c r="H699" i="8" s="1"/>
  <c r="C700" i="8"/>
  <c r="H700" i="8" s="1"/>
  <c r="C701" i="8"/>
  <c r="H701" i="8" s="1"/>
  <c r="C702" i="8"/>
  <c r="H702" i="8" s="1"/>
  <c r="C703" i="8"/>
  <c r="H703" i="8" s="1"/>
  <c r="C704" i="8"/>
  <c r="H704" i="8" s="1"/>
  <c r="C705" i="8"/>
  <c r="H705" i="8" s="1"/>
  <c r="C706" i="8"/>
  <c r="H706" i="8" s="1"/>
  <c r="C707" i="8"/>
  <c r="H707" i="8" s="1"/>
  <c r="C708" i="8"/>
  <c r="H708" i="8" s="1"/>
  <c r="C709" i="8"/>
  <c r="H709" i="8" s="1"/>
  <c r="C710" i="8"/>
  <c r="H710" i="8" s="1"/>
  <c r="C711" i="8"/>
  <c r="H711" i="8" s="1"/>
  <c r="C712" i="8"/>
  <c r="H712" i="8" s="1"/>
  <c r="C713" i="8"/>
  <c r="H713" i="8" s="1"/>
  <c r="C714" i="8"/>
  <c r="H714" i="8" s="1"/>
  <c r="C715" i="8"/>
  <c r="H715" i="8" s="1"/>
  <c r="C716" i="8"/>
  <c r="H716" i="8" s="1"/>
  <c r="C717" i="8"/>
  <c r="H717" i="8" s="1"/>
  <c r="C718" i="8"/>
  <c r="H718" i="8" s="1"/>
  <c r="C719" i="8"/>
  <c r="H719" i="8" s="1"/>
  <c r="C720" i="8"/>
  <c r="H720" i="8" s="1"/>
  <c r="C721" i="8"/>
  <c r="H721" i="8" s="1"/>
  <c r="C722" i="8"/>
  <c r="H722" i="8" s="1"/>
  <c r="C723" i="8"/>
  <c r="H723" i="8" s="1"/>
  <c r="C724" i="8"/>
  <c r="H724" i="8" s="1"/>
  <c r="C725" i="8"/>
  <c r="H725" i="8" s="1"/>
  <c r="C726" i="8"/>
  <c r="H726" i="8" s="1"/>
  <c r="C727" i="8"/>
  <c r="H727" i="8" s="1"/>
  <c r="C728" i="8"/>
  <c r="H728" i="8" s="1"/>
  <c r="C729" i="8"/>
  <c r="H729" i="8" s="1"/>
  <c r="C730" i="8"/>
  <c r="H730" i="8" s="1"/>
  <c r="C731" i="8"/>
  <c r="H731" i="8" s="1"/>
  <c r="C732" i="8"/>
  <c r="H732" i="8" s="1"/>
  <c r="C733" i="8"/>
  <c r="H733" i="8" s="1"/>
  <c r="C734" i="8"/>
  <c r="H734" i="8" s="1"/>
  <c r="C735" i="8"/>
  <c r="H735" i="8" s="1"/>
  <c r="C736" i="8"/>
  <c r="H736" i="8" s="1"/>
  <c r="C737" i="8"/>
  <c r="H737" i="8" s="1"/>
  <c r="C738" i="8"/>
  <c r="H738" i="8" s="1"/>
  <c r="C739" i="8"/>
  <c r="H739" i="8" s="1"/>
  <c r="C740" i="8"/>
  <c r="H740" i="8" s="1"/>
  <c r="C741" i="8"/>
  <c r="H741" i="8" s="1"/>
  <c r="C742" i="8"/>
  <c r="H742" i="8" s="1"/>
  <c r="C743" i="8"/>
  <c r="H743" i="8" s="1"/>
  <c r="C744" i="8"/>
  <c r="H744" i="8" s="1"/>
  <c r="C745" i="8"/>
  <c r="H745" i="8" s="1"/>
  <c r="C746" i="8"/>
  <c r="H746" i="8" s="1"/>
  <c r="C747" i="8"/>
  <c r="H747" i="8" s="1"/>
  <c r="C748" i="8"/>
  <c r="H748" i="8" s="1"/>
  <c r="C749" i="8"/>
  <c r="H749" i="8" s="1"/>
  <c r="C750" i="8"/>
  <c r="H750" i="8" s="1"/>
  <c r="C751" i="8"/>
  <c r="H751" i="8" s="1"/>
  <c r="C752" i="8"/>
  <c r="H752" i="8" s="1"/>
  <c r="C753" i="8"/>
  <c r="H753" i="8" s="1"/>
  <c r="C754" i="8"/>
  <c r="H754" i="8" s="1"/>
  <c r="C755" i="8"/>
  <c r="H755" i="8" s="1"/>
  <c r="C756" i="8"/>
  <c r="H756" i="8" s="1"/>
  <c r="C757" i="8"/>
  <c r="H757" i="8" s="1"/>
  <c r="C758" i="8"/>
  <c r="H758" i="8" s="1"/>
  <c r="C759" i="8"/>
  <c r="H759" i="8" s="1"/>
  <c r="C760" i="8"/>
  <c r="H760" i="8" s="1"/>
  <c r="C761" i="8"/>
  <c r="H761" i="8" s="1"/>
  <c r="C762" i="8"/>
  <c r="H762" i="8" s="1"/>
  <c r="C763" i="8"/>
  <c r="H763" i="8" s="1"/>
  <c r="C764" i="8"/>
  <c r="H764" i="8" s="1"/>
  <c r="C765" i="8"/>
  <c r="H765" i="8" s="1"/>
  <c r="C766" i="8"/>
  <c r="H766" i="8" s="1"/>
  <c r="C767" i="8"/>
  <c r="H767" i="8" s="1"/>
  <c r="C768" i="8"/>
  <c r="H768" i="8" s="1"/>
  <c r="C769" i="8"/>
  <c r="H769" i="8" s="1"/>
  <c r="C770" i="8"/>
  <c r="H770" i="8" s="1"/>
  <c r="C771" i="8"/>
  <c r="H771" i="8" s="1"/>
  <c r="C772" i="8"/>
  <c r="H772" i="8" s="1"/>
  <c r="C773" i="8"/>
  <c r="H773" i="8" s="1"/>
  <c r="C774" i="8"/>
  <c r="H774" i="8" s="1"/>
  <c r="C775" i="8"/>
  <c r="H775" i="8" s="1"/>
  <c r="C776" i="8"/>
  <c r="H776" i="8" s="1"/>
  <c r="C777" i="8"/>
  <c r="H777" i="8" s="1"/>
  <c r="C778" i="8"/>
  <c r="H778" i="8" s="1"/>
  <c r="C779" i="8"/>
  <c r="H779" i="8" s="1"/>
  <c r="C780" i="8"/>
  <c r="H780" i="8" s="1"/>
  <c r="C781" i="8"/>
  <c r="H781" i="8" s="1"/>
  <c r="C782" i="8"/>
  <c r="H782" i="8" s="1"/>
  <c r="C783" i="8"/>
  <c r="H783" i="8" s="1"/>
  <c r="C784" i="8"/>
  <c r="H784" i="8" s="1"/>
  <c r="C785" i="8"/>
  <c r="H785" i="8" s="1"/>
  <c r="C786" i="8"/>
  <c r="H786" i="8" s="1"/>
  <c r="C787" i="8"/>
  <c r="H787" i="8" s="1"/>
  <c r="C788" i="8"/>
  <c r="H788" i="8" s="1"/>
  <c r="C789" i="8"/>
  <c r="H789" i="8" s="1"/>
  <c r="C790" i="8"/>
  <c r="H790" i="8" s="1"/>
  <c r="C791" i="8"/>
  <c r="H791" i="8" s="1"/>
  <c r="C792" i="8"/>
  <c r="H792" i="8" s="1"/>
  <c r="C793" i="8"/>
  <c r="H793" i="8" s="1"/>
  <c r="C794" i="8"/>
  <c r="H794" i="8" s="1"/>
  <c r="C795" i="8"/>
  <c r="H795" i="8" s="1"/>
  <c r="C796" i="8"/>
  <c r="H796" i="8" s="1"/>
  <c r="C797" i="8"/>
  <c r="H797" i="8" s="1"/>
  <c r="C798" i="8"/>
  <c r="H798" i="8" s="1"/>
  <c r="C799" i="8"/>
  <c r="H799" i="8" s="1"/>
  <c r="C800" i="8"/>
  <c r="H800" i="8" s="1"/>
  <c r="C801" i="8"/>
  <c r="H801" i="8" s="1"/>
  <c r="C3" i="8"/>
  <c r="H3" i="8" s="1"/>
  <c r="C2" i="8"/>
  <c r="C4" i="9"/>
  <c r="H4" i="9" s="1"/>
  <c r="C5" i="9"/>
  <c r="H5" i="9" s="1"/>
  <c r="C6" i="9"/>
  <c r="C7" i="9"/>
  <c r="C8" i="9"/>
  <c r="H8" i="9" s="1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C86" i="9"/>
  <c r="C87" i="9"/>
  <c r="C88" i="9"/>
  <c r="C89" i="9"/>
  <c r="C90" i="9"/>
  <c r="C91" i="9"/>
  <c r="C92" i="9"/>
  <c r="C93" i="9"/>
  <c r="C94" i="9"/>
  <c r="C95" i="9"/>
  <c r="C96" i="9"/>
  <c r="C97" i="9"/>
  <c r="C98" i="9"/>
  <c r="C99" i="9"/>
  <c r="C100" i="9"/>
  <c r="C101" i="9"/>
  <c r="C102" i="9"/>
  <c r="C103" i="9"/>
  <c r="C104" i="9"/>
  <c r="C105" i="9"/>
  <c r="C106" i="9"/>
  <c r="C107" i="9"/>
  <c r="C108" i="9"/>
  <c r="C109" i="9"/>
  <c r="C110" i="9"/>
  <c r="C111" i="9"/>
  <c r="C112" i="9"/>
  <c r="C113" i="9"/>
  <c r="C114" i="9"/>
  <c r="C115" i="9"/>
  <c r="C116" i="9"/>
  <c r="C117" i="9"/>
  <c r="C118" i="9"/>
  <c r="C119" i="9"/>
  <c r="C120" i="9"/>
  <c r="C121" i="9"/>
  <c r="C122" i="9"/>
  <c r="C123" i="9"/>
  <c r="C124" i="9"/>
  <c r="C125" i="9"/>
  <c r="C126" i="9"/>
  <c r="C127" i="9"/>
  <c r="C128" i="9"/>
  <c r="C129" i="9"/>
  <c r="C130" i="9"/>
  <c r="C131" i="9"/>
  <c r="C132" i="9"/>
  <c r="C133" i="9"/>
  <c r="C134" i="9"/>
  <c r="C135" i="9"/>
  <c r="C136" i="9"/>
  <c r="C137" i="9"/>
  <c r="C138" i="9"/>
  <c r="C139" i="9"/>
  <c r="C140" i="9"/>
  <c r="C141" i="9"/>
  <c r="C142" i="9"/>
  <c r="C143" i="9"/>
  <c r="C144" i="9"/>
  <c r="C145" i="9"/>
  <c r="C146" i="9"/>
  <c r="C147" i="9"/>
  <c r="C148" i="9"/>
  <c r="C149" i="9"/>
  <c r="C150" i="9"/>
  <c r="C151" i="9"/>
  <c r="C152" i="9"/>
  <c r="C153" i="9"/>
  <c r="C154" i="9"/>
  <c r="C155" i="9"/>
  <c r="C156" i="9"/>
  <c r="C157" i="9"/>
  <c r="C158" i="9"/>
  <c r="C159" i="9"/>
  <c r="C160" i="9"/>
  <c r="C161" i="9"/>
  <c r="C162" i="9"/>
  <c r="C163" i="9"/>
  <c r="C164" i="9"/>
  <c r="C165" i="9"/>
  <c r="C166" i="9"/>
  <c r="C167" i="9"/>
  <c r="C168" i="9"/>
  <c r="C169" i="9"/>
  <c r="C170" i="9"/>
  <c r="C171" i="9"/>
  <c r="C172" i="9"/>
  <c r="C173" i="9"/>
  <c r="C174" i="9"/>
  <c r="C175" i="9"/>
  <c r="C176" i="9"/>
  <c r="C177" i="9"/>
  <c r="C178" i="9"/>
  <c r="C179" i="9"/>
  <c r="C180" i="9"/>
  <c r="C181" i="9"/>
  <c r="C182" i="9"/>
  <c r="C183" i="9"/>
  <c r="C184" i="9"/>
  <c r="C185" i="9"/>
  <c r="C186" i="9"/>
  <c r="C187" i="9"/>
  <c r="C188" i="9"/>
  <c r="C189" i="9"/>
  <c r="C190" i="9"/>
  <c r="C191" i="9"/>
  <c r="C192" i="9"/>
  <c r="C193" i="9"/>
  <c r="C194" i="9"/>
  <c r="C195" i="9"/>
  <c r="C196" i="9"/>
  <c r="C197" i="9"/>
  <c r="C198" i="9"/>
  <c r="C199" i="9"/>
  <c r="C200" i="9"/>
  <c r="C201" i="9"/>
  <c r="C202" i="9"/>
  <c r="C203" i="9"/>
  <c r="C204" i="9"/>
  <c r="C205" i="9"/>
  <c r="C206" i="9"/>
  <c r="C207" i="9"/>
  <c r="C208" i="9"/>
  <c r="C209" i="9"/>
  <c r="C210" i="9"/>
  <c r="C211" i="9"/>
  <c r="C212" i="9"/>
  <c r="C213" i="9"/>
  <c r="C214" i="9"/>
  <c r="C215" i="9"/>
  <c r="C216" i="9"/>
  <c r="C217" i="9"/>
  <c r="C218" i="9"/>
  <c r="C219" i="9"/>
  <c r="C220" i="9"/>
  <c r="C221" i="9"/>
  <c r="C222" i="9"/>
  <c r="C223" i="9"/>
  <c r="C224" i="9"/>
  <c r="C225" i="9"/>
  <c r="C226" i="9"/>
  <c r="C227" i="9"/>
  <c r="C228" i="9"/>
  <c r="C229" i="9"/>
  <c r="C230" i="9"/>
  <c r="C231" i="9"/>
  <c r="C232" i="9"/>
  <c r="C233" i="9"/>
  <c r="C234" i="9"/>
  <c r="C235" i="9"/>
  <c r="C236" i="9"/>
  <c r="C237" i="9"/>
  <c r="C238" i="9"/>
  <c r="C239" i="9"/>
  <c r="C240" i="9"/>
  <c r="C241" i="9"/>
  <c r="C242" i="9"/>
  <c r="C243" i="9"/>
  <c r="C244" i="9"/>
  <c r="C245" i="9"/>
  <c r="C246" i="9"/>
  <c r="C247" i="9"/>
  <c r="C248" i="9"/>
  <c r="C249" i="9"/>
  <c r="C250" i="9"/>
  <c r="C251" i="9"/>
  <c r="C252" i="9"/>
  <c r="C253" i="9"/>
  <c r="C254" i="9"/>
  <c r="C255" i="9"/>
  <c r="C256" i="9"/>
  <c r="C257" i="9"/>
  <c r="C258" i="9"/>
  <c r="C259" i="9"/>
  <c r="C260" i="9"/>
  <c r="C261" i="9"/>
  <c r="C262" i="9"/>
  <c r="C263" i="9"/>
  <c r="C264" i="9"/>
  <c r="C265" i="9"/>
  <c r="C266" i="9"/>
  <c r="C267" i="9"/>
  <c r="C268" i="9"/>
  <c r="C269" i="9"/>
  <c r="C270" i="9"/>
  <c r="C271" i="9"/>
  <c r="C272" i="9"/>
  <c r="C273" i="9"/>
  <c r="C274" i="9"/>
  <c r="C275" i="9"/>
  <c r="C276" i="9"/>
  <c r="C277" i="9"/>
  <c r="C278" i="9"/>
  <c r="C279" i="9"/>
  <c r="C280" i="9"/>
  <c r="C281" i="9"/>
  <c r="C282" i="9"/>
  <c r="C283" i="9"/>
  <c r="C284" i="9"/>
  <c r="C285" i="9"/>
  <c r="C286" i="9"/>
  <c r="C287" i="9"/>
  <c r="C288" i="9"/>
  <c r="C289" i="9"/>
  <c r="C290" i="9"/>
  <c r="C291" i="9"/>
  <c r="C292" i="9"/>
  <c r="C293" i="9"/>
  <c r="C294" i="9"/>
  <c r="C295" i="9"/>
  <c r="C296" i="9"/>
  <c r="C297" i="9"/>
  <c r="C298" i="9"/>
  <c r="C299" i="9"/>
  <c r="C300" i="9"/>
  <c r="C301" i="9"/>
  <c r="C302" i="9"/>
  <c r="C303" i="9"/>
  <c r="C304" i="9"/>
  <c r="C305" i="9"/>
  <c r="C306" i="9"/>
  <c r="C307" i="9"/>
  <c r="C308" i="9"/>
  <c r="C309" i="9"/>
  <c r="C310" i="9"/>
  <c r="C311" i="9"/>
  <c r="C312" i="9"/>
  <c r="C313" i="9"/>
  <c r="C314" i="9"/>
  <c r="C315" i="9"/>
  <c r="C316" i="9"/>
  <c r="C317" i="9"/>
  <c r="C318" i="9"/>
  <c r="C319" i="9"/>
  <c r="C320" i="9"/>
  <c r="C321" i="9"/>
  <c r="C322" i="9"/>
  <c r="C323" i="9"/>
  <c r="C324" i="9"/>
  <c r="C325" i="9"/>
  <c r="C326" i="9"/>
  <c r="C327" i="9"/>
  <c r="C328" i="9"/>
  <c r="C329" i="9"/>
  <c r="C330" i="9"/>
  <c r="C331" i="9"/>
  <c r="C332" i="9"/>
  <c r="C333" i="9"/>
  <c r="C334" i="9"/>
  <c r="C335" i="9"/>
  <c r="C336" i="9"/>
  <c r="C337" i="9"/>
  <c r="C338" i="9"/>
  <c r="C339" i="9"/>
  <c r="C340" i="9"/>
  <c r="C341" i="9"/>
  <c r="C342" i="9"/>
  <c r="C343" i="9"/>
  <c r="C344" i="9"/>
  <c r="C345" i="9"/>
  <c r="C346" i="9"/>
  <c r="C347" i="9"/>
  <c r="C348" i="9"/>
  <c r="C349" i="9"/>
  <c r="C350" i="9"/>
  <c r="C351" i="9"/>
  <c r="C352" i="9"/>
  <c r="C353" i="9"/>
  <c r="C354" i="9"/>
  <c r="C355" i="9"/>
  <c r="C356" i="9"/>
  <c r="C357" i="9"/>
  <c r="C358" i="9"/>
  <c r="C359" i="9"/>
  <c r="C360" i="9"/>
  <c r="C361" i="9"/>
  <c r="C362" i="9"/>
  <c r="C363" i="9"/>
  <c r="C364" i="9"/>
  <c r="C365" i="9"/>
  <c r="C366" i="9"/>
  <c r="C367" i="9"/>
  <c r="C368" i="9"/>
  <c r="C369" i="9"/>
  <c r="C370" i="9"/>
  <c r="C371" i="9"/>
  <c r="C372" i="9"/>
  <c r="C373" i="9"/>
  <c r="C374" i="9"/>
  <c r="C375" i="9"/>
  <c r="C376" i="9"/>
  <c r="C377" i="9"/>
  <c r="C378" i="9"/>
  <c r="C379" i="9"/>
  <c r="C380" i="9"/>
  <c r="C381" i="9"/>
  <c r="C382" i="9"/>
  <c r="C383" i="9"/>
  <c r="C384" i="9"/>
  <c r="C385" i="9"/>
  <c r="C386" i="9"/>
  <c r="C387" i="9"/>
  <c r="C388" i="9"/>
  <c r="C389" i="9"/>
  <c r="C390" i="9"/>
  <c r="C391" i="9"/>
  <c r="C392" i="9"/>
  <c r="C393" i="9"/>
  <c r="C394" i="9"/>
  <c r="C395" i="9"/>
  <c r="C396" i="9"/>
  <c r="C397" i="9"/>
  <c r="C398" i="9"/>
  <c r="C399" i="9"/>
  <c r="C400" i="9"/>
  <c r="C401" i="9"/>
  <c r="C402" i="9"/>
  <c r="C403" i="9"/>
  <c r="C404" i="9"/>
  <c r="C405" i="9"/>
  <c r="C406" i="9"/>
  <c r="C407" i="9"/>
  <c r="C408" i="9"/>
  <c r="C409" i="9"/>
  <c r="C410" i="9"/>
  <c r="C411" i="9"/>
  <c r="C412" i="9"/>
  <c r="C413" i="9"/>
  <c r="C414" i="9"/>
  <c r="C415" i="9"/>
  <c r="C416" i="9"/>
  <c r="C417" i="9"/>
  <c r="C418" i="9"/>
  <c r="C419" i="9"/>
  <c r="C420" i="9"/>
  <c r="C421" i="9"/>
  <c r="C422" i="9"/>
  <c r="C423" i="9"/>
  <c r="C424" i="9"/>
  <c r="C425" i="9"/>
  <c r="C426" i="9"/>
  <c r="C427" i="9"/>
  <c r="C428" i="9"/>
  <c r="C429" i="9"/>
  <c r="C430" i="9"/>
  <c r="C431" i="9"/>
  <c r="C432" i="9"/>
  <c r="C433" i="9"/>
  <c r="C434" i="9"/>
  <c r="C435" i="9"/>
  <c r="C436" i="9"/>
  <c r="C437" i="9"/>
  <c r="C438" i="9"/>
  <c r="C439" i="9"/>
  <c r="C440" i="9"/>
  <c r="C441" i="9"/>
  <c r="C442" i="9"/>
  <c r="C443" i="9"/>
  <c r="C444" i="9"/>
  <c r="C445" i="9"/>
  <c r="C446" i="9"/>
  <c r="C447" i="9"/>
  <c r="C448" i="9"/>
  <c r="C449" i="9"/>
  <c r="C450" i="9"/>
  <c r="C451" i="9"/>
  <c r="C452" i="9"/>
  <c r="C453" i="9"/>
  <c r="C454" i="9"/>
  <c r="C455" i="9"/>
  <c r="C456" i="9"/>
  <c r="C457" i="9"/>
  <c r="C458" i="9"/>
  <c r="C459" i="9"/>
  <c r="C460" i="9"/>
  <c r="C461" i="9"/>
  <c r="C462" i="9"/>
  <c r="C463" i="9"/>
  <c r="C464" i="9"/>
  <c r="C465" i="9"/>
  <c r="C466" i="9"/>
  <c r="C467" i="9"/>
  <c r="C468" i="9"/>
  <c r="C469" i="9"/>
  <c r="C470" i="9"/>
  <c r="C471" i="9"/>
  <c r="C472" i="9"/>
  <c r="C473" i="9"/>
  <c r="C474" i="9"/>
  <c r="C475" i="9"/>
  <c r="C476" i="9"/>
  <c r="C477" i="9"/>
  <c r="C478" i="9"/>
  <c r="C479" i="9"/>
  <c r="C480" i="9"/>
  <c r="C481" i="9"/>
  <c r="C482" i="9"/>
  <c r="C483" i="9"/>
  <c r="C484" i="9"/>
  <c r="C485" i="9"/>
  <c r="C486" i="9"/>
  <c r="C487" i="9"/>
  <c r="C488" i="9"/>
  <c r="C489" i="9"/>
  <c r="C490" i="9"/>
  <c r="C491" i="9"/>
  <c r="C492" i="9"/>
  <c r="C493" i="9"/>
  <c r="C494" i="9"/>
  <c r="C495" i="9"/>
  <c r="C496" i="9"/>
  <c r="C497" i="9"/>
  <c r="C498" i="9"/>
  <c r="C499" i="9"/>
  <c r="C500" i="9"/>
  <c r="C501" i="9"/>
  <c r="C502" i="9"/>
  <c r="C503" i="9"/>
  <c r="C504" i="9"/>
  <c r="C505" i="9"/>
  <c r="C506" i="9"/>
  <c r="C507" i="9"/>
  <c r="C508" i="9"/>
  <c r="C509" i="9"/>
  <c r="C510" i="9"/>
  <c r="C511" i="9"/>
  <c r="C512" i="9"/>
  <c r="C513" i="9"/>
  <c r="C514" i="9"/>
  <c r="C515" i="9"/>
  <c r="C516" i="9"/>
  <c r="C517" i="9"/>
  <c r="C518" i="9"/>
  <c r="C519" i="9"/>
  <c r="C520" i="9"/>
  <c r="C521" i="9"/>
  <c r="C522" i="9"/>
  <c r="C523" i="9"/>
  <c r="C524" i="9"/>
  <c r="C525" i="9"/>
  <c r="C526" i="9"/>
  <c r="C527" i="9"/>
  <c r="C528" i="9"/>
  <c r="C529" i="9"/>
  <c r="C530" i="9"/>
  <c r="C531" i="9"/>
  <c r="C532" i="9"/>
  <c r="C533" i="9"/>
  <c r="C534" i="9"/>
  <c r="C535" i="9"/>
  <c r="C536" i="9"/>
  <c r="C537" i="9"/>
  <c r="C538" i="9"/>
  <c r="C539" i="9"/>
  <c r="C540" i="9"/>
  <c r="C541" i="9"/>
  <c r="C542" i="9"/>
  <c r="C543" i="9"/>
  <c r="C544" i="9"/>
  <c r="C545" i="9"/>
  <c r="C546" i="9"/>
  <c r="C547" i="9"/>
  <c r="C548" i="9"/>
  <c r="C549" i="9"/>
  <c r="C550" i="9"/>
  <c r="C551" i="9"/>
  <c r="C552" i="9"/>
  <c r="C553" i="9"/>
  <c r="C554" i="9"/>
  <c r="C555" i="9"/>
  <c r="C556" i="9"/>
  <c r="C557" i="9"/>
  <c r="C558" i="9"/>
  <c r="C559" i="9"/>
  <c r="C560" i="9"/>
  <c r="C561" i="9"/>
  <c r="C562" i="9"/>
  <c r="C563" i="9"/>
  <c r="C564" i="9"/>
  <c r="C565" i="9"/>
  <c r="C566" i="9"/>
  <c r="C567" i="9"/>
  <c r="C568" i="9"/>
  <c r="C569" i="9"/>
  <c r="C570" i="9"/>
  <c r="C571" i="9"/>
  <c r="C572" i="9"/>
  <c r="C573" i="9"/>
  <c r="C574" i="9"/>
  <c r="C575" i="9"/>
  <c r="C576" i="9"/>
  <c r="C577" i="9"/>
  <c r="C578" i="9"/>
  <c r="C579" i="9"/>
  <c r="C580" i="9"/>
  <c r="C581" i="9"/>
  <c r="C582" i="9"/>
  <c r="C583" i="9"/>
  <c r="C584" i="9"/>
  <c r="C585" i="9"/>
  <c r="C586" i="9"/>
  <c r="C587" i="9"/>
  <c r="C588" i="9"/>
  <c r="C589" i="9"/>
  <c r="C590" i="9"/>
  <c r="C591" i="9"/>
  <c r="C592" i="9"/>
  <c r="C593" i="9"/>
  <c r="C594" i="9"/>
  <c r="C595" i="9"/>
  <c r="C596" i="9"/>
  <c r="C597" i="9"/>
  <c r="C598" i="9"/>
  <c r="C599" i="9"/>
  <c r="C600" i="9"/>
  <c r="C601" i="9"/>
  <c r="C602" i="9"/>
  <c r="C603" i="9"/>
  <c r="C604" i="9"/>
  <c r="C605" i="9"/>
  <c r="C606" i="9"/>
  <c r="C607" i="9"/>
  <c r="C608" i="9"/>
  <c r="C609" i="9"/>
  <c r="C610" i="9"/>
  <c r="C611" i="9"/>
  <c r="C612" i="9"/>
  <c r="C613" i="9"/>
  <c r="C614" i="9"/>
  <c r="C615" i="9"/>
  <c r="C616" i="9"/>
  <c r="C617" i="9"/>
  <c r="C618" i="9"/>
  <c r="C619" i="9"/>
  <c r="C620" i="9"/>
  <c r="C621" i="9"/>
  <c r="C622" i="9"/>
  <c r="C623" i="9"/>
  <c r="C624" i="9"/>
  <c r="C625" i="9"/>
  <c r="C626" i="9"/>
  <c r="C627" i="9"/>
  <c r="C628" i="9"/>
  <c r="C629" i="9"/>
  <c r="C630" i="9"/>
  <c r="C631" i="9"/>
  <c r="C632" i="9"/>
  <c r="C633" i="9"/>
  <c r="C634" i="9"/>
  <c r="C635" i="9"/>
  <c r="C636" i="9"/>
  <c r="C637" i="9"/>
  <c r="C638" i="9"/>
  <c r="C639" i="9"/>
  <c r="C640" i="9"/>
  <c r="C641" i="9"/>
  <c r="C642" i="9"/>
  <c r="C643" i="9"/>
  <c r="C644" i="9"/>
  <c r="C645" i="9"/>
  <c r="C646" i="9"/>
  <c r="C647" i="9"/>
  <c r="C648" i="9"/>
  <c r="C649" i="9"/>
  <c r="C650" i="9"/>
  <c r="C651" i="9"/>
  <c r="C652" i="9"/>
  <c r="C653" i="9"/>
  <c r="C654" i="9"/>
  <c r="C655" i="9"/>
  <c r="C656" i="9"/>
  <c r="C657" i="9"/>
  <c r="C658" i="9"/>
  <c r="C659" i="9"/>
  <c r="C660" i="9"/>
  <c r="C661" i="9"/>
  <c r="C662" i="9"/>
  <c r="C663" i="9"/>
  <c r="C664" i="9"/>
  <c r="C665" i="9"/>
  <c r="C666" i="9"/>
  <c r="C667" i="9"/>
  <c r="C668" i="9"/>
  <c r="C669" i="9"/>
  <c r="C670" i="9"/>
  <c r="C671" i="9"/>
  <c r="C672" i="9"/>
  <c r="C673" i="9"/>
  <c r="C674" i="9"/>
  <c r="C675" i="9"/>
  <c r="C676" i="9"/>
  <c r="C677" i="9"/>
  <c r="C678" i="9"/>
  <c r="C679" i="9"/>
  <c r="C680" i="9"/>
  <c r="C681" i="9"/>
  <c r="C682" i="9"/>
  <c r="C683" i="9"/>
  <c r="C684" i="9"/>
  <c r="C685" i="9"/>
  <c r="C686" i="9"/>
  <c r="C687" i="9"/>
  <c r="C688" i="9"/>
  <c r="C689" i="9"/>
  <c r="C690" i="9"/>
  <c r="C691" i="9"/>
  <c r="C692" i="9"/>
  <c r="C693" i="9"/>
  <c r="C694" i="9"/>
  <c r="C695" i="9"/>
  <c r="C696" i="9"/>
  <c r="C697" i="9"/>
  <c r="C698" i="9"/>
  <c r="C699" i="9"/>
  <c r="C700" i="9"/>
  <c r="C701" i="9"/>
  <c r="C702" i="9"/>
  <c r="C703" i="9"/>
  <c r="C704" i="9"/>
  <c r="C705" i="9"/>
  <c r="C706" i="9"/>
  <c r="C707" i="9"/>
  <c r="C708" i="9"/>
  <c r="C709" i="9"/>
  <c r="C710" i="9"/>
  <c r="C711" i="9"/>
  <c r="C712" i="9"/>
  <c r="C713" i="9"/>
  <c r="C714" i="9"/>
  <c r="C715" i="9"/>
  <c r="C716" i="9"/>
  <c r="C717" i="9"/>
  <c r="C718" i="9"/>
  <c r="C719" i="9"/>
  <c r="C720" i="9"/>
  <c r="C721" i="9"/>
  <c r="C722" i="9"/>
  <c r="C723" i="9"/>
  <c r="C724" i="9"/>
  <c r="C725" i="9"/>
  <c r="C726" i="9"/>
  <c r="C727" i="9"/>
  <c r="C728" i="9"/>
  <c r="C729" i="9"/>
  <c r="C730" i="9"/>
  <c r="C731" i="9"/>
  <c r="C732" i="9"/>
  <c r="C733" i="9"/>
  <c r="C734" i="9"/>
  <c r="C735" i="9"/>
  <c r="C736" i="9"/>
  <c r="C737" i="9"/>
  <c r="C738" i="9"/>
  <c r="C739" i="9"/>
  <c r="C740" i="9"/>
  <c r="C741" i="9"/>
  <c r="C742" i="9"/>
  <c r="C743" i="9"/>
  <c r="C744" i="9"/>
  <c r="C745" i="9"/>
  <c r="C746" i="9"/>
  <c r="C747" i="9"/>
  <c r="C748" i="9"/>
  <c r="C749" i="9"/>
  <c r="C750" i="9"/>
  <c r="C751" i="9"/>
  <c r="C752" i="9"/>
  <c r="C753" i="9"/>
  <c r="C754" i="9"/>
  <c r="C755" i="9"/>
  <c r="C756" i="9"/>
  <c r="C757" i="9"/>
  <c r="C758" i="9"/>
  <c r="C759" i="9"/>
  <c r="C760" i="9"/>
  <c r="C761" i="9"/>
  <c r="C762" i="9"/>
  <c r="C763" i="9"/>
  <c r="C764" i="9"/>
  <c r="C765" i="9"/>
  <c r="C766" i="9"/>
  <c r="C767" i="9"/>
  <c r="C768" i="9"/>
  <c r="C769" i="9"/>
  <c r="C770" i="9"/>
  <c r="C771" i="9"/>
  <c r="C772" i="9"/>
  <c r="C773" i="9"/>
  <c r="C774" i="9"/>
  <c r="C775" i="9"/>
  <c r="C776" i="9"/>
  <c r="C777" i="9"/>
  <c r="C778" i="9"/>
  <c r="C779" i="9"/>
  <c r="C780" i="9"/>
  <c r="C781" i="9"/>
  <c r="C782" i="9"/>
  <c r="C783" i="9"/>
  <c r="C784" i="9"/>
  <c r="C785" i="9"/>
  <c r="C786" i="9"/>
  <c r="C787" i="9"/>
  <c r="C788" i="9"/>
  <c r="C789" i="9"/>
  <c r="C790" i="9"/>
  <c r="C791" i="9"/>
  <c r="C792" i="9"/>
  <c r="C793" i="9"/>
  <c r="C794" i="9"/>
  <c r="C795" i="9"/>
  <c r="C796" i="9"/>
  <c r="C797" i="9"/>
  <c r="C798" i="9"/>
  <c r="C799" i="9"/>
  <c r="C800" i="9"/>
  <c r="C801" i="9"/>
  <c r="C802" i="9"/>
  <c r="C803" i="9"/>
  <c r="C804" i="9"/>
  <c r="C805" i="9"/>
  <c r="C806" i="9"/>
  <c r="C807" i="9"/>
  <c r="C808" i="9"/>
  <c r="C809" i="9"/>
  <c r="C810" i="9"/>
  <c r="C811" i="9"/>
  <c r="C812" i="9"/>
  <c r="C813" i="9"/>
  <c r="C814" i="9"/>
  <c r="C815" i="9"/>
  <c r="C816" i="9"/>
  <c r="C817" i="9"/>
  <c r="C818" i="9"/>
  <c r="C819" i="9"/>
  <c r="C820" i="9"/>
  <c r="C821" i="9"/>
  <c r="C822" i="9"/>
  <c r="C823" i="9"/>
  <c r="C824" i="9"/>
  <c r="C825" i="9"/>
  <c r="C826" i="9"/>
  <c r="C827" i="9"/>
  <c r="C828" i="9"/>
  <c r="C829" i="9"/>
  <c r="C830" i="9"/>
  <c r="C831" i="9"/>
  <c r="C832" i="9"/>
  <c r="C833" i="9"/>
  <c r="C834" i="9"/>
  <c r="C835" i="9"/>
  <c r="C836" i="9"/>
  <c r="C837" i="9"/>
  <c r="C838" i="9"/>
  <c r="C839" i="9"/>
  <c r="C840" i="9"/>
  <c r="C841" i="9"/>
  <c r="C842" i="9"/>
  <c r="C843" i="9"/>
  <c r="C844" i="9"/>
  <c r="C845" i="9"/>
  <c r="C846" i="9"/>
  <c r="C847" i="9"/>
  <c r="C848" i="9"/>
  <c r="C849" i="9"/>
  <c r="C850" i="9"/>
  <c r="C851" i="9"/>
  <c r="C852" i="9"/>
  <c r="C853" i="9"/>
  <c r="C854" i="9"/>
  <c r="C855" i="9"/>
  <c r="C856" i="9"/>
  <c r="C857" i="9"/>
  <c r="C858" i="9"/>
  <c r="C859" i="9"/>
  <c r="C860" i="9"/>
  <c r="C861" i="9"/>
  <c r="C862" i="9"/>
  <c r="C863" i="9"/>
  <c r="C864" i="9"/>
  <c r="C865" i="9"/>
  <c r="C866" i="9"/>
  <c r="C867" i="9"/>
  <c r="C868" i="9"/>
  <c r="C869" i="9"/>
  <c r="C870" i="9"/>
  <c r="C871" i="9"/>
  <c r="C872" i="9"/>
  <c r="C873" i="9"/>
  <c r="C874" i="9"/>
  <c r="C875" i="9"/>
  <c r="C876" i="9"/>
  <c r="C877" i="9"/>
  <c r="C878" i="9"/>
  <c r="C879" i="9"/>
  <c r="C880" i="9"/>
  <c r="C881" i="9"/>
  <c r="C882" i="9"/>
  <c r="C883" i="9"/>
  <c r="C884" i="9"/>
  <c r="C885" i="9"/>
  <c r="C886" i="9"/>
  <c r="C887" i="9"/>
  <c r="C888" i="9"/>
  <c r="C889" i="9"/>
  <c r="C890" i="9"/>
  <c r="C891" i="9"/>
  <c r="C892" i="9"/>
  <c r="C893" i="9"/>
  <c r="C894" i="9"/>
  <c r="C895" i="9"/>
  <c r="C896" i="9"/>
  <c r="C897" i="9"/>
  <c r="C898" i="9"/>
  <c r="C899" i="9"/>
  <c r="C900" i="9"/>
  <c r="C901" i="9"/>
  <c r="C902" i="9"/>
  <c r="C903" i="9"/>
  <c r="C904" i="9"/>
  <c r="C905" i="9"/>
  <c r="C906" i="9"/>
  <c r="C907" i="9"/>
  <c r="C908" i="9"/>
  <c r="C909" i="9"/>
  <c r="C910" i="9"/>
  <c r="C911" i="9"/>
  <c r="C912" i="9"/>
  <c r="C913" i="9"/>
  <c r="C914" i="9"/>
  <c r="C915" i="9"/>
  <c r="C916" i="9"/>
  <c r="C917" i="9"/>
  <c r="C918" i="9"/>
  <c r="C919" i="9"/>
  <c r="C920" i="9"/>
  <c r="C921" i="9"/>
  <c r="C922" i="9"/>
  <c r="C923" i="9"/>
  <c r="C924" i="9"/>
  <c r="C925" i="9"/>
  <c r="C926" i="9"/>
  <c r="C927" i="9"/>
  <c r="C928" i="9"/>
  <c r="C929" i="9"/>
  <c r="C930" i="9"/>
  <c r="C931" i="9"/>
  <c r="C932" i="9"/>
  <c r="C933" i="9"/>
  <c r="C934" i="9"/>
  <c r="C935" i="9"/>
  <c r="C936" i="9"/>
  <c r="C937" i="9"/>
  <c r="C938" i="9"/>
  <c r="C939" i="9"/>
  <c r="C940" i="9"/>
  <c r="C941" i="9"/>
  <c r="C942" i="9"/>
  <c r="C943" i="9"/>
  <c r="C944" i="9"/>
  <c r="C945" i="9"/>
  <c r="C946" i="9"/>
  <c r="C947" i="9"/>
  <c r="C948" i="9"/>
  <c r="C949" i="9"/>
  <c r="C950" i="9"/>
  <c r="C951" i="9"/>
  <c r="C952" i="9"/>
  <c r="C953" i="9"/>
  <c r="C954" i="9"/>
  <c r="C955" i="9"/>
  <c r="C956" i="9"/>
  <c r="C957" i="9"/>
  <c r="C958" i="9"/>
  <c r="C959" i="9"/>
  <c r="C960" i="9"/>
  <c r="C961" i="9"/>
  <c r="C962" i="9"/>
  <c r="C963" i="9"/>
  <c r="C964" i="9"/>
  <c r="C965" i="9"/>
  <c r="C966" i="9"/>
  <c r="C967" i="9"/>
  <c r="C968" i="9"/>
  <c r="C969" i="9"/>
  <c r="C970" i="9"/>
  <c r="C971" i="9"/>
  <c r="C972" i="9"/>
  <c r="C973" i="9"/>
  <c r="C974" i="9"/>
  <c r="C975" i="9"/>
  <c r="C976" i="9"/>
  <c r="C977" i="9"/>
  <c r="C978" i="9"/>
  <c r="C979" i="9"/>
  <c r="C980" i="9"/>
  <c r="C981" i="9"/>
  <c r="C982" i="9"/>
  <c r="C983" i="9"/>
  <c r="C984" i="9"/>
  <c r="C985" i="9"/>
  <c r="C986" i="9"/>
  <c r="C987" i="9"/>
  <c r="C988" i="9"/>
  <c r="C989" i="9"/>
  <c r="C990" i="9"/>
  <c r="C991" i="9"/>
  <c r="C992" i="9"/>
  <c r="C993" i="9"/>
  <c r="C994" i="9"/>
  <c r="C995" i="9"/>
  <c r="C996" i="9"/>
  <c r="C997" i="9"/>
  <c r="C998" i="9"/>
  <c r="C999" i="9"/>
  <c r="C1000" i="9"/>
  <c r="C1001" i="9"/>
  <c r="C1002" i="9"/>
  <c r="C1003" i="9"/>
  <c r="C1004" i="9"/>
  <c r="C1005" i="9"/>
  <c r="C1006" i="9"/>
  <c r="C1007" i="9"/>
  <c r="C1008" i="9"/>
  <c r="C1009" i="9"/>
  <c r="C1010" i="9"/>
  <c r="C1011" i="9"/>
  <c r="C1012" i="9"/>
  <c r="C1013" i="9"/>
  <c r="C1014" i="9"/>
  <c r="C1015" i="9"/>
  <c r="C1016" i="9"/>
  <c r="C1017" i="9"/>
  <c r="C1018" i="9"/>
  <c r="C1019" i="9"/>
  <c r="C1020" i="9"/>
  <c r="C1021" i="9"/>
  <c r="C1022" i="9"/>
  <c r="C1023" i="9"/>
  <c r="C1024" i="9"/>
  <c r="C1025" i="9"/>
  <c r="C1026" i="9"/>
  <c r="C1027" i="9"/>
  <c r="C1028" i="9"/>
  <c r="C1029" i="9"/>
  <c r="C1030" i="9"/>
  <c r="C1031" i="9"/>
  <c r="C1032" i="9"/>
  <c r="C1033" i="9"/>
  <c r="C1034" i="9"/>
  <c r="C1035" i="9"/>
  <c r="C1036" i="9"/>
  <c r="C1037" i="9"/>
  <c r="C1038" i="9"/>
  <c r="C1039" i="9"/>
  <c r="C1040" i="9"/>
  <c r="C1041" i="9"/>
  <c r="C1042" i="9"/>
  <c r="C1043" i="9"/>
  <c r="C1044" i="9"/>
  <c r="C1045" i="9"/>
  <c r="C1046" i="9"/>
  <c r="C1047" i="9"/>
  <c r="C1048" i="9"/>
  <c r="C1049" i="9"/>
  <c r="C1050" i="9"/>
  <c r="C1051" i="9"/>
  <c r="C1052" i="9"/>
  <c r="C1053" i="9"/>
  <c r="C1054" i="9"/>
  <c r="C1055" i="9"/>
  <c r="C1056" i="9"/>
  <c r="C1057" i="9"/>
  <c r="C1058" i="9"/>
  <c r="C1059" i="9"/>
  <c r="C1060" i="9"/>
  <c r="C1061" i="9"/>
  <c r="C1062" i="9"/>
  <c r="C1063" i="9"/>
  <c r="C1064" i="9"/>
  <c r="C1065" i="9"/>
  <c r="C1066" i="9"/>
  <c r="C1067" i="9"/>
  <c r="C1068" i="9"/>
  <c r="C1069" i="9"/>
  <c r="C1070" i="9"/>
  <c r="C1071" i="9"/>
  <c r="C1072" i="9"/>
  <c r="C1073" i="9"/>
  <c r="C1074" i="9"/>
  <c r="C1075" i="9"/>
  <c r="C1076" i="9"/>
  <c r="C1077" i="9"/>
  <c r="C1078" i="9"/>
  <c r="C1079" i="9"/>
  <c r="C1080" i="9"/>
  <c r="C1081" i="9"/>
  <c r="C1082" i="9"/>
  <c r="C1083" i="9"/>
  <c r="C1084" i="9"/>
  <c r="C1085" i="9"/>
  <c r="C1086" i="9"/>
  <c r="C1087" i="9"/>
  <c r="C1088" i="9"/>
  <c r="C1089" i="9"/>
  <c r="C1090" i="9"/>
  <c r="C1091" i="9"/>
  <c r="C1092" i="9"/>
  <c r="C1093" i="9"/>
  <c r="C1094" i="9"/>
  <c r="C1095" i="9"/>
  <c r="C1096" i="9"/>
  <c r="C1097" i="9"/>
  <c r="C1098" i="9"/>
  <c r="C1099" i="9"/>
  <c r="C1100" i="9"/>
  <c r="C1101" i="9"/>
  <c r="C1102" i="9"/>
  <c r="C1103" i="9"/>
  <c r="C1104" i="9"/>
  <c r="C1105" i="9"/>
  <c r="C1106" i="9"/>
  <c r="C1107" i="9"/>
  <c r="C1108" i="9"/>
  <c r="C1109" i="9"/>
  <c r="C1110" i="9"/>
  <c r="C1111" i="9"/>
  <c r="C1112" i="9"/>
  <c r="C1113" i="9"/>
  <c r="C1114" i="9"/>
  <c r="C1115" i="9"/>
  <c r="C1116" i="9"/>
  <c r="C1117" i="9"/>
  <c r="C1118" i="9"/>
  <c r="C1119" i="9"/>
  <c r="C1120" i="9"/>
  <c r="C1121" i="9"/>
  <c r="C1122" i="9"/>
  <c r="C1123" i="9"/>
  <c r="C1124" i="9"/>
  <c r="C1125" i="9"/>
  <c r="C1126" i="9"/>
  <c r="C1127" i="9"/>
  <c r="C1128" i="9"/>
  <c r="C1129" i="9"/>
  <c r="C1130" i="9"/>
  <c r="C1131" i="9"/>
  <c r="C1132" i="9"/>
  <c r="C1133" i="9"/>
  <c r="C1134" i="9"/>
  <c r="C1135" i="9"/>
  <c r="C1136" i="9"/>
  <c r="C1137" i="9"/>
  <c r="C1138" i="9"/>
  <c r="C1139" i="9"/>
  <c r="C1140" i="9"/>
  <c r="C1141" i="9"/>
  <c r="C1142" i="9"/>
  <c r="C1143" i="9"/>
  <c r="C1144" i="9"/>
  <c r="C1145" i="9"/>
  <c r="C1146" i="9"/>
  <c r="C1147" i="9"/>
  <c r="C1148" i="9"/>
  <c r="C1149" i="9"/>
  <c r="C1150" i="9"/>
  <c r="C1151" i="9"/>
  <c r="C1152" i="9"/>
  <c r="C1153" i="9"/>
  <c r="C1154" i="9"/>
  <c r="C1155" i="9"/>
  <c r="C1156" i="9"/>
  <c r="C1157" i="9"/>
  <c r="C1158" i="9"/>
  <c r="C1159" i="9"/>
  <c r="C1160" i="9"/>
  <c r="C1161" i="9"/>
  <c r="C1162" i="9"/>
  <c r="C1163" i="9"/>
  <c r="C1164" i="9"/>
  <c r="C1165" i="9"/>
  <c r="C1166" i="9"/>
  <c r="C1167" i="9"/>
  <c r="C1168" i="9"/>
  <c r="C1169" i="9"/>
  <c r="C1170" i="9"/>
  <c r="C1171" i="9"/>
  <c r="C1172" i="9"/>
  <c r="C1173" i="9"/>
  <c r="C1174" i="9"/>
  <c r="C1175" i="9"/>
  <c r="C1176" i="9"/>
  <c r="C1177" i="9"/>
  <c r="C1178" i="9"/>
  <c r="C1179" i="9"/>
  <c r="C1180" i="9"/>
  <c r="C1181" i="9"/>
  <c r="C1182" i="9"/>
  <c r="C1183" i="9"/>
  <c r="C1184" i="9"/>
  <c r="C1185" i="9"/>
  <c r="C1186" i="9"/>
  <c r="C1187" i="9"/>
  <c r="C1188" i="9"/>
  <c r="C1189" i="9"/>
  <c r="C1190" i="9"/>
  <c r="C1191" i="9"/>
  <c r="C1192" i="9"/>
  <c r="C1193" i="9"/>
  <c r="C1194" i="9"/>
  <c r="C1195" i="9"/>
  <c r="C1196" i="9"/>
  <c r="C1197" i="9"/>
  <c r="C1198" i="9"/>
  <c r="C1199" i="9"/>
  <c r="C1200" i="9"/>
  <c r="C1201" i="9"/>
  <c r="C1202" i="9"/>
  <c r="C1203" i="9"/>
  <c r="C1204" i="9"/>
  <c r="C1205" i="9"/>
  <c r="C1206" i="9"/>
  <c r="C1207" i="9"/>
  <c r="C1208" i="9"/>
  <c r="C1209" i="9"/>
  <c r="C1210" i="9"/>
  <c r="C1211" i="9"/>
  <c r="C1212" i="9"/>
  <c r="C1213" i="9"/>
  <c r="C1214" i="9"/>
  <c r="C1215" i="9"/>
  <c r="C1216" i="9"/>
  <c r="C1217" i="9"/>
  <c r="C1218" i="9"/>
  <c r="C1219" i="9"/>
  <c r="C1220" i="9"/>
  <c r="C1221" i="9"/>
  <c r="C1222" i="9"/>
  <c r="C1223" i="9"/>
  <c r="C1224" i="9"/>
  <c r="C1225" i="9"/>
  <c r="C1226" i="9"/>
  <c r="C1227" i="9"/>
  <c r="C1228" i="9"/>
  <c r="C1229" i="9"/>
  <c r="C1230" i="9"/>
  <c r="C1231" i="9"/>
  <c r="C1232" i="9"/>
  <c r="C1233" i="9"/>
  <c r="C1234" i="9"/>
  <c r="C1235" i="9"/>
  <c r="C1236" i="9"/>
  <c r="C1237" i="9"/>
  <c r="C1238" i="9"/>
  <c r="C1239" i="9"/>
  <c r="C1240" i="9"/>
  <c r="C1241" i="9"/>
  <c r="C1242" i="9"/>
  <c r="C1243" i="9"/>
  <c r="C1244" i="9"/>
  <c r="C1245" i="9"/>
  <c r="C1246" i="9"/>
  <c r="C1247" i="9"/>
  <c r="C1248" i="9"/>
  <c r="C1249" i="9"/>
  <c r="C1250" i="9"/>
  <c r="C1251" i="9"/>
  <c r="C3" i="9"/>
  <c r="C2" i="9"/>
  <c r="H3" i="9"/>
  <c r="P782" i="8" l="1"/>
  <c r="P460" i="8"/>
  <c r="P42" i="8"/>
  <c r="P591" i="8"/>
  <c r="P535" i="8"/>
  <c r="P519" i="8"/>
  <c r="P483" i="8"/>
  <c r="P304" i="8"/>
  <c r="P721" i="8"/>
  <c r="P74" i="8"/>
  <c r="P696" i="8"/>
  <c r="P576" i="8"/>
  <c r="P241" i="8"/>
  <c r="P791" i="8"/>
  <c r="P707" i="8"/>
  <c r="P671" i="8"/>
  <c r="P396" i="8"/>
  <c r="P160" i="8"/>
  <c r="P410" i="8"/>
  <c r="P362" i="8"/>
  <c r="P646" i="8"/>
  <c r="P334" i="8"/>
  <c r="P251" i="8"/>
  <c r="P94" i="8"/>
  <c r="P347" i="8"/>
  <c r="P152" i="8"/>
  <c r="P105" i="8"/>
  <c r="P82" i="8"/>
  <c r="P658" i="8"/>
  <c r="P562" i="8"/>
  <c r="P680" i="8"/>
  <c r="P633" i="8"/>
  <c r="P441" i="8"/>
  <c r="P429" i="8"/>
  <c r="P766" i="8"/>
  <c r="P177" i="8"/>
  <c r="P115" i="8"/>
  <c r="P270" i="8"/>
  <c r="P751" i="8"/>
  <c r="P737" i="8"/>
  <c r="P618" i="8"/>
  <c r="P606" i="8"/>
  <c r="P379" i="8"/>
  <c r="P281" i="8"/>
  <c r="P221" i="8"/>
  <c r="P54" i="8"/>
  <c r="P30" i="8"/>
  <c r="P547" i="8"/>
  <c r="P496" i="8"/>
  <c r="P317" i="8"/>
  <c r="P293" i="8"/>
  <c r="P210" i="8"/>
  <c r="P197" i="8"/>
  <c r="P136" i="8"/>
  <c r="P125" i="8"/>
  <c r="P64" i="8"/>
  <c r="J1072" i="8"/>
  <c r="J916" i="8"/>
  <c r="J1014" i="8"/>
  <c r="J872" i="8"/>
  <c r="J1056" i="8"/>
  <c r="J1094" i="8"/>
  <c r="J932" i="8"/>
  <c r="J967" i="8"/>
  <c r="J1114" i="8"/>
  <c r="J988" i="8"/>
  <c r="J956" i="8"/>
  <c r="J1036" i="8"/>
  <c r="J901" i="8"/>
  <c r="J785" i="8"/>
  <c r="J757" i="8"/>
  <c r="J673" i="8"/>
  <c r="J637" i="8"/>
  <c r="J609" i="8"/>
  <c r="J549" i="8"/>
  <c r="J537" i="8"/>
  <c r="J445" i="8"/>
  <c r="J433" i="8"/>
  <c r="J413" i="8"/>
  <c r="J385" i="8"/>
  <c r="J353" i="8"/>
  <c r="J217" i="8"/>
  <c r="J161" i="8"/>
  <c r="J153" i="8"/>
  <c r="J117" i="8"/>
  <c r="J97" i="8"/>
  <c r="J77" i="8"/>
  <c r="J740" i="8"/>
  <c r="J400" i="8"/>
  <c r="J336" i="8"/>
  <c r="J320" i="8"/>
  <c r="J308" i="8"/>
  <c r="J296" i="8"/>
  <c r="J272" i="8"/>
  <c r="J244" i="8"/>
  <c r="J200" i="8"/>
  <c r="J128" i="8"/>
  <c r="J44" i="8"/>
  <c r="J20" i="8"/>
  <c r="J771" i="8"/>
  <c r="J723" i="8"/>
  <c r="J699" i="8"/>
  <c r="J663" i="8"/>
  <c r="J647" i="8"/>
  <c r="J567" i="8"/>
  <c r="J283" i="8"/>
  <c r="J255" i="8"/>
  <c r="J223" i="8"/>
  <c r="J183" i="8"/>
  <c r="J107" i="8"/>
  <c r="J83" i="8"/>
  <c r="J794" i="8"/>
  <c r="J710" i="8"/>
  <c r="J682" i="8"/>
  <c r="J622" i="8"/>
  <c r="J594" i="8"/>
  <c r="J578" i="8"/>
  <c r="J522" i="8"/>
  <c r="J498" i="8"/>
  <c r="J486" i="8"/>
  <c r="J466" i="8"/>
  <c r="J366" i="8"/>
  <c r="J138" i="8"/>
  <c r="J66" i="8"/>
  <c r="J58" i="8"/>
  <c r="J34" i="8"/>
  <c r="D804" i="8"/>
  <c r="D79" i="7"/>
  <c r="C79" i="7"/>
  <c r="J1213" i="9"/>
  <c r="J1197" i="9"/>
  <c r="J1172" i="9"/>
  <c r="J1153" i="9"/>
  <c r="J1141" i="9"/>
  <c r="J1121" i="9"/>
  <c r="J1100" i="9"/>
  <c r="J1081" i="9"/>
  <c r="J1061" i="9"/>
  <c r="J1041" i="9"/>
  <c r="J1024" i="9"/>
  <c r="J1001" i="9"/>
  <c r="J981" i="9"/>
  <c r="J960" i="9"/>
  <c r="J941" i="9"/>
  <c r="J925" i="9"/>
  <c r="J901" i="9"/>
  <c r="J876" i="9"/>
  <c r="J860" i="9"/>
  <c r="J836" i="9"/>
  <c r="J812" i="9"/>
  <c r="J792" i="9"/>
  <c r="J780" i="9"/>
  <c r="J753" i="9"/>
  <c r="J740" i="9"/>
  <c r="J720" i="9"/>
  <c r="J704" i="9"/>
  <c r="J688" i="9"/>
  <c r="J672" i="9"/>
  <c r="J656" i="9"/>
  <c r="J640" i="9"/>
  <c r="J628" i="9"/>
  <c r="J616" i="9"/>
  <c r="J599" i="9"/>
  <c r="J587" i="9"/>
  <c r="J571" i="9"/>
  <c r="J555" i="9"/>
  <c r="J539" i="9"/>
  <c r="J522" i="9"/>
  <c r="J503" i="9"/>
  <c r="J487" i="9"/>
  <c r="J466" i="9"/>
  <c r="J443" i="9"/>
  <c r="J430" i="9"/>
  <c r="J399" i="9"/>
  <c r="J411" i="9"/>
  <c r="J391" i="9"/>
  <c r="J367" i="9"/>
  <c r="J350" i="9"/>
  <c r="J335" i="9"/>
  <c r="J319" i="9"/>
  <c r="J302" i="9"/>
  <c r="J294" i="9"/>
  <c r="J283" i="9"/>
  <c r="J270" i="9"/>
  <c r="J255" i="9"/>
  <c r="J237" i="9"/>
  <c r="J223" i="9"/>
  <c r="J210" i="9"/>
  <c r="J199" i="9"/>
  <c r="J173" i="9"/>
  <c r="J162" i="9"/>
  <c r="J138" i="9"/>
  <c r="J130" i="9"/>
  <c r="J118" i="9"/>
  <c r="J104" i="9"/>
  <c r="J94" i="9"/>
  <c r="J74" i="9"/>
  <c r="J69" i="9"/>
  <c r="J47" i="9"/>
  <c r="J38" i="9"/>
  <c r="J22" i="9"/>
  <c r="F1208" i="9"/>
  <c r="F1209" i="9"/>
  <c r="F1210" i="9"/>
  <c r="F1211" i="9"/>
  <c r="F1212" i="9"/>
  <c r="F1213" i="9"/>
  <c r="F1214" i="9"/>
  <c r="F1215" i="9"/>
  <c r="F1216" i="9"/>
  <c r="F1217" i="9"/>
  <c r="F1218" i="9"/>
  <c r="F1219" i="9"/>
  <c r="F1220" i="9"/>
  <c r="F1221" i="9"/>
  <c r="F1222" i="9"/>
  <c r="F1223" i="9"/>
  <c r="F1224" i="9"/>
  <c r="F1225" i="9"/>
  <c r="F1226" i="9"/>
  <c r="F1227" i="9"/>
  <c r="F1228" i="9"/>
  <c r="F1229" i="9"/>
  <c r="F1230" i="9"/>
  <c r="F1231" i="9"/>
  <c r="F1232" i="9"/>
  <c r="F1233" i="9"/>
  <c r="F1234" i="9"/>
  <c r="F1235" i="9"/>
  <c r="F1236" i="9"/>
  <c r="F1237" i="9"/>
  <c r="F1238" i="9"/>
  <c r="F1239" i="9"/>
  <c r="F1240" i="9"/>
  <c r="F1241" i="9"/>
  <c r="F1242" i="9"/>
  <c r="F1243" i="9"/>
  <c r="F1244" i="9"/>
  <c r="F1245" i="9"/>
  <c r="F1246" i="9"/>
  <c r="F1247" i="9"/>
  <c r="F1248" i="9"/>
  <c r="F1249" i="9"/>
  <c r="F1250" i="9"/>
  <c r="F1251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F79" i="9"/>
  <c r="F80" i="9"/>
  <c r="F81" i="9"/>
  <c r="F82" i="9"/>
  <c r="F83" i="9"/>
  <c r="F84" i="9"/>
  <c r="F85" i="9"/>
  <c r="F86" i="9"/>
  <c r="F87" i="9"/>
  <c r="F88" i="9"/>
  <c r="F89" i="9"/>
  <c r="F90" i="9"/>
  <c r="F91" i="9"/>
  <c r="F92" i="9"/>
  <c r="F93" i="9"/>
  <c r="F94" i="9"/>
  <c r="F95" i="9"/>
  <c r="F96" i="9"/>
  <c r="F97" i="9"/>
  <c r="F98" i="9"/>
  <c r="F99" i="9"/>
  <c r="F100" i="9"/>
  <c r="F101" i="9"/>
  <c r="F102" i="9"/>
  <c r="F103" i="9"/>
  <c r="F104" i="9"/>
  <c r="F105" i="9"/>
  <c r="F106" i="9"/>
  <c r="F107" i="9"/>
  <c r="F108" i="9"/>
  <c r="F109" i="9"/>
  <c r="F110" i="9"/>
  <c r="F111" i="9"/>
  <c r="F112" i="9"/>
  <c r="F113" i="9"/>
  <c r="F114" i="9"/>
  <c r="F115" i="9"/>
  <c r="F116" i="9"/>
  <c r="F117" i="9"/>
  <c r="F118" i="9"/>
  <c r="F119" i="9"/>
  <c r="F120" i="9"/>
  <c r="F121" i="9"/>
  <c r="F122" i="9"/>
  <c r="F123" i="9"/>
  <c r="F124" i="9"/>
  <c r="F125" i="9"/>
  <c r="F126" i="9"/>
  <c r="F127" i="9"/>
  <c r="F128" i="9"/>
  <c r="F129" i="9"/>
  <c r="F130" i="9"/>
  <c r="F131" i="9"/>
  <c r="F132" i="9"/>
  <c r="F133" i="9"/>
  <c r="F134" i="9"/>
  <c r="F135" i="9"/>
  <c r="F136" i="9"/>
  <c r="F137" i="9"/>
  <c r="F138" i="9"/>
  <c r="F139" i="9"/>
  <c r="F140" i="9"/>
  <c r="F141" i="9"/>
  <c r="F142" i="9"/>
  <c r="F143" i="9"/>
  <c r="F144" i="9"/>
  <c r="F145" i="9"/>
  <c r="F146" i="9"/>
  <c r="F147" i="9"/>
  <c r="F148" i="9"/>
  <c r="F149" i="9"/>
  <c r="F150" i="9"/>
  <c r="F151" i="9"/>
  <c r="F152" i="9"/>
  <c r="F153" i="9"/>
  <c r="F154" i="9"/>
  <c r="F155" i="9"/>
  <c r="F156" i="9"/>
  <c r="F157" i="9"/>
  <c r="F158" i="9"/>
  <c r="F159" i="9"/>
  <c r="F160" i="9"/>
  <c r="F161" i="9"/>
  <c r="F162" i="9"/>
  <c r="F163" i="9"/>
  <c r="F164" i="9"/>
  <c r="F165" i="9"/>
  <c r="F166" i="9"/>
  <c r="F167" i="9"/>
  <c r="F168" i="9"/>
  <c r="F169" i="9"/>
  <c r="F170" i="9"/>
  <c r="F171" i="9"/>
  <c r="F172" i="9"/>
  <c r="F173" i="9"/>
  <c r="F174" i="9"/>
  <c r="F175" i="9"/>
  <c r="F176" i="9"/>
  <c r="F177" i="9"/>
  <c r="F178" i="9"/>
  <c r="F179" i="9"/>
  <c r="F180" i="9"/>
  <c r="F181" i="9"/>
  <c r="F182" i="9"/>
  <c r="F183" i="9"/>
  <c r="F184" i="9"/>
  <c r="F185" i="9"/>
  <c r="F186" i="9"/>
  <c r="F187" i="9"/>
  <c r="F188" i="9"/>
  <c r="F189" i="9"/>
  <c r="F190" i="9"/>
  <c r="F191" i="9"/>
  <c r="F192" i="9"/>
  <c r="F193" i="9"/>
  <c r="F194" i="9"/>
  <c r="F195" i="9"/>
  <c r="F196" i="9"/>
  <c r="F197" i="9"/>
  <c r="F198" i="9"/>
  <c r="F199" i="9"/>
  <c r="F200" i="9"/>
  <c r="F201" i="9"/>
  <c r="F202" i="9"/>
  <c r="F203" i="9"/>
  <c r="F204" i="9"/>
  <c r="F205" i="9"/>
  <c r="F206" i="9"/>
  <c r="F207" i="9"/>
  <c r="F208" i="9"/>
  <c r="F209" i="9"/>
  <c r="F210" i="9"/>
  <c r="F211" i="9"/>
  <c r="F212" i="9"/>
  <c r="F213" i="9"/>
  <c r="F214" i="9"/>
  <c r="F215" i="9"/>
  <c r="F216" i="9"/>
  <c r="F217" i="9"/>
  <c r="F218" i="9"/>
  <c r="F219" i="9"/>
  <c r="F220" i="9"/>
  <c r="F221" i="9"/>
  <c r="F222" i="9"/>
  <c r="F223" i="9"/>
  <c r="F224" i="9"/>
  <c r="F225" i="9"/>
  <c r="F226" i="9"/>
  <c r="F227" i="9"/>
  <c r="F228" i="9"/>
  <c r="F229" i="9"/>
  <c r="F230" i="9"/>
  <c r="F231" i="9"/>
  <c r="F232" i="9"/>
  <c r="F233" i="9"/>
  <c r="F234" i="9"/>
  <c r="F235" i="9"/>
  <c r="F236" i="9"/>
  <c r="F237" i="9"/>
  <c r="F238" i="9"/>
  <c r="F239" i="9"/>
  <c r="F240" i="9"/>
  <c r="F241" i="9"/>
  <c r="F242" i="9"/>
  <c r="F243" i="9"/>
  <c r="F244" i="9"/>
  <c r="F245" i="9"/>
  <c r="F246" i="9"/>
  <c r="F247" i="9"/>
  <c r="F248" i="9"/>
  <c r="F249" i="9"/>
  <c r="F250" i="9"/>
  <c r="F251" i="9"/>
  <c r="F252" i="9"/>
  <c r="F253" i="9"/>
  <c r="F254" i="9"/>
  <c r="F255" i="9"/>
  <c r="F256" i="9"/>
  <c r="F257" i="9"/>
  <c r="F258" i="9"/>
  <c r="F259" i="9"/>
  <c r="F260" i="9"/>
  <c r="F261" i="9"/>
  <c r="F262" i="9"/>
  <c r="F263" i="9"/>
  <c r="F264" i="9"/>
  <c r="F265" i="9"/>
  <c r="F266" i="9"/>
  <c r="F267" i="9"/>
  <c r="F268" i="9"/>
  <c r="F269" i="9"/>
  <c r="F270" i="9"/>
  <c r="F271" i="9"/>
  <c r="F272" i="9"/>
  <c r="F273" i="9"/>
  <c r="F274" i="9"/>
  <c r="F275" i="9"/>
  <c r="F276" i="9"/>
  <c r="F277" i="9"/>
  <c r="F278" i="9"/>
  <c r="F279" i="9"/>
  <c r="F280" i="9"/>
  <c r="F281" i="9"/>
  <c r="F282" i="9"/>
  <c r="F283" i="9"/>
  <c r="F284" i="9"/>
  <c r="F285" i="9"/>
  <c r="F286" i="9"/>
  <c r="F287" i="9"/>
  <c r="F288" i="9"/>
  <c r="F289" i="9"/>
  <c r="F290" i="9"/>
  <c r="F291" i="9"/>
  <c r="F292" i="9"/>
  <c r="F293" i="9"/>
  <c r="F294" i="9"/>
  <c r="F295" i="9"/>
  <c r="F296" i="9"/>
  <c r="F297" i="9"/>
  <c r="F298" i="9"/>
  <c r="F299" i="9"/>
  <c r="F300" i="9"/>
  <c r="F301" i="9"/>
  <c r="F302" i="9"/>
  <c r="F303" i="9"/>
  <c r="F304" i="9"/>
  <c r="F305" i="9"/>
  <c r="F306" i="9"/>
  <c r="F307" i="9"/>
  <c r="F308" i="9"/>
  <c r="F309" i="9"/>
  <c r="F310" i="9"/>
  <c r="F311" i="9"/>
  <c r="F312" i="9"/>
  <c r="F313" i="9"/>
  <c r="F314" i="9"/>
  <c r="F315" i="9"/>
  <c r="F316" i="9"/>
  <c r="F317" i="9"/>
  <c r="F318" i="9"/>
  <c r="F319" i="9"/>
  <c r="F320" i="9"/>
  <c r="F321" i="9"/>
  <c r="F322" i="9"/>
  <c r="F323" i="9"/>
  <c r="F324" i="9"/>
  <c r="F325" i="9"/>
  <c r="F326" i="9"/>
  <c r="F327" i="9"/>
  <c r="F328" i="9"/>
  <c r="F329" i="9"/>
  <c r="F330" i="9"/>
  <c r="F331" i="9"/>
  <c r="F332" i="9"/>
  <c r="F333" i="9"/>
  <c r="F334" i="9"/>
  <c r="F335" i="9"/>
  <c r="F336" i="9"/>
  <c r="F337" i="9"/>
  <c r="F338" i="9"/>
  <c r="F339" i="9"/>
  <c r="F340" i="9"/>
  <c r="F341" i="9"/>
  <c r="F342" i="9"/>
  <c r="F343" i="9"/>
  <c r="F344" i="9"/>
  <c r="F345" i="9"/>
  <c r="F346" i="9"/>
  <c r="F347" i="9"/>
  <c r="F348" i="9"/>
  <c r="F349" i="9"/>
  <c r="F350" i="9"/>
  <c r="F351" i="9"/>
  <c r="F352" i="9"/>
  <c r="F353" i="9"/>
  <c r="F354" i="9"/>
  <c r="F355" i="9"/>
  <c r="F356" i="9"/>
  <c r="F357" i="9"/>
  <c r="F358" i="9"/>
  <c r="F359" i="9"/>
  <c r="F360" i="9"/>
  <c r="F361" i="9"/>
  <c r="F362" i="9"/>
  <c r="F363" i="9"/>
  <c r="F364" i="9"/>
  <c r="F365" i="9"/>
  <c r="F366" i="9"/>
  <c r="F367" i="9"/>
  <c r="F368" i="9"/>
  <c r="F369" i="9"/>
  <c r="F370" i="9"/>
  <c r="F371" i="9"/>
  <c r="F372" i="9"/>
  <c r="F373" i="9"/>
  <c r="F374" i="9"/>
  <c r="F375" i="9"/>
  <c r="F376" i="9"/>
  <c r="F377" i="9"/>
  <c r="F378" i="9"/>
  <c r="F379" i="9"/>
  <c r="F380" i="9"/>
  <c r="F381" i="9"/>
  <c r="F382" i="9"/>
  <c r="F383" i="9"/>
  <c r="F384" i="9"/>
  <c r="F385" i="9"/>
  <c r="F386" i="9"/>
  <c r="F387" i="9"/>
  <c r="F388" i="9"/>
  <c r="F389" i="9"/>
  <c r="F390" i="9"/>
  <c r="F391" i="9"/>
  <c r="F392" i="9"/>
  <c r="F393" i="9"/>
  <c r="F394" i="9"/>
  <c r="F395" i="9"/>
  <c r="F396" i="9"/>
  <c r="F397" i="9"/>
  <c r="F398" i="9"/>
  <c r="F399" i="9"/>
  <c r="F400" i="9"/>
  <c r="F401" i="9"/>
  <c r="F402" i="9"/>
  <c r="F403" i="9"/>
  <c r="F404" i="9"/>
  <c r="F405" i="9"/>
  <c r="F406" i="9"/>
  <c r="F407" i="9"/>
  <c r="F408" i="9"/>
  <c r="F409" i="9"/>
  <c r="F410" i="9"/>
  <c r="F411" i="9"/>
  <c r="F412" i="9"/>
  <c r="F413" i="9"/>
  <c r="F414" i="9"/>
  <c r="F415" i="9"/>
  <c r="F416" i="9"/>
  <c r="F417" i="9"/>
  <c r="F418" i="9"/>
  <c r="F419" i="9"/>
  <c r="F420" i="9"/>
  <c r="F421" i="9"/>
  <c r="F422" i="9"/>
  <c r="F423" i="9"/>
  <c r="F424" i="9"/>
  <c r="F425" i="9"/>
  <c r="F426" i="9"/>
  <c r="F427" i="9"/>
  <c r="F428" i="9"/>
  <c r="F429" i="9"/>
  <c r="F430" i="9"/>
  <c r="F431" i="9"/>
  <c r="F432" i="9"/>
  <c r="F433" i="9"/>
  <c r="F434" i="9"/>
  <c r="F435" i="9"/>
  <c r="F436" i="9"/>
  <c r="F437" i="9"/>
  <c r="F438" i="9"/>
  <c r="F439" i="9"/>
  <c r="F440" i="9"/>
  <c r="F441" i="9"/>
  <c r="F442" i="9"/>
  <c r="F443" i="9"/>
  <c r="F444" i="9"/>
  <c r="F445" i="9"/>
  <c r="F446" i="9"/>
  <c r="F447" i="9"/>
  <c r="F448" i="9"/>
  <c r="F449" i="9"/>
  <c r="F450" i="9"/>
  <c r="F451" i="9"/>
  <c r="F452" i="9"/>
  <c r="F453" i="9"/>
  <c r="F454" i="9"/>
  <c r="F455" i="9"/>
  <c r="F456" i="9"/>
  <c r="F457" i="9"/>
  <c r="F458" i="9"/>
  <c r="F459" i="9"/>
  <c r="F460" i="9"/>
  <c r="F461" i="9"/>
  <c r="F462" i="9"/>
  <c r="F463" i="9"/>
  <c r="F464" i="9"/>
  <c r="F465" i="9"/>
  <c r="F466" i="9"/>
  <c r="F467" i="9"/>
  <c r="F468" i="9"/>
  <c r="F469" i="9"/>
  <c r="F470" i="9"/>
  <c r="F471" i="9"/>
  <c r="F472" i="9"/>
  <c r="F473" i="9"/>
  <c r="F474" i="9"/>
  <c r="F475" i="9"/>
  <c r="F476" i="9"/>
  <c r="F477" i="9"/>
  <c r="F478" i="9"/>
  <c r="F479" i="9"/>
  <c r="F480" i="9"/>
  <c r="F481" i="9"/>
  <c r="F482" i="9"/>
  <c r="F483" i="9"/>
  <c r="F484" i="9"/>
  <c r="F485" i="9"/>
  <c r="F486" i="9"/>
  <c r="F487" i="9"/>
  <c r="F488" i="9"/>
  <c r="F489" i="9"/>
  <c r="F490" i="9"/>
  <c r="F491" i="9"/>
  <c r="F492" i="9"/>
  <c r="F493" i="9"/>
  <c r="F494" i="9"/>
  <c r="F495" i="9"/>
  <c r="F496" i="9"/>
  <c r="F497" i="9"/>
  <c r="F498" i="9"/>
  <c r="F499" i="9"/>
  <c r="F500" i="9"/>
  <c r="F501" i="9"/>
  <c r="F502" i="9"/>
  <c r="F503" i="9"/>
  <c r="F504" i="9"/>
  <c r="F505" i="9"/>
  <c r="F506" i="9"/>
  <c r="F507" i="9"/>
  <c r="F508" i="9"/>
  <c r="F509" i="9"/>
  <c r="F510" i="9"/>
  <c r="F511" i="9"/>
  <c r="F512" i="9"/>
  <c r="F513" i="9"/>
  <c r="F514" i="9"/>
  <c r="F515" i="9"/>
  <c r="F516" i="9"/>
  <c r="F517" i="9"/>
  <c r="F518" i="9"/>
  <c r="F519" i="9"/>
  <c r="F520" i="9"/>
  <c r="F521" i="9"/>
  <c r="F522" i="9"/>
  <c r="F523" i="9"/>
  <c r="F524" i="9"/>
  <c r="F525" i="9"/>
  <c r="F526" i="9"/>
  <c r="F527" i="9"/>
  <c r="F528" i="9"/>
  <c r="F529" i="9"/>
  <c r="F530" i="9"/>
  <c r="F531" i="9"/>
  <c r="F532" i="9"/>
  <c r="F533" i="9"/>
  <c r="F534" i="9"/>
  <c r="F535" i="9"/>
  <c r="F536" i="9"/>
  <c r="F537" i="9"/>
  <c r="F538" i="9"/>
  <c r="F539" i="9"/>
  <c r="F540" i="9"/>
  <c r="F541" i="9"/>
  <c r="F542" i="9"/>
  <c r="F543" i="9"/>
  <c r="F544" i="9"/>
  <c r="F545" i="9"/>
  <c r="F546" i="9"/>
  <c r="F547" i="9"/>
  <c r="F548" i="9"/>
  <c r="F549" i="9"/>
  <c r="F550" i="9"/>
  <c r="F551" i="9"/>
  <c r="F552" i="9"/>
  <c r="F553" i="9"/>
  <c r="F554" i="9"/>
  <c r="F555" i="9"/>
  <c r="F556" i="9"/>
  <c r="F557" i="9"/>
  <c r="F558" i="9"/>
  <c r="F559" i="9"/>
  <c r="F560" i="9"/>
  <c r="F561" i="9"/>
  <c r="F562" i="9"/>
  <c r="F563" i="9"/>
  <c r="F564" i="9"/>
  <c r="F565" i="9"/>
  <c r="F566" i="9"/>
  <c r="F567" i="9"/>
  <c r="F568" i="9"/>
  <c r="F569" i="9"/>
  <c r="F570" i="9"/>
  <c r="F571" i="9"/>
  <c r="F572" i="9"/>
  <c r="F573" i="9"/>
  <c r="F574" i="9"/>
  <c r="F575" i="9"/>
  <c r="F576" i="9"/>
  <c r="F577" i="9"/>
  <c r="F578" i="9"/>
  <c r="F579" i="9"/>
  <c r="F580" i="9"/>
  <c r="F581" i="9"/>
  <c r="F582" i="9"/>
  <c r="F583" i="9"/>
  <c r="F584" i="9"/>
  <c r="F585" i="9"/>
  <c r="F586" i="9"/>
  <c r="F587" i="9"/>
  <c r="F588" i="9"/>
  <c r="F589" i="9"/>
  <c r="F590" i="9"/>
  <c r="F591" i="9"/>
  <c r="F592" i="9"/>
  <c r="F593" i="9"/>
  <c r="F594" i="9"/>
  <c r="F595" i="9"/>
  <c r="F596" i="9"/>
  <c r="F597" i="9"/>
  <c r="F598" i="9"/>
  <c r="F599" i="9"/>
  <c r="F600" i="9"/>
  <c r="F601" i="9"/>
  <c r="F602" i="9"/>
  <c r="F603" i="9"/>
  <c r="F604" i="9"/>
  <c r="F605" i="9"/>
  <c r="F606" i="9"/>
  <c r="F607" i="9"/>
  <c r="F608" i="9"/>
  <c r="F609" i="9"/>
  <c r="F610" i="9"/>
  <c r="F611" i="9"/>
  <c r="F612" i="9"/>
  <c r="F613" i="9"/>
  <c r="F614" i="9"/>
  <c r="F615" i="9"/>
  <c r="F616" i="9"/>
  <c r="F617" i="9"/>
  <c r="F618" i="9"/>
  <c r="F619" i="9"/>
  <c r="F620" i="9"/>
  <c r="F621" i="9"/>
  <c r="F622" i="9"/>
  <c r="F623" i="9"/>
  <c r="F624" i="9"/>
  <c r="F625" i="9"/>
  <c r="F626" i="9"/>
  <c r="F627" i="9"/>
  <c r="F628" i="9"/>
  <c r="F629" i="9"/>
  <c r="F630" i="9"/>
  <c r="F631" i="9"/>
  <c r="F632" i="9"/>
  <c r="F633" i="9"/>
  <c r="F634" i="9"/>
  <c r="F635" i="9"/>
  <c r="F636" i="9"/>
  <c r="F637" i="9"/>
  <c r="F638" i="9"/>
  <c r="F639" i="9"/>
  <c r="F640" i="9"/>
  <c r="F641" i="9"/>
  <c r="F642" i="9"/>
  <c r="F643" i="9"/>
  <c r="F644" i="9"/>
  <c r="F645" i="9"/>
  <c r="F646" i="9"/>
  <c r="F647" i="9"/>
  <c r="F648" i="9"/>
  <c r="F649" i="9"/>
  <c r="F650" i="9"/>
  <c r="F651" i="9"/>
  <c r="F652" i="9"/>
  <c r="F653" i="9"/>
  <c r="F654" i="9"/>
  <c r="F655" i="9"/>
  <c r="F656" i="9"/>
  <c r="F657" i="9"/>
  <c r="F658" i="9"/>
  <c r="F659" i="9"/>
  <c r="F660" i="9"/>
  <c r="F661" i="9"/>
  <c r="F662" i="9"/>
  <c r="F663" i="9"/>
  <c r="F664" i="9"/>
  <c r="F665" i="9"/>
  <c r="F666" i="9"/>
  <c r="F667" i="9"/>
  <c r="F668" i="9"/>
  <c r="F669" i="9"/>
  <c r="F670" i="9"/>
  <c r="F671" i="9"/>
  <c r="F672" i="9"/>
  <c r="F673" i="9"/>
  <c r="F674" i="9"/>
  <c r="F675" i="9"/>
  <c r="F676" i="9"/>
  <c r="F677" i="9"/>
  <c r="F678" i="9"/>
  <c r="F679" i="9"/>
  <c r="F680" i="9"/>
  <c r="F681" i="9"/>
  <c r="F682" i="9"/>
  <c r="F683" i="9"/>
  <c r="F684" i="9"/>
  <c r="F685" i="9"/>
  <c r="F686" i="9"/>
  <c r="F687" i="9"/>
  <c r="F688" i="9"/>
  <c r="F689" i="9"/>
  <c r="F690" i="9"/>
  <c r="F691" i="9"/>
  <c r="F692" i="9"/>
  <c r="F693" i="9"/>
  <c r="F694" i="9"/>
  <c r="F695" i="9"/>
  <c r="F696" i="9"/>
  <c r="F697" i="9"/>
  <c r="F698" i="9"/>
  <c r="F699" i="9"/>
  <c r="F700" i="9"/>
  <c r="F701" i="9"/>
  <c r="F702" i="9"/>
  <c r="F703" i="9"/>
  <c r="F704" i="9"/>
  <c r="F705" i="9"/>
  <c r="F706" i="9"/>
  <c r="F707" i="9"/>
  <c r="F708" i="9"/>
  <c r="F709" i="9"/>
  <c r="F710" i="9"/>
  <c r="F711" i="9"/>
  <c r="F712" i="9"/>
  <c r="F713" i="9"/>
  <c r="F714" i="9"/>
  <c r="F715" i="9"/>
  <c r="F716" i="9"/>
  <c r="F717" i="9"/>
  <c r="F718" i="9"/>
  <c r="F719" i="9"/>
  <c r="F720" i="9"/>
  <c r="F721" i="9"/>
  <c r="F722" i="9"/>
  <c r="F723" i="9"/>
  <c r="F724" i="9"/>
  <c r="F725" i="9"/>
  <c r="F726" i="9"/>
  <c r="F727" i="9"/>
  <c r="F728" i="9"/>
  <c r="F729" i="9"/>
  <c r="F730" i="9"/>
  <c r="F731" i="9"/>
  <c r="F732" i="9"/>
  <c r="F733" i="9"/>
  <c r="F734" i="9"/>
  <c r="F735" i="9"/>
  <c r="F736" i="9"/>
  <c r="F737" i="9"/>
  <c r="F738" i="9"/>
  <c r="F739" i="9"/>
  <c r="F740" i="9"/>
  <c r="F741" i="9"/>
  <c r="F742" i="9"/>
  <c r="F743" i="9"/>
  <c r="F744" i="9"/>
  <c r="F745" i="9"/>
  <c r="F746" i="9"/>
  <c r="F747" i="9"/>
  <c r="F748" i="9"/>
  <c r="F749" i="9"/>
  <c r="F750" i="9"/>
  <c r="F751" i="9"/>
  <c r="F752" i="9"/>
  <c r="F753" i="9"/>
  <c r="F754" i="9"/>
  <c r="F755" i="9"/>
  <c r="F756" i="9"/>
  <c r="F757" i="9"/>
  <c r="F758" i="9"/>
  <c r="F759" i="9"/>
  <c r="F760" i="9"/>
  <c r="F761" i="9"/>
  <c r="F762" i="9"/>
  <c r="F763" i="9"/>
  <c r="F764" i="9"/>
  <c r="F765" i="9"/>
  <c r="F766" i="9"/>
  <c r="F767" i="9"/>
  <c r="F768" i="9"/>
  <c r="F769" i="9"/>
  <c r="F770" i="9"/>
  <c r="F771" i="9"/>
  <c r="F772" i="9"/>
  <c r="F773" i="9"/>
  <c r="F774" i="9"/>
  <c r="F775" i="9"/>
  <c r="F776" i="9"/>
  <c r="F777" i="9"/>
  <c r="F778" i="9"/>
  <c r="F779" i="9"/>
  <c r="F780" i="9"/>
  <c r="F781" i="9"/>
  <c r="F782" i="9"/>
  <c r="F783" i="9"/>
  <c r="F784" i="9"/>
  <c r="F785" i="9"/>
  <c r="F786" i="9"/>
  <c r="F787" i="9"/>
  <c r="F788" i="9"/>
  <c r="F789" i="9"/>
  <c r="F790" i="9"/>
  <c r="F791" i="9"/>
  <c r="F792" i="9"/>
  <c r="F793" i="9"/>
  <c r="F794" i="9"/>
  <c r="F795" i="9"/>
  <c r="F796" i="9"/>
  <c r="F797" i="9"/>
  <c r="F798" i="9"/>
  <c r="F799" i="9"/>
  <c r="F800" i="9"/>
  <c r="F801" i="9"/>
  <c r="F802" i="9"/>
  <c r="F803" i="9"/>
  <c r="F804" i="9"/>
  <c r="F805" i="9"/>
  <c r="F806" i="9"/>
  <c r="F807" i="9"/>
  <c r="F808" i="9"/>
  <c r="F809" i="9"/>
  <c r="F810" i="9"/>
  <c r="F811" i="9"/>
  <c r="F812" i="9"/>
  <c r="F813" i="9"/>
  <c r="F814" i="9"/>
  <c r="F815" i="9"/>
  <c r="F816" i="9"/>
  <c r="F817" i="9"/>
  <c r="F818" i="9"/>
  <c r="F819" i="9"/>
  <c r="F820" i="9"/>
  <c r="F821" i="9"/>
  <c r="F822" i="9"/>
  <c r="F823" i="9"/>
  <c r="F824" i="9"/>
  <c r="F825" i="9"/>
  <c r="F826" i="9"/>
  <c r="F827" i="9"/>
  <c r="F828" i="9"/>
  <c r="F829" i="9"/>
  <c r="F830" i="9"/>
  <c r="F831" i="9"/>
  <c r="F832" i="9"/>
  <c r="F833" i="9"/>
  <c r="F834" i="9"/>
  <c r="F835" i="9"/>
  <c r="F836" i="9"/>
  <c r="F837" i="9"/>
  <c r="F838" i="9"/>
  <c r="F839" i="9"/>
  <c r="F840" i="9"/>
  <c r="F841" i="9"/>
  <c r="F842" i="9"/>
  <c r="F843" i="9"/>
  <c r="F844" i="9"/>
  <c r="F845" i="9"/>
  <c r="F846" i="9"/>
  <c r="F847" i="9"/>
  <c r="F848" i="9"/>
  <c r="F849" i="9"/>
  <c r="F850" i="9"/>
  <c r="F851" i="9"/>
  <c r="F852" i="9"/>
  <c r="F853" i="9"/>
  <c r="F854" i="9"/>
  <c r="F855" i="9"/>
  <c r="F856" i="9"/>
  <c r="F857" i="9"/>
  <c r="F858" i="9"/>
  <c r="F859" i="9"/>
  <c r="F860" i="9"/>
  <c r="F861" i="9"/>
  <c r="F862" i="9"/>
  <c r="F863" i="9"/>
  <c r="F864" i="9"/>
  <c r="F865" i="9"/>
  <c r="F866" i="9"/>
  <c r="F867" i="9"/>
  <c r="F868" i="9"/>
  <c r="F869" i="9"/>
  <c r="F870" i="9"/>
  <c r="F871" i="9"/>
  <c r="F872" i="9"/>
  <c r="F873" i="9"/>
  <c r="F874" i="9"/>
  <c r="F875" i="9"/>
  <c r="F876" i="9"/>
  <c r="F877" i="9"/>
  <c r="F878" i="9"/>
  <c r="F879" i="9"/>
  <c r="F880" i="9"/>
  <c r="F881" i="9"/>
  <c r="F882" i="9"/>
  <c r="F883" i="9"/>
  <c r="F884" i="9"/>
  <c r="F885" i="9"/>
  <c r="F886" i="9"/>
  <c r="F887" i="9"/>
  <c r="F888" i="9"/>
  <c r="F889" i="9"/>
  <c r="F890" i="9"/>
  <c r="F891" i="9"/>
  <c r="F892" i="9"/>
  <c r="F893" i="9"/>
  <c r="F894" i="9"/>
  <c r="F895" i="9"/>
  <c r="F896" i="9"/>
  <c r="F897" i="9"/>
  <c r="F898" i="9"/>
  <c r="F899" i="9"/>
  <c r="F900" i="9"/>
  <c r="F901" i="9"/>
  <c r="F902" i="9"/>
  <c r="F903" i="9"/>
  <c r="F904" i="9"/>
  <c r="F905" i="9"/>
  <c r="F906" i="9"/>
  <c r="F907" i="9"/>
  <c r="F908" i="9"/>
  <c r="F909" i="9"/>
  <c r="F910" i="9"/>
  <c r="F911" i="9"/>
  <c r="F912" i="9"/>
  <c r="F913" i="9"/>
  <c r="F914" i="9"/>
  <c r="F915" i="9"/>
  <c r="F916" i="9"/>
  <c r="F917" i="9"/>
  <c r="F918" i="9"/>
  <c r="F919" i="9"/>
  <c r="F920" i="9"/>
  <c r="F921" i="9"/>
  <c r="F922" i="9"/>
  <c r="F923" i="9"/>
  <c r="F924" i="9"/>
  <c r="F925" i="9"/>
  <c r="F926" i="9"/>
  <c r="F927" i="9"/>
  <c r="F928" i="9"/>
  <c r="F929" i="9"/>
  <c r="F930" i="9"/>
  <c r="F931" i="9"/>
  <c r="F932" i="9"/>
  <c r="F933" i="9"/>
  <c r="F934" i="9"/>
  <c r="F935" i="9"/>
  <c r="F936" i="9"/>
  <c r="F937" i="9"/>
  <c r="F938" i="9"/>
  <c r="F939" i="9"/>
  <c r="F940" i="9"/>
  <c r="F941" i="9"/>
  <c r="F942" i="9"/>
  <c r="F943" i="9"/>
  <c r="F944" i="9"/>
  <c r="F945" i="9"/>
  <c r="F946" i="9"/>
  <c r="F947" i="9"/>
  <c r="F948" i="9"/>
  <c r="F949" i="9"/>
  <c r="F950" i="9"/>
  <c r="F951" i="9"/>
  <c r="F952" i="9"/>
  <c r="F953" i="9"/>
  <c r="F954" i="9"/>
  <c r="F955" i="9"/>
  <c r="F956" i="9"/>
  <c r="F957" i="9"/>
  <c r="F958" i="9"/>
  <c r="F959" i="9"/>
  <c r="F960" i="9"/>
  <c r="F961" i="9"/>
  <c r="F962" i="9"/>
  <c r="F963" i="9"/>
  <c r="F964" i="9"/>
  <c r="F965" i="9"/>
  <c r="F966" i="9"/>
  <c r="F967" i="9"/>
  <c r="F968" i="9"/>
  <c r="F969" i="9"/>
  <c r="F970" i="9"/>
  <c r="F971" i="9"/>
  <c r="F972" i="9"/>
  <c r="F973" i="9"/>
  <c r="F974" i="9"/>
  <c r="F975" i="9"/>
  <c r="F976" i="9"/>
  <c r="F977" i="9"/>
  <c r="F978" i="9"/>
  <c r="F979" i="9"/>
  <c r="F980" i="9"/>
  <c r="F981" i="9"/>
  <c r="F982" i="9"/>
  <c r="F983" i="9"/>
  <c r="F984" i="9"/>
  <c r="F985" i="9"/>
  <c r="F986" i="9"/>
  <c r="F987" i="9"/>
  <c r="F988" i="9"/>
  <c r="F989" i="9"/>
  <c r="F990" i="9"/>
  <c r="F991" i="9"/>
  <c r="F992" i="9"/>
  <c r="F993" i="9"/>
  <c r="F994" i="9"/>
  <c r="F995" i="9"/>
  <c r="F996" i="9"/>
  <c r="F997" i="9"/>
  <c r="F998" i="9"/>
  <c r="F999" i="9"/>
  <c r="F1000" i="9"/>
  <c r="F1001" i="9"/>
  <c r="F1002" i="9"/>
  <c r="F1003" i="9"/>
  <c r="F1004" i="9"/>
  <c r="F1005" i="9"/>
  <c r="F1006" i="9"/>
  <c r="F1007" i="9"/>
  <c r="F1008" i="9"/>
  <c r="F1009" i="9"/>
  <c r="F1010" i="9"/>
  <c r="F1011" i="9"/>
  <c r="F1012" i="9"/>
  <c r="F1013" i="9"/>
  <c r="F1014" i="9"/>
  <c r="F1015" i="9"/>
  <c r="F1016" i="9"/>
  <c r="F1017" i="9"/>
  <c r="F1018" i="9"/>
  <c r="F1019" i="9"/>
  <c r="F1020" i="9"/>
  <c r="F1021" i="9"/>
  <c r="F1022" i="9"/>
  <c r="F1023" i="9"/>
  <c r="F1024" i="9"/>
  <c r="F1025" i="9"/>
  <c r="F1026" i="9"/>
  <c r="F1027" i="9"/>
  <c r="F1028" i="9"/>
  <c r="F1029" i="9"/>
  <c r="F1030" i="9"/>
  <c r="F1031" i="9"/>
  <c r="F1032" i="9"/>
  <c r="F1033" i="9"/>
  <c r="F1034" i="9"/>
  <c r="F1035" i="9"/>
  <c r="F1036" i="9"/>
  <c r="F1037" i="9"/>
  <c r="F1038" i="9"/>
  <c r="F1039" i="9"/>
  <c r="F1040" i="9"/>
  <c r="F1041" i="9"/>
  <c r="F1042" i="9"/>
  <c r="F1043" i="9"/>
  <c r="F1044" i="9"/>
  <c r="F1045" i="9"/>
  <c r="F1046" i="9"/>
  <c r="F1047" i="9"/>
  <c r="F1048" i="9"/>
  <c r="F1049" i="9"/>
  <c r="F1050" i="9"/>
  <c r="F1051" i="9"/>
  <c r="F1052" i="9"/>
  <c r="F1053" i="9"/>
  <c r="F1054" i="9"/>
  <c r="F1055" i="9"/>
  <c r="F1056" i="9"/>
  <c r="F1057" i="9"/>
  <c r="F1058" i="9"/>
  <c r="F1059" i="9"/>
  <c r="F1060" i="9"/>
  <c r="F1061" i="9"/>
  <c r="F1062" i="9"/>
  <c r="F1063" i="9"/>
  <c r="F1064" i="9"/>
  <c r="F1065" i="9"/>
  <c r="F1066" i="9"/>
  <c r="F1067" i="9"/>
  <c r="F1068" i="9"/>
  <c r="F1069" i="9"/>
  <c r="F1070" i="9"/>
  <c r="F1071" i="9"/>
  <c r="F1072" i="9"/>
  <c r="F1073" i="9"/>
  <c r="F1074" i="9"/>
  <c r="F1075" i="9"/>
  <c r="F1076" i="9"/>
  <c r="F1077" i="9"/>
  <c r="F1078" i="9"/>
  <c r="F1079" i="9"/>
  <c r="F1080" i="9"/>
  <c r="F1081" i="9"/>
  <c r="F1082" i="9"/>
  <c r="F1083" i="9"/>
  <c r="F1084" i="9"/>
  <c r="F1085" i="9"/>
  <c r="F1086" i="9"/>
  <c r="F1087" i="9"/>
  <c r="F1088" i="9"/>
  <c r="F1089" i="9"/>
  <c r="F1090" i="9"/>
  <c r="F1091" i="9"/>
  <c r="F1092" i="9"/>
  <c r="F1093" i="9"/>
  <c r="F1094" i="9"/>
  <c r="F1095" i="9"/>
  <c r="F1096" i="9"/>
  <c r="F1097" i="9"/>
  <c r="F1098" i="9"/>
  <c r="F1099" i="9"/>
  <c r="F1100" i="9"/>
  <c r="F1101" i="9"/>
  <c r="F1102" i="9"/>
  <c r="F1103" i="9"/>
  <c r="F1104" i="9"/>
  <c r="F1105" i="9"/>
  <c r="F1106" i="9"/>
  <c r="F1107" i="9"/>
  <c r="F1108" i="9"/>
  <c r="F1109" i="9"/>
  <c r="F1110" i="9"/>
  <c r="F1111" i="9"/>
  <c r="F1112" i="9"/>
  <c r="F1113" i="9"/>
  <c r="F1114" i="9"/>
  <c r="F1115" i="9"/>
  <c r="F1116" i="9"/>
  <c r="F1117" i="9"/>
  <c r="F1118" i="9"/>
  <c r="F1119" i="9"/>
  <c r="F1120" i="9"/>
  <c r="F1121" i="9"/>
  <c r="F1122" i="9"/>
  <c r="F1123" i="9"/>
  <c r="F1124" i="9"/>
  <c r="F1125" i="9"/>
  <c r="F1126" i="9"/>
  <c r="F1127" i="9"/>
  <c r="F1128" i="9"/>
  <c r="F1129" i="9"/>
  <c r="F1130" i="9"/>
  <c r="F1131" i="9"/>
  <c r="F1132" i="9"/>
  <c r="F1133" i="9"/>
  <c r="F1134" i="9"/>
  <c r="F1135" i="9"/>
  <c r="F1136" i="9"/>
  <c r="F1137" i="9"/>
  <c r="F1138" i="9"/>
  <c r="F1139" i="9"/>
  <c r="F1140" i="9"/>
  <c r="F1141" i="9"/>
  <c r="F1142" i="9"/>
  <c r="F1143" i="9"/>
  <c r="F1144" i="9"/>
  <c r="F1145" i="9"/>
  <c r="F1146" i="9"/>
  <c r="F1147" i="9"/>
  <c r="F1148" i="9"/>
  <c r="F1149" i="9"/>
  <c r="F1150" i="9"/>
  <c r="F1151" i="9"/>
  <c r="F1152" i="9"/>
  <c r="F1153" i="9"/>
  <c r="F1154" i="9"/>
  <c r="F1155" i="9"/>
  <c r="F1156" i="9"/>
  <c r="F1157" i="9"/>
  <c r="F1158" i="9"/>
  <c r="F1159" i="9"/>
  <c r="F1160" i="9"/>
  <c r="F1161" i="9"/>
  <c r="F1162" i="9"/>
  <c r="F1163" i="9"/>
  <c r="F1164" i="9"/>
  <c r="F1165" i="9"/>
  <c r="F1166" i="9"/>
  <c r="F1167" i="9"/>
  <c r="F1168" i="9"/>
  <c r="F1169" i="9"/>
  <c r="F1170" i="9"/>
  <c r="F1171" i="9"/>
  <c r="F1172" i="9"/>
  <c r="F1173" i="9"/>
  <c r="F1174" i="9"/>
  <c r="F1175" i="9"/>
  <c r="F1176" i="9"/>
  <c r="F1177" i="9"/>
  <c r="F1178" i="9"/>
  <c r="F1179" i="9"/>
  <c r="F1180" i="9"/>
  <c r="F1181" i="9"/>
  <c r="F1182" i="9"/>
  <c r="F1183" i="9"/>
  <c r="F1184" i="9"/>
  <c r="F1185" i="9"/>
  <c r="F1186" i="9"/>
  <c r="F1187" i="9"/>
  <c r="F1188" i="9"/>
  <c r="F1189" i="9"/>
  <c r="F1190" i="9"/>
  <c r="F1191" i="9"/>
  <c r="F1192" i="9"/>
  <c r="F1193" i="9"/>
  <c r="F1194" i="9"/>
  <c r="F1195" i="9"/>
  <c r="F1196" i="9"/>
  <c r="F1197" i="9"/>
  <c r="F1198" i="9"/>
  <c r="F1199" i="9"/>
  <c r="F1200" i="9"/>
  <c r="F1201" i="9"/>
  <c r="F1202" i="9"/>
  <c r="F1203" i="9"/>
  <c r="F1204" i="9"/>
  <c r="F1205" i="9"/>
  <c r="F1206" i="9"/>
  <c r="F1207" i="9"/>
  <c r="F10" i="9"/>
  <c r="F9" i="9"/>
  <c r="F8" i="9"/>
  <c r="D1208" i="9" l="1"/>
  <c r="D805" i="8"/>
  <c r="D533" i="9"/>
  <c r="F3" i="9"/>
  <c r="F4" i="9"/>
  <c r="F5" i="9"/>
  <c r="F6" i="9"/>
  <c r="F7" i="9"/>
  <c r="F2" i="9"/>
  <c r="D1209" i="9" l="1"/>
  <c r="D806" i="8"/>
  <c r="H2" i="9"/>
  <c r="D1210" i="9" l="1"/>
  <c r="D807" i="8"/>
  <c r="D634" i="9"/>
  <c r="D635" i="9"/>
  <c r="D638" i="9"/>
  <c r="D639" i="9"/>
  <c r="D642" i="9"/>
  <c r="D643" i="9"/>
  <c r="D646" i="9"/>
  <c r="D647" i="9"/>
  <c r="D474" i="9"/>
  <c r="D475" i="9"/>
  <c r="D476" i="9"/>
  <c r="D477" i="9"/>
  <c r="D478" i="9"/>
  <c r="D479" i="9"/>
  <c r="D480" i="9"/>
  <c r="D481" i="9"/>
  <c r="D482" i="9"/>
  <c r="D483" i="9"/>
  <c r="D484" i="9"/>
  <c r="D485" i="9"/>
  <c r="D486" i="9"/>
  <c r="D487" i="9"/>
  <c r="D488" i="9"/>
  <c r="D489" i="9"/>
  <c r="D490" i="9"/>
  <c r="D491" i="9"/>
  <c r="D492" i="9"/>
  <c r="D493" i="9"/>
  <c r="D494" i="9"/>
  <c r="D495" i="9"/>
  <c r="D496" i="9"/>
  <c r="Q483" i="9" s="1"/>
  <c r="D497" i="9"/>
  <c r="D498" i="9"/>
  <c r="D499" i="9"/>
  <c r="D500" i="9"/>
  <c r="D501" i="9"/>
  <c r="D502" i="9"/>
  <c r="D503" i="9"/>
  <c r="D504" i="9"/>
  <c r="D505" i="9"/>
  <c r="D506" i="9"/>
  <c r="D507" i="9"/>
  <c r="D508" i="9"/>
  <c r="D509" i="9"/>
  <c r="D510" i="9"/>
  <c r="Q499" i="9" s="1"/>
  <c r="D511" i="9"/>
  <c r="D512" i="9"/>
  <c r="D513" i="9"/>
  <c r="D514" i="9"/>
  <c r="D515" i="9"/>
  <c r="D516" i="9"/>
  <c r="D517" i="9"/>
  <c r="D518" i="9"/>
  <c r="D519" i="9"/>
  <c r="D520" i="9"/>
  <c r="D521" i="9"/>
  <c r="D522" i="9"/>
  <c r="D523" i="9"/>
  <c r="D524" i="9"/>
  <c r="D525" i="9"/>
  <c r="D526" i="9"/>
  <c r="D527" i="9"/>
  <c r="D528" i="9"/>
  <c r="D529" i="9"/>
  <c r="D530" i="9"/>
  <c r="D531" i="9"/>
  <c r="D532" i="9"/>
  <c r="D534" i="9"/>
  <c r="D535" i="9"/>
  <c r="D536" i="9"/>
  <c r="D537" i="9"/>
  <c r="D538" i="9"/>
  <c r="D539" i="9"/>
  <c r="D540" i="9"/>
  <c r="D541" i="9"/>
  <c r="D542" i="9"/>
  <c r="D543" i="9"/>
  <c r="D544" i="9"/>
  <c r="D545" i="9"/>
  <c r="D546" i="9"/>
  <c r="D547" i="9"/>
  <c r="D548" i="9"/>
  <c r="Q535" i="9" s="1"/>
  <c r="D549" i="9"/>
  <c r="D550" i="9"/>
  <c r="D551" i="9"/>
  <c r="D552" i="9"/>
  <c r="D553" i="9"/>
  <c r="D554" i="9"/>
  <c r="D555" i="9"/>
  <c r="D556" i="9"/>
  <c r="D557" i="9"/>
  <c r="D558" i="9"/>
  <c r="D559" i="9"/>
  <c r="D560" i="9"/>
  <c r="D561" i="9"/>
  <c r="D562" i="9"/>
  <c r="D563" i="9"/>
  <c r="D564" i="9"/>
  <c r="D565" i="9"/>
  <c r="D566" i="9"/>
  <c r="D567" i="9"/>
  <c r="D568" i="9"/>
  <c r="D569" i="9"/>
  <c r="D570" i="9"/>
  <c r="D571" i="9"/>
  <c r="D572" i="9"/>
  <c r="D573" i="9"/>
  <c r="D574" i="9"/>
  <c r="D575" i="9"/>
  <c r="D576" i="9"/>
  <c r="D577" i="9"/>
  <c r="D578" i="9"/>
  <c r="D579" i="9"/>
  <c r="D580" i="9"/>
  <c r="D581" i="9"/>
  <c r="D582" i="9"/>
  <c r="D583" i="9"/>
  <c r="D584" i="9"/>
  <c r="D585" i="9"/>
  <c r="D586" i="9"/>
  <c r="D587" i="9"/>
  <c r="D588" i="9"/>
  <c r="D589" i="9"/>
  <c r="D590" i="9"/>
  <c r="D591" i="9"/>
  <c r="D592" i="9"/>
  <c r="D593" i="9"/>
  <c r="D594" i="9"/>
  <c r="D595" i="9"/>
  <c r="D596" i="9"/>
  <c r="D597" i="9"/>
  <c r="D598" i="9"/>
  <c r="D599" i="9"/>
  <c r="D600" i="9"/>
  <c r="D601" i="9"/>
  <c r="D602" i="9"/>
  <c r="D603" i="9"/>
  <c r="D604" i="9"/>
  <c r="D605" i="9"/>
  <c r="D606" i="9"/>
  <c r="D607" i="9"/>
  <c r="D608" i="9"/>
  <c r="D609" i="9"/>
  <c r="D610" i="9"/>
  <c r="D611" i="9"/>
  <c r="D612" i="9"/>
  <c r="D613" i="9"/>
  <c r="D614" i="9"/>
  <c r="D615" i="9"/>
  <c r="D616" i="9"/>
  <c r="D617" i="9"/>
  <c r="D618" i="9"/>
  <c r="D619" i="9"/>
  <c r="D620" i="9"/>
  <c r="D621" i="9"/>
  <c r="D622" i="9"/>
  <c r="D623" i="9"/>
  <c r="D624" i="9"/>
  <c r="D625" i="9"/>
  <c r="D626" i="9"/>
  <c r="D627" i="9"/>
  <c r="D628" i="9"/>
  <c r="D629" i="9"/>
  <c r="D630" i="9"/>
  <c r="D631" i="9"/>
  <c r="D632" i="9"/>
  <c r="D633" i="9"/>
  <c r="D385" i="9"/>
  <c r="D386" i="9"/>
  <c r="D387" i="9"/>
  <c r="D388" i="9"/>
  <c r="D389" i="9"/>
  <c r="D390" i="9"/>
  <c r="D391" i="9"/>
  <c r="D392" i="9"/>
  <c r="D393" i="9"/>
  <c r="D394" i="9"/>
  <c r="D395" i="9"/>
  <c r="D396" i="9"/>
  <c r="D397" i="9"/>
  <c r="D398" i="9"/>
  <c r="D399" i="9"/>
  <c r="D400" i="9"/>
  <c r="D401" i="9"/>
  <c r="D402" i="9"/>
  <c r="D403" i="9"/>
  <c r="D404" i="9"/>
  <c r="Q397" i="9" s="1"/>
  <c r="D405" i="9"/>
  <c r="D406" i="9"/>
  <c r="D407" i="9"/>
  <c r="D408" i="9"/>
  <c r="D409" i="9"/>
  <c r="D410" i="9"/>
  <c r="D411" i="9"/>
  <c r="D412" i="9"/>
  <c r="D413" i="9"/>
  <c r="D414" i="9"/>
  <c r="D415" i="9"/>
  <c r="D416" i="9"/>
  <c r="D417" i="9"/>
  <c r="D418" i="9"/>
  <c r="D419" i="9"/>
  <c r="D420" i="9"/>
  <c r="D421" i="9"/>
  <c r="Q407" i="9" s="1"/>
  <c r="D422" i="9"/>
  <c r="D423" i="9"/>
  <c r="D424" i="9"/>
  <c r="D425" i="9"/>
  <c r="D426" i="9"/>
  <c r="D427" i="9"/>
  <c r="D428" i="9"/>
  <c r="D429" i="9"/>
  <c r="D430" i="9"/>
  <c r="D431" i="9"/>
  <c r="D432" i="9"/>
  <c r="D433" i="9"/>
  <c r="D434" i="9"/>
  <c r="D435" i="9"/>
  <c r="D436" i="9"/>
  <c r="D437" i="9"/>
  <c r="D438" i="9"/>
  <c r="D439" i="9"/>
  <c r="D440" i="9"/>
  <c r="D441" i="9"/>
  <c r="D442" i="9"/>
  <c r="D443" i="9"/>
  <c r="D444" i="9"/>
  <c r="D445" i="9"/>
  <c r="D446" i="9"/>
  <c r="D447" i="9"/>
  <c r="D448" i="9"/>
  <c r="D449" i="9"/>
  <c r="D450" i="9"/>
  <c r="D451" i="9"/>
  <c r="D452" i="9"/>
  <c r="D453" i="9"/>
  <c r="D454" i="9"/>
  <c r="D455" i="9"/>
  <c r="D456" i="9"/>
  <c r="D457" i="9"/>
  <c r="D458" i="9"/>
  <c r="D459" i="9"/>
  <c r="D460" i="9"/>
  <c r="D461" i="9"/>
  <c r="D462" i="9"/>
  <c r="D463" i="9"/>
  <c r="D464" i="9"/>
  <c r="D465" i="9"/>
  <c r="D466" i="9"/>
  <c r="D467" i="9"/>
  <c r="D468" i="9"/>
  <c r="D469" i="9"/>
  <c r="D470" i="9"/>
  <c r="D471" i="9"/>
  <c r="D472" i="9"/>
  <c r="D473" i="9"/>
  <c r="D59" i="9"/>
  <c r="D58" i="9"/>
  <c r="D57" i="9"/>
  <c r="D56" i="9"/>
  <c r="D55" i="9"/>
  <c r="D54" i="9"/>
  <c r="D53" i="9"/>
  <c r="D52" i="9"/>
  <c r="D51" i="9"/>
  <c r="D50" i="9"/>
  <c r="D49" i="9"/>
  <c r="D48" i="9"/>
  <c r="D47" i="9"/>
  <c r="D46" i="9"/>
  <c r="D45" i="9"/>
  <c r="D44" i="9"/>
  <c r="D43" i="9"/>
  <c r="D42" i="9"/>
  <c r="D41" i="9"/>
  <c r="D40" i="9"/>
  <c r="D39" i="9"/>
  <c r="D38" i="9"/>
  <c r="D37" i="9"/>
  <c r="D36" i="9"/>
  <c r="D35" i="9"/>
  <c r="D34" i="9"/>
  <c r="D33" i="9"/>
  <c r="D32" i="9"/>
  <c r="D31" i="9"/>
  <c r="D30" i="9"/>
  <c r="D29" i="9"/>
  <c r="D28" i="9"/>
  <c r="D27" i="9"/>
  <c r="D26" i="9"/>
  <c r="D25" i="9"/>
  <c r="D24" i="9"/>
  <c r="D23" i="9"/>
  <c r="D22" i="9"/>
  <c r="D21" i="9"/>
  <c r="D20" i="9"/>
  <c r="D19" i="9"/>
  <c r="D18" i="9"/>
  <c r="D17" i="9"/>
  <c r="D16" i="9"/>
  <c r="D15" i="9"/>
  <c r="D14" i="9"/>
  <c r="D13" i="9"/>
  <c r="D12" i="9"/>
  <c r="D11" i="9"/>
  <c r="D10" i="9"/>
  <c r="D9" i="9"/>
  <c r="D8" i="9"/>
  <c r="D7" i="9"/>
  <c r="D6" i="9"/>
  <c r="D5" i="9"/>
  <c r="D4" i="9"/>
  <c r="D3" i="9"/>
  <c r="D2" i="9"/>
  <c r="Q425" i="9" l="1"/>
  <c r="R425" i="9" s="1"/>
  <c r="Q610" i="9"/>
  <c r="Q515" i="9"/>
  <c r="Q34" i="9"/>
  <c r="Q567" i="9"/>
  <c r="Q551" i="9"/>
  <c r="R551" i="9" s="1"/>
  <c r="Q459" i="9"/>
  <c r="Q626" i="9"/>
  <c r="Q389" i="9"/>
  <c r="R389" i="9" s="1"/>
  <c r="Q441" i="9"/>
  <c r="Q583" i="9"/>
  <c r="Q597" i="9"/>
  <c r="L445" i="12"/>
  <c r="L470" i="12"/>
  <c r="L474" i="12"/>
  <c r="L438" i="12"/>
  <c r="L402" i="12"/>
  <c r="AD372" i="12"/>
  <c r="L371" i="12"/>
  <c r="L378" i="12"/>
  <c r="L370" i="12"/>
  <c r="AE370" i="12" s="1"/>
  <c r="AD469" i="12"/>
  <c r="L366" i="12"/>
  <c r="L409" i="12"/>
  <c r="AE409" i="12" s="1"/>
  <c r="L443" i="12"/>
  <c r="L407" i="12"/>
  <c r="L467" i="12"/>
  <c r="L428" i="12"/>
  <c r="AD367" i="12"/>
  <c r="L441" i="12"/>
  <c r="R610" i="9"/>
  <c r="L395" i="12"/>
  <c r="L431" i="12"/>
  <c r="L334" i="12"/>
  <c r="L439" i="12"/>
  <c r="AD345" i="12"/>
  <c r="AE345" i="12"/>
  <c r="L333" i="12"/>
  <c r="K399" i="9"/>
  <c r="L399" i="9" s="1"/>
  <c r="L393" i="12"/>
  <c r="R499" i="9"/>
  <c r="AD369" i="12"/>
  <c r="L369" i="12"/>
  <c r="AE369" i="12" s="1"/>
  <c r="R535" i="9"/>
  <c r="L433" i="12"/>
  <c r="L420" i="12"/>
  <c r="L336" i="12"/>
  <c r="L396" i="12"/>
  <c r="L335" i="12"/>
  <c r="L346" i="12"/>
  <c r="L340" i="12"/>
  <c r="L464" i="12"/>
  <c r="L399" i="12"/>
  <c r="L338" i="12"/>
  <c r="L462" i="12"/>
  <c r="K391" i="9"/>
  <c r="L391" i="9" s="1"/>
  <c r="R583" i="9"/>
  <c r="R483" i="9"/>
  <c r="R567" i="9"/>
  <c r="R441" i="9"/>
  <c r="R397" i="9"/>
  <c r="R459" i="9"/>
  <c r="R515" i="9"/>
  <c r="R407" i="9"/>
  <c r="R597" i="9"/>
  <c r="R34" i="9"/>
  <c r="D1211" i="9"/>
  <c r="D808" i="8"/>
  <c r="D649" i="9"/>
  <c r="D645" i="9"/>
  <c r="D641" i="9"/>
  <c r="D637" i="9"/>
  <c r="D648" i="9"/>
  <c r="D644" i="9"/>
  <c r="D640" i="9"/>
  <c r="K430" i="9" s="1"/>
  <c r="L430" i="9" s="1"/>
  <c r="D636" i="9"/>
  <c r="F552" i="8"/>
  <c r="F548" i="8"/>
  <c r="D548" i="8"/>
  <c r="L472" i="12" l="1"/>
  <c r="AD370" i="12"/>
  <c r="L357" i="12"/>
  <c r="L365" i="12"/>
  <c r="L372" i="12"/>
  <c r="AE372" i="12" s="1"/>
  <c r="L347" i="12"/>
  <c r="L405" i="12"/>
  <c r="L450" i="12"/>
  <c r="L404" i="12"/>
  <c r="AD409" i="12"/>
  <c r="L415" i="12"/>
  <c r="L403" i="12"/>
  <c r="L348" i="12"/>
  <c r="L412" i="12"/>
  <c r="L367" i="12"/>
  <c r="AE367" i="12" s="1"/>
  <c r="L422" i="12"/>
  <c r="L394" i="12"/>
  <c r="L469" i="12"/>
  <c r="AE469" i="12" s="1"/>
  <c r="L413" i="12"/>
  <c r="L391" i="12"/>
  <c r="L432" i="12"/>
  <c r="L430" i="12"/>
  <c r="L362" i="12"/>
  <c r="L356" i="12"/>
  <c r="L360" i="12"/>
  <c r="L359" i="12"/>
  <c r="L355" i="12"/>
  <c r="L417" i="12"/>
  <c r="L361" i="12"/>
  <c r="L448" i="12"/>
  <c r="L364" i="12"/>
  <c r="L374" i="12"/>
  <c r="L375" i="12"/>
  <c r="L352" i="12"/>
  <c r="L401" i="12"/>
  <c r="AD446" i="12"/>
  <c r="L446" i="12"/>
  <c r="AE446" i="12" s="1"/>
  <c r="L466" i="12"/>
  <c r="L377" i="12"/>
  <c r="L20" i="12"/>
  <c r="AE20" i="12" s="1"/>
  <c r="L460" i="12"/>
  <c r="L388" i="12"/>
  <c r="L444" i="12"/>
  <c r="L22" i="12"/>
  <c r="L386" i="12"/>
  <c r="L376" i="12"/>
  <c r="AD20" i="12"/>
  <c r="L392" i="12"/>
  <c r="L468" i="12"/>
  <c r="L490" i="12"/>
  <c r="AD373" i="12"/>
  <c r="L373" i="12"/>
  <c r="AE373" i="12" s="1"/>
  <c r="L406" i="12"/>
  <c r="L389" i="12"/>
  <c r="L350" i="12"/>
  <c r="L390" i="12"/>
  <c r="L387" i="12"/>
  <c r="L437" i="12"/>
  <c r="L19" i="12"/>
  <c r="L423" i="12"/>
  <c r="L397" i="12"/>
  <c r="L358" i="12"/>
  <c r="L414" i="12"/>
  <c r="AD337" i="12"/>
  <c r="L337" i="12"/>
  <c r="AE337" i="12" s="1"/>
  <c r="L424" i="12"/>
  <c r="AD349" i="12"/>
  <c r="L349" i="12"/>
  <c r="AE349" i="12" s="1"/>
  <c r="L408" i="12"/>
  <c r="L400" i="12"/>
  <c r="L363" i="12"/>
  <c r="L411" i="12"/>
  <c r="L426" i="12"/>
  <c r="L354" i="12"/>
  <c r="L368" i="12"/>
  <c r="L434" i="12"/>
  <c r="L353" i="12"/>
  <c r="L416" i="12"/>
  <c r="L410" i="12"/>
  <c r="L419" i="12"/>
  <c r="L351" i="12"/>
  <c r="L465" i="12"/>
  <c r="AD442" i="12"/>
  <c r="L442" i="12"/>
  <c r="AE442" i="12" s="1"/>
  <c r="L398" i="12"/>
  <c r="L425" i="12"/>
  <c r="L418" i="12"/>
  <c r="L342" i="12"/>
  <c r="L421" i="12"/>
  <c r="L332" i="12"/>
  <c r="L440" i="12"/>
  <c r="L436" i="12"/>
  <c r="L427" i="12"/>
  <c r="L429" i="12"/>
  <c r="L344" i="12"/>
  <c r="L491" i="12"/>
  <c r="L487" i="12"/>
  <c r="L463" i="12"/>
  <c r="L461" i="12"/>
  <c r="L435" i="12"/>
  <c r="R626" i="9"/>
  <c r="D1212" i="9"/>
  <c r="D809" i="8"/>
  <c r="D650" i="9"/>
  <c r="D60" i="9"/>
  <c r="F385" i="8"/>
  <c r="F386" i="8"/>
  <c r="F387" i="8"/>
  <c r="F388" i="8"/>
  <c r="F389" i="8"/>
  <c r="F390" i="8"/>
  <c r="F391" i="8"/>
  <c r="F392" i="8"/>
  <c r="F393" i="8"/>
  <c r="F394" i="8"/>
  <c r="F395" i="8"/>
  <c r="F396" i="8"/>
  <c r="F397" i="8"/>
  <c r="F398" i="8"/>
  <c r="F399" i="8"/>
  <c r="F400" i="8"/>
  <c r="F401" i="8"/>
  <c r="F402" i="8"/>
  <c r="F403" i="8"/>
  <c r="F404" i="8"/>
  <c r="F405" i="8"/>
  <c r="F406" i="8"/>
  <c r="F407" i="8"/>
  <c r="F408" i="8"/>
  <c r="F409" i="8"/>
  <c r="F410" i="8"/>
  <c r="F411" i="8"/>
  <c r="F412" i="8"/>
  <c r="F413" i="8"/>
  <c r="F414" i="8"/>
  <c r="F415" i="8"/>
  <c r="F416" i="8"/>
  <c r="F417" i="8"/>
  <c r="F418" i="8"/>
  <c r="F419" i="8"/>
  <c r="F420" i="8"/>
  <c r="F421" i="8"/>
  <c r="F422" i="8"/>
  <c r="F423" i="8"/>
  <c r="F424" i="8"/>
  <c r="F425" i="8"/>
  <c r="F426" i="8"/>
  <c r="F427" i="8"/>
  <c r="F428" i="8"/>
  <c r="F429" i="8"/>
  <c r="F430" i="8"/>
  <c r="F431" i="8"/>
  <c r="F432" i="8"/>
  <c r="F433" i="8"/>
  <c r="F434" i="8"/>
  <c r="F435" i="8"/>
  <c r="F436" i="8"/>
  <c r="F437" i="8"/>
  <c r="F438" i="8"/>
  <c r="F439" i="8"/>
  <c r="F440" i="8"/>
  <c r="F441" i="8"/>
  <c r="F442" i="8"/>
  <c r="F443" i="8"/>
  <c r="F444" i="8"/>
  <c r="F445" i="8"/>
  <c r="F446" i="8"/>
  <c r="F447" i="8"/>
  <c r="F448" i="8"/>
  <c r="F449" i="8"/>
  <c r="F450" i="8"/>
  <c r="F451" i="8"/>
  <c r="F452" i="8"/>
  <c r="F453" i="8"/>
  <c r="F454" i="8"/>
  <c r="F455" i="8"/>
  <c r="F456" i="8"/>
  <c r="F457" i="8"/>
  <c r="F458" i="8"/>
  <c r="F459" i="8"/>
  <c r="F460" i="8"/>
  <c r="F461" i="8"/>
  <c r="F462" i="8"/>
  <c r="F463" i="8"/>
  <c r="F464" i="8"/>
  <c r="F465" i="8"/>
  <c r="F466" i="8"/>
  <c r="F467" i="8"/>
  <c r="F468" i="8"/>
  <c r="F469" i="8"/>
  <c r="F470" i="8"/>
  <c r="F471" i="8"/>
  <c r="F472" i="8"/>
  <c r="F473" i="8"/>
  <c r="F474" i="8"/>
  <c r="F475" i="8"/>
  <c r="F476" i="8"/>
  <c r="F477" i="8"/>
  <c r="F478" i="8"/>
  <c r="F479" i="8"/>
  <c r="F480" i="8"/>
  <c r="F481" i="8"/>
  <c r="F482" i="8"/>
  <c r="F483" i="8"/>
  <c r="F484" i="8"/>
  <c r="F485" i="8"/>
  <c r="F486" i="8"/>
  <c r="F487" i="8"/>
  <c r="F488" i="8"/>
  <c r="F489" i="8"/>
  <c r="F490" i="8"/>
  <c r="F491" i="8"/>
  <c r="F492" i="8"/>
  <c r="F493" i="8"/>
  <c r="F494" i="8"/>
  <c r="F495" i="8"/>
  <c r="F496" i="8"/>
  <c r="F497" i="8"/>
  <c r="F498" i="8"/>
  <c r="F499" i="8"/>
  <c r="F500" i="8"/>
  <c r="F501" i="8"/>
  <c r="F502" i="8"/>
  <c r="F503" i="8"/>
  <c r="F504" i="8"/>
  <c r="F505" i="8"/>
  <c r="F506" i="8"/>
  <c r="F507" i="8"/>
  <c r="F508" i="8"/>
  <c r="F509" i="8"/>
  <c r="F510" i="8"/>
  <c r="F511" i="8"/>
  <c r="F512" i="8"/>
  <c r="F513" i="8"/>
  <c r="F514" i="8"/>
  <c r="F515" i="8"/>
  <c r="F516" i="8"/>
  <c r="F517" i="8"/>
  <c r="F518" i="8"/>
  <c r="F519" i="8"/>
  <c r="F520" i="8"/>
  <c r="F521" i="8"/>
  <c r="F522" i="8"/>
  <c r="F523" i="8"/>
  <c r="F524" i="8"/>
  <c r="F525" i="8"/>
  <c r="F526" i="8"/>
  <c r="F527" i="8"/>
  <c r="F528" i="8"/>
  <c r="F529" i="8"/>
  <c r="F530" i="8"/>
  <c r="F531" i="8"/>
  <c r="F532" i="8"/>
  <c r="F533" i="8"/>
  <c r="F534" i="8"/>
  <c r="F535" i="8"/>
  <c r="F536" i="8"/>
  <c r="F537" i="8"/>
  <c r="F538" i="8"/>
  <c r="F539" i="8"/>
  <c r="F540" i="8"/>
  <c r="F541" i="8"/>
  <c r="F542" i="8"/>
  <c r="F543" i="8"/>
  <c r="F544" i="8"/>
  <c r="F545" i="8"/>
  <c r="F546" i="8"/>
  <c r="F547" i="8"/>
  <c r="F549" i="8"/>
  <c r="F550" i="8"/>
  <c r="F551" i="8"/>
  <c r="F553" i="8"/>
  <c r="F554" i="8"/>
  <c r="F555" i="8"/>
  <c r="F556" i="8"/>
  <c r="F557" i="8"/>
  <c r="F558" i="8"/>
  <c r="F559" i="8"/>
  <c r="F560" i="8"/>
  <c r="F561" i="8"/>
  <c r="F562" i="8"/>
  <c r="F563" i="8"/>
  <c r="F564" i="8"/>
  <c r="F565" i="8"/>
  <c r="F566" i="8"/>
  <c r="F567" i="8"/>
  <c r="F568" i="8"/>
  <c r="F569" i="8"/>
  <c r="F570" i="8"/>
  <c r="F571" i="8"/>
  <c r="F572" i="8"/>
  <c r="F573" i="8"/>
  <c r="F574" i="8"/>
  <c r="F575" i="8"/>
  <c r="F576" i="8"/>
  <c r="F577" i="8"/>
  <c r="F578" i="8"/>
  <c r="F579" i="8"/>
  <c r="F580" i="8"/>
  <c r="F581" i="8"/>
  <c r="F582" i="8"/>
  <c r="F583" i="8"/>
  <c r="F584" i="8"/>
  <c r="F585" i="8"/>
  <c r="F586" i="8"/>
  <c r="F587" i="8"/>
  <c r="F588" i="8"/>
  <c r="F589" i="8"/>
  <c r="F590" i="8"/>
  <c r="F591" i="8"/>
  <c r="F592" i="8"/>
  <c r="F593" i="8"/>
  <c r="F594" i="8"/>
  <c r="F595" i="8"/>
  <c r="F596" i="8"/>
  <c r="F597" i="8"/>
  <c r="F598" i="8"/>
  <c r="F599" i="8"/>
  <c r="F600" i="8"/>
  <c r="F601" i="8"/>
  <c r="F602" i="8"/>
  <c r="F603" i="8"/>
  <c r="F604" i="8"/>
  <c r="F605" i="8"/>
  <c r="F606" i="8"/>
  <c r="F607" i="8"/>
  <c r="F608" i="8"/>
  <c r="F609" i="8"/>
  <c r="F610" i="8"/>
  <c r="F611" i="8"/>
  <c r="F612" i="8"/>
  <c r="F613" i="8"/>
  <c r="F614" i="8"/>
  <c r="F615" i="8"/>
  <c r="F616" i="8"/>
  <c r="F617" i="8"/>
  <c r="F618" i="8"/>
  <c r="F619" i="8"/>
  <c r="F620" i="8"/>
  <c r="F621" i="8"/>
  <c r="F622" i="8"/>
  <c r="F623" i="8"/>
  <c r="F624" i="8"/>
  <c r="F625" i="8"/>
  <c r="F626" i="8"/>
  <c r="F627" i="8"/>
  <c r="F628" i="8"/>
  <c r="F629" i="8"/>
  <c r="F630" i="8"/>
  <c r="F631" i="8"/>
  <c r="F632" i="8"/>
  <c r="F633" i="8"/>
  <c r="F634" i="8"/>
  <c r="F635" i="8"/>
  <c r="F636" i="8"/>
  <c r="F637" i="8"/>
  <c r="F638" i="8"/>
  <c r="F639" i="8"/>
  <c r="F640" i="8"/>
  <c r="F641" i="8"/>
  <c r="F642" i="8"/>
  <c r="F643" i="8"/>
  <c r="F644" i="8"/>
  <c r="F645" i="8"/>
  <c r="F646" i="8"/>
  <c r="F647" i="8"/>
  <c r="F648" i="8"/>
  <c r="F649" i="8"/>
  <c r="F650" i="8"/>
  <c r="F651" i="8"/>
  <c r="F652" i="8"/>
  <c r="F653" i="8"/>
  <c r="F654" i="8"/>
  <c r="F655" i="8"/>
  <c r="F656" i="8"/>
  <c r="F657" i="8"/>
  <c r="F658" i="8"/>
  <c r="F659" i="8"/>
  <c r="F660" i="8"/>
  <c r="F661" i="8"/>
  <c r="F662" i="8"/>
  <c r="F663" i="8"/>
  <c r="F664" i="8"/>
  <c r="F665" i="8"/>
  <c r="F666" i="8"/>
  <c r="F667" i="8"/>
  <c r="F668" i="8"/>
  <c r="F669" i="8"/>
  <c r="F670" i="8"/>
  <c r="F671" i="8"/>
  <c r="F672" i="8"/>
  <c r="F673" i="8"/>
  <c r="F674" i="8"/>
  <c r="F675" i="8"/>
  <c r="F676" i="8"/>
  <c r="F677" i="8"/>
  <c r="F678" i="8"/>
  <c r="F679" i="8"/>
  <c r="F680" i="8"/>
  <c r="F681" i="8"/>
  <c r="F682" i="8"/>
  <c r="F683" i="8"/>
  <c r="F684" i="8"/>
  <c r="F685" i="8"/>
  <c r="F686" i="8"/>
  <c r="F687" i="8"/>
  <c r="F688" i="8"/>
  <c r="F689" i="8"/>
  <c r="F690" i="8"/>
  <c r="F691" i="8"/>
  <c r="F692" i="8"/>
  <c r="F693" i="8"/>
  <c r="F694" i="8"/>
  <c r="F695" i="8"/>
  <c r="F696" i="8"/>
  <c r="F697" i="8"/>
  <c r="F698" i="8"/>
  <c r="F699" i="8"/>
  <c r="F700" i="8"/>
  <c r="F701" i="8"/>
  <c r="F702" i="8"/>
  <c r="F703" i="8"/>
  <c r="F704" i="8"/>
  <c r="F705" i="8"/>
  <c r="F706" i="8"/>
  <c r="F707" i="8"/>
  <c r="F708" i="8"/>
  <c r="F709" i="8"/>
  <c r="F710" i="8"/>
  <c r="F711" i="8"/>
  <c r="F712" i="8"/>
  <c r="F713" i="8"/>
  <c r="F714" i="8"/>
  <c r="F715" i="8"/>
  <c r="F716" i="8"/>
  <c r="F717" i="8"/>
  <c r="F718" i="8"/>
  <c r="F719" i="8"/>
  <c r="F720" i="8"/>
  <c r="F721" i="8"/>
  <c r="F722" i="8"/>
  <c r="F723" i="8"/>
  <c r="F724" i="8"/>
  <c r="F725" i="8"/>
  <c r="F726" i="8"/>
  <c r="F727" i="8"/>
  <c r="F728" i="8"/>
  <c r="F729" i="8"/>
  <c r="F730" i="8"/>
  <c r="F731" i="8"/>
  <c r="F732" i="8"/>
  <c r="F733" i="8"/>
  <c r="F734" i="8"/>
  <c r="F735" i="8"/>
  <c r="F736" i="8"/>
  <c r="F737" i="8"/>
  <c r="F738" i="8"/>
  <c r="F739" i="8"/>
  <c r="F740" i="8"/>
  <c r="F741" i="8"/>
  <c r="F742" i="8"/>
  <c r="F743" i="8"/>
  <c r="F744" i="8"/>
  <c r="F745" i="8"/>
  <c r="F746" i="8"/>
  <c r="F747" i="8"/>
  <c r="F748" i="8"/>
  <c r="F749" i="8"/>
  <c r="F750" i="8"/>
  <c r="F751" i="8"/>
  <c r="F752" i="8"/>
  <c r="F753" i="8"/>
  <c r="F754" i="8"/>
  <c r="F755" i="8"/>
  <c r="F756" i="8"/>
  <c r="F757" i="8"/>
  <c r="F758" i="8"/>
  <c r="F759" i="8"/>
  <c r="F760" i="8"/>
  <c r="F761" i="8"/>
  <c r="F762" i="8"/>
  <c r="F763" i="8"/>
  <c r="F764" i="8"/>
  <c r="F765" i="8"/>
  <c r="F766" i="8"/>
  <c r="F767" i="8"/>
  <c r="F768" i="8"/>
  <c r="F769" i="8"/>
  <c r="F770" i="8"/>
  <c r="F771" i="8"/>
  <c r="F772" i="8"/>
  <c r="F773" i="8"/>
  <c r="F774" i="8"/>
  <c r="F775" i="8"/>
  <c r="F776" i="8"/>
  <c r="F777" i="8"/>
  <c r="F778" i="8"/>
  <c r="F779" i="8"/>
  <c r="F780" i="8"/>
  <c r="F781" i="8"/>
  <c r="F782" i="8"/>
  <c r="F783" i="8"/>
  <c r="F784" i="8"/>
  <c r="F785" i="8"/>
  <c r="F786" i="8"/>
  <c r="F787" i="8"/>
  <c r="F788" i="8"/>
  <c r="F789" i="8"/>
  <c r="F790" i="8"/>
  <c r="F791" i="8"/>
  <c r="F792" i="8"/>
  <c r="F793" i="8"/>
  <c r="F794" i="8"/>
  <c r="F795" i="8"/>
  <c r="F796" i="8"/>
  <c r="F797" i="8"/>
  <c r="F798" i="8"/>
  <c r="F799" i="8"/>
  <c r="F800" i="8"/>
  <c r="F801" i="8"/>
  <c r="I7" i="1"/>
  <c r="I8" i="1"/>
  <c r="I9" i="1"/>
  <c r="F10" i="8"/>
  <c r="F384" i="8"/>
  <c r="F383" i="8"/>
  <c r="F382" i="8"/>
  <c r="F381" i="8"/>
  <c r="F380" i="8"/>
  <c r="F379" i="8"/>
  <c r="F378" i="8"/>
  <c r="F377" i="8"/>
  <c r="F376" i="8"/>
  <c r="F375" i="8"/>
  <c r="F374" i="8"/>
  <c r="F373" i="8"/>
  <c r="F372" i="8"/>
  <c r="F371" i="8"/>
  <c r="F370" i="8"/>
  <c r="F369" i="8"/>
  <c r="F368" i="8"/>
  <c r="F367" i="8"/>
  <c r="F366" i="8"/>
  <c r="F365" i="8"/>
  <c r="F364" i="8"/>
  <c r="F363" i="8"/>
  <c r="F362" i="8"/>
  <c r="F361" i="8"/>
  <c r="F360" i="8"/>
  <c r="F359" i="8"/>
  <c r="F358" i="8"/>
  <c r="F357" i="8"/>
  <c r="F356" i="8"/>
  <c r="F355" i="8"/>
  <c r="F354" i="8"/>
  <c r="F353" i="8"/>
  <c r="F352" i="8"/>
  <c r="F351" i="8"/>
  <c r="F350" i="8"/>
  <c r="F349" i="8"/>
  <c r="F348" i="8"/>
  <c r="F347" i="8"/>
  <c r="F346" i="8"/>
  <c r="F345" i="8"/>
  <c r="F344" i="8"/>
  <c r="F343" i="8"/>
  <c r="F342" i="8"/>
  <c r="F341" i="8"/>
  <c r="F340" i="8"/>
  <c r="F339" i="8"/>
  <c r="F338" i="8"/>
  <c r="F337" i="8"/>
  <c r="F336" i="8"/>
  <c r="F335" i="8"/>
  <c r="F334" i="8"/>
  <c r="F333" i="8"/>
  <c r="F332" i="8"/>
  <c r="F331" i="8"/>
  <c r="F330" i="8"/>
  <c r="F329" i="8"/>
  <c r="F328" i="8"/>
  <c r="F327" i="8"/>
  <c r="F326" i="8"/>
  <c r="F325" i="8"/>
  <c r="F324" i="8"/>
  <c r="F323" i="8"/>
  <c r="F322" i="8"/>
  <c r="F321" i="8"/>
  <c r="F320" i="8"/>
  <c r="F319" i="8"/>
  <c r="F318" i="8"/>
  <c r="F317" i="8"/>
  <c r="F316" i="8"/>
  <c r="F315" i="8"/>
  <c r="F314" i="8"/>
  <c r="F313" i="8"/>
  <c r="F312" i="8"/>
  <c r="F311" i="8"/>
  <c r="F310" i="8"/>
  <c r="F309" i="8"/>
  <c r="F308" i="8"/>
  <c r="F307" i="8"/>
  <c r="F306" i="8"/>
  <c r="F305" i="8"/>
  <c r="F304" i="8"/>
  <c r="F303" i="8"/>
  <c r="F302" i="8"/>
  <c r="F301" i="8"/>
  <c r="F300" i="8"/>
  <c r="F299" i="8"/>
  <c r="F298" i="8"/>
  <c r="F297" i="8"/>
  <c r="F296" i="8"/>
  <c r="F295" i="8"/>
  <c r="F294" i="8"/>
  <c r="F293" i="8"/>
  <c r="F292" i="8"/>
  <c r="F291" i="8"/>
  <c r="F290" i="8"/>
  <c r="F289" i="8"/>
  <c r="F288" i="8"/>
  <c r="F287" i="8"/>
  <c r="F286" i="8"/>
  <c r="F285" i="8"/>
  <c r="F284" i="8"/>
  <c r="F283" i="8"/>
  <c r="F282" i="8"/>
  <c r="F281" i="8"/>
  <c r="F280" i="8"/>
  <c r="F279" i="8"/>
  <c r="F278" i="8"/>
  <c r="F277" i="8"/>
  <c r="F276" i="8"/>
  <c r="F275" i="8"/>
  <c r="F274" i="8"/>
  <c r="F273" i="8"/>
  <c r="F272" i="8"/>
  <c r="F271" i="8"/>
  <c r="F270" i="8"/>
  <c r="F269" i="8"/>
  <c r="F268" i="8"/>
  <c r="F267" i="8"/>
  <c r="F266" i="8"/>
  <c r="F265" i="8"/>
  <c r="F264" i="8"/>
  <c r="F263" i="8"/>
  <c r="F262" i="8"/>
  <c r="F261" i="8"/>
  <c r="F260" i="8"/>
  <c r="F259" i="8"/>
  <c r="F258" i="8"/>
  <c r="F257" i="8"/>
  <c r="F256" i="8"/>
  <c r="F255" i="8"/>
  <c r="F254" i="8"/>
  <c r="F253" i="8"/>
  <c r="F252" i="8"/>
  <c r="F251" i="8"/>
  <c r="F250" i="8"/>
  <c r="F249" i="8"/>
  <c r="F248" i="8"/>
  <c r="F247" i="8"/>
  <c r="F246" i="8"/>
  <c r="F245" i="8"/>
  <c r="F244" i="8"/>
  <c r="F243" i="8"/>
  <c r="F242" i="8"/>
  <c r="F241" i="8"/>
  <c r="F240" i="8"/>
  <c r="F239" i="8"/>
  <c r="F238" i="8"/>
  <c r="F237" i="8"/>
  <c r="F236" i="8"/>
  <c r="F235" i="8"/>
  <c r="F234" i="8"/>
  <c r="F233" i="8"/>
  <c r="F232" i="8"/>
  <c r="F231" i="8"/>
  <c r="F230" i="8"/>
  <c r="F229" i="8"/>
  <c r="F228" i="8"/>
  <c r="F227" i="8"/>
  <c r="F226" i="8"/>
  <c r="F225" i="8"/>
  <c r="F224" i="8"/>
  <c r="F223" i="8"/>
  <c r="F222" i="8"/>
  <c r="F221" i="8"/>
  <c r="F220" i="8"/>
  <c r="F219" i="8"/>
  <c r="F218" i="8"/>
  <c r="F217" i="8"/>
  <c r="F216" i="8"/>
  <c r="F215" i="8"/>
  <c r="F214" i="8"/>
  <c r="F213" i="8"/>
  <c r="F212" i="8"/>
  <c r="F211" i="8"/>
  <c r="F210" i="8"/>
  <c r="F209" i="8"/>
  <c r="F208" i="8"/>
  <c r="F207" i="8"/>
  <c r="F206" i="8"/>
  <c r="F205" i="8"/>
  <c r="F204" i="8"/>
  <c r="F203" i="8"/>
  <c r="F202" i="8"/>
  <c r="F201" i="8"/>
  <c r="F200" i="8"/>
  <c r="F199" i="8"/>
  <c r="F198" i="8"/>
  <c r="F197" i="8"/>
  <c r="F196" i="8"/>
  <c r="F195" i="8"/>
  <c r="F194" i="8"/>
  <c r="F193" i="8"/>
  <c r="F192" i="8"/>
  <c r="F191" i="8"/>
  <c r="F190" i="8"/>
  <c r="F189" i="8"/>
  <c r="F188" i="8"/>
  <c r="F187" i="8"/>
  <c r="F186" i="8"/>
  <c r="F185" i="8"/>
  <c r="F184" i="8"/>
  <c r="F183" i="8"/>
  <c r="F182" i="8"/>
  <c r="F181" i="8"/>
  <c r="F180" i="8"/>
  <c r="F179" i="8"/>
  <c r="F178" i="8"/>
  <c r="F177" i="8"/>
  <c r="F176" i="8"/>
  <c r="F175" i="8"/>
  <c r="F174" i="8"/>
  <c r="F173" i="8"/>
  <c r="F172" i="8"/>
  <c r="F171" i="8"/>
  <c r="F170" i="8"/>
  <c r="F169" i="8"/>
  <c r="F168" i="8"/>
  <c r="F167" i="8"/>
  <c r="F166" i="8"/>
  <c r="F165" i="8"/>
  <c r="F164" i="8"/>
  <c r="F163" i="8"/>
  <c r="F162" i="8"/>
  <c r="F161" i="8"/>
  <c r="F160" i="8"/>
  <c r="F159" i="8"/>
  <c r="F158" i="8"/>
  <c r="F157" i="8"/>
  <c r="F156" i="8"/>
  <c r="F155" i="8"/>
  <c r="F154" i="8"/>
  <c r="F153" i="8"/>
  <c r="F152" i="8"/>
  <c r="F151" i="8"/>
  <c r="F150" i="8"/>
  <c r="F149" i="8"/>
  <c r="F148" i="8"/>
  <c r="F147" i="8"/>
  <c r="F146" i="8"/>
  <c r="F145" i="8"/>
  <c r="F144" i="8"/>
  <c r="F143" i="8"/>
  <c r="F142" i="8"/>
  <c r="F141" i="8"/>
  <c r="F140" i="8"/>
  <c r="F139" i="8"/>
  <c r="F138" i="8"/>
  <c r="F137" i="8"/>
  <c r="F136" i="8"/>
  <c r="F135" i="8"/>
  <c r="F134" i="8"/>
  <c r="F133" i="8"/>
  <c r="F132" i="8"/>
  <c r="F131" i="8"/>
  <c r="F130" i="8"/>
  <c r="F129" i="8"/>
  <c r="F128" i="8"/>
  <c r="F127" i="8"/>
  <c r="F126" i="8"/>
  <c r="F125" i="8"/>
  <c r="F124" i="8"/>
  <c r="F123" i="8"/>
  <c r="F122" i="8"/>
  <c r="F121" i="8"/>
  <c r="F120" i="8"/>
  <c r="F119" i="8"/>
  <c r="F118" i="8"/>
  <c r="F117" i="8"/>
  <c r="F116" i="8"/>
  <c r="F115" i="8"/>
  <c r="F114" i="8"/>
  <c r="F113" i="8"/>
  <c r="F112" i="8"/>
  <c r="F111" i="8"/>
  <c r="F110" i="8"/>
  <c r="F109" i="8"/>
  <c r="F108" i="8"/>
  <c r="F107" i="8"/>
  <c r="F106" i="8"/>
  <c r="F105" i="8"/>
  <c r="F104" i="8"/>
  <c r="F103" i="8"/>
  <c r="F102" i="8"/>
  <c r="F101" i="8"/>
  <c r="F100" i="8"/>
  <c r="F99" i="8"/>
  <c r="F98" i="8"/>
  <c r="F97" i="8"/>
  <c r="F96" i="8"/>
  <c r="F95" i="8"/>
  <c r="F94" i="8"/>
  <c r="F93" i="8"/>
  <c r="F92" i="8"/>
  <c r="F91" i="8"/>
  <c r="F90" i="8"/>
  <c r="F89" i="8"/>
  <c r="F88" i="8"/>
  <c r="F87" i="8"/>
  <c r="F86" i="8"/>
  <c r="F85" i="8"/>
  <c r="F84" i="8"/>
  <c r="F83" i="8"/>
  <c r="F82" i="8"/>
  <c r="F81" i="8"/>
  <c r="F80" i="8"/>
  <c r="F79" i="8"/>
  <c r="F78" i="8"/>
  <c r="F77" i="8"/>
  <c r="F76" i="8"/>
  <c r="F75" i="8"/>
  <c r="F74" i="8"/>
  <c r="F73" i="8"/>
  <c r="F72" i="8"/>
  <c r="F71" i="8"/>
  <c r="F70" i="8"/>
  <c r="F69" i="8"/>
  <c r="F68" i="8"/>
  <c r="F67" i="8"/>
  <c r="F66" i="8"/>
  <c r="F65" i="8"/>
  <c r="F64" i="8"/>
  <c r="F63" i="8"/>
  <c r="F62" i="8"/>
  <c r="F61" i="8"/>
  <c r="F60" i="8"/>
  <c r="F59" i="8"/>
  <c r="D59" i="8"/>
  <c r="F58" i="8"/>
  <c r="D58" i="8"/>
  <c r="F57" i="8"/>
  <c r="D57" i="8"/>
  <c r="F56" i="8"/>
  <c r="D56" i="8"/>
  <c r="F55" i="8"/>
  <c r="D55" i="8"/>
  <c r="F54" i="8"/>
  <c r="D54" i="8"/>
  <c r="F53" i="8"/>
  <c r="D53" i="8"/>
  <c r="F52" i="8"/>
  <c r="D52" i="8"/>
  <c r="F51" i="8"/>
  <c r="D51" i="8"/>
  <c r="F50" i="8"/>
  <c r="D50" i="8"/>
  <c r="F49" i="8"/>
  <c r="D49" i="8"/>
  <c r="F48" i="8"/>
  <c r="D48" i="8"/>
  <c r="F47" i="8"/>
  <c r="D47" i="8"/>
  <c r="F46" i="8"/>
  <c r="D46" i="8"/>
  <c r="F45" i="8"/>
  <c r="D45" i="8"/>
  <c r="F44" i="8"/>
  <c r="D44" i="8"/>
  <c r="F43" i="8"/>
  <c r="D43" i="8"/>
  <c r="F42" i="8"/>
  <c r="D42" i="8"/>
  <c r="F41" i="8"/>
  <c r="D41" i="8"/>
  <c r="F40" i="8"/>
  <c r="D40" i="8"/>
  <c r="Q30" i="8" s="1"/>
  <c r="F39" i="8"/>
  <c r="D39" i="8"/>
  <c r="F38" i="8"/>
  <c r="D38" i="8"/>
  <c r="F37" i="8"/>
  <c r="D37" i="8"/>
  <c r="F36" i="8"/>
  <c r="D36" i="8"/>
  <c r="F35" i="8"/>
  <c r="D35" i="8"/>
  <c r="F34" i="8"/>
  <c r="D34" i="8"/>
  <c r="F33" i="8"/>
  <c r="D33" i="8"/>
  <c r="F32" i="8"/>
  <c r="D32" i="8"/>
  <c r="F31" i="8"/>
  <c r="D31" i="8"/>
  <c r="F30" i="8"/>
  <c r="D30" i="8"/>
  <c r="F29" i="8"/>
  <c r="D29" i="8"/>
  <c r="F28" i="8"/>
  <c r="D28" i="8"/>
  <c r="F27" i="8"/>
  <c r="D27" i="8"/>
  <c r="F26" i="8"/>
  <c r="D26" i="8"/>
  <c r="F25" i="8"/>
  <c r="D25" i="8"/>
  <c r="F24" i="8"/>
  <c r="D24" i="8"/>
  <c r="F23" i="8"/>
  <c r="D23" i="8"/>
  <c r="F22" i="8"/>
  <c r="D22" i="8"/>
  <c r="F21" i="8"/>
  <c r="D21" i="8"/>
  <c r="F20" i="8"/>
  <c r="D20" i="8"/>
  <c r="F19" i="8"/>
  <c r="D19" i="8"/>
  <c r="F18" i="8"/>
  <c r="D18" i="8"/>
  <c r="F17" i="8"/>
  <c r="D17" i="8"/>
  <c r="F16" i="8"/>
  <c r="D16" i="8"/>
  <c r="F15" i="8"/>
  <c r="D15" i="8"/>
  <c r="F14" i="8"/>
  <c r="D14" i="8"/>
  <c r="F13" i="8"/>
  <c r="D13" i="8"/>
  <c r="F12" i="8"/>
  <c r="D12" i="8"/>
  <c r="F11" i="8"/>
  <c r="D11" i="8"/>
  <c r="D10" i="8"/>
  <c r="F9" i="8"/>
  <c r="D9" i="8"/>
  <c r="F8" i="8"/>
  <c r="D8" i="8"/>
  <c r="F7" i="8"/>
  <c r="D7" i="8"/>
  <c r="F6" i="8"/>
  <c r="D6" i="8"/>
  <c r="F5" i="8"/>
  <c r="D5" i="8"/>
  <c r="F4" i="8"/>
  <c r="D4" i="8"/>
  <c r="F3" i="8"/>
  <c r="D3" i="8"/>
  <c r="F2" i="8"/>
  <c r="H2" i="8" s="1"/>
  <c r="D2" i="8"/>
  <c r="Q42" i="8" l="1"/>
  <c r="R42" i="8" s="1"/>
  <c r="L486" i="12"/>
  <c r="L488" i="12"/>
  <c r="L489" i="12"/>
  <c r="L485" i="12"/>
  <c r="L845" i="12"/>
  <c r="L484" i="12"/>
  <c r="L492" i="12"/>
  <c r="R30" i="8"/>
  <c r="D1213" i="9"/>
  <c r="D810" i="8"/>
  <c r="D651" i="9"/>
  <c r="D61" i="9"/>
  <c r="D385" i="8"/>
  <c r="D60" i="8"/>
  <c r="D1214" i="9" l="1"/>
  <c r="D811" i="8"/>
  <c r="D652" i="9"/>
  <c r="Q636" i="9" s="1"/>
  <c r="D62" i="9"/>
  <c r="D386" i="8"/>
  <c r="D61" i="8"/>
  <c r="L493" i="12" l="1"/>
  <c r="L846" i="12"/>
  <c r="D1215" i="9"/>
  <c r="D812" i="8"/>
  <c r="D653" i="9"/>
  <c r="D63" i="9"/>
  <c r="Q46" i="9" s="1"/>
  <c r="D387" i="8"/>
  <c r="D62" i="8"/>
  <c r="Q54" i="8" s="1"/>
  <c r="F3" i="1"/>
  <c r="F4" i="1"/>
  <c r="F5" i="1"/>
  <c r="F6" i="1"/>
  <c r="F7" i="1"/>
  <c r="F8" i="1"/>
  <c r="F9" i="1"/>
  <c r="F2" i="1"/>
  <c r="L494" i="12" l="1"/>
  <c r="D1216" i="9"/>
  <c r="D813" i="8"/>
  <c r="D654" i="9"/>
  <c r="D64" i="9"/>
  <c r="D388" i="8"/>
  <c r="G3" i="1"/>
  <c r="G5" i="1"/>
  <c r="G9" i="1"/>
  <c r="G8" i="1"/>
  <c r="G7" i="1"/>
  <c r="G6" i="1"/>
  <c r="G2" i="1"/>
  <c r="G4" i="1"/>
  <c r="D63" i="8"/>
  <c r="L847" i="12" l="1"/>
  <c r="D1217" i="9"/>
  <c r="D814" i="8"/>
  <c r="D655" i="9"/>
  <c r="D65" i="9"/>
  <c r="D389" i="8"/>
  <c r="D64" i="8"/>
  <c r="J9" i="1"/>
  <c r="J8" i="1"/>
  <c r="J7" i="1"/>
  <c r="J6" i="1"/>
  <c r="J5" i="1"/>
  <c r="J4" i="1"/>
  <c r="J3" i="1"/>
  <c r="R636" i="9" l="1"/>
  <c r="L496" i="12"/>
  <c r="D1218" i="9"/>
  <c r="D815" i="8"/>
  <c r="D656" i="9"/>
  <c r="D66" i="9"/>
  <c r="D390" i="8"/>
  <c r="D65" i="8"/>
  <c r="L848" i="12" l="1"/>
  <c r="D1219" i="9"/>
  <c r="D816" i="8"/>
  <c r="D657" i="9"/>
  <c r="D67" i="9"/>
  <c r="D391" i="8"/>
  <c r="D66" i="8"/>
  <c r="R46" i="9" l="1"/>
  <c r="L498" i="12"/>
  <c r="AD849" i="12"/>
  <c r="L849" i="12"/>
  <c r="AE849" i="12" s="1"/>
  <c r="R54" i="8"/>
  <c r="D1220" i="9"/>
  <c r="D817" i="8"/>
  <c r="D658" i="9"/>
  <c r="D68" i="9"/>
  <c r="D392" i="8"/>
  <c r="D67" i="8"/>
  <c r="L850" i="12" l="1"/>
  <c r="D1221" i="9"/>
  <c r="D818" i="8"/>
  <c r="D659" i="9"/>
  <c r="D69" i="9"/>
  <c r="D393" i="8"/>
  <c r="D68" i="8"/>
  <c r="AD500" i="12" l="1"/>
  <c r="L500" i="12"/>
  <c r="AE500" i="12" s="1"/>
  <c r="D1222" i="9"/>
  <c r="D819" i="8"/>
  <c r="D660" i="9"/>
  <c r="D70" i="9"/>
  <c r="D394" i="8"/>
  <c r="D69" i="8"/>
  <c r="L851" i="12" l="1"/>
  <c r="D1223" i="9"/>
  <c r="D820" i="8"/>
  <c r="D661" i="9"/>
  <c r="D71" i="9"/>
  <c r="Q66" i="9" s="1"/>
  <c r="D395" i="8"/>
  <c r="D70" i="8"/>
  <c r="L502" i="12" l="1"/>
  <c r="D1224" i="9"/>
  <c r="D821" i="8"/>
  <c r="D662" i="9"/>
  <c r="D72" i="9"/>
  <c r="D396" i="8"/>
  <c r="D71" i="8"/>
  <c r="Q64" i="8" s="1"/>
  <c r="AD503" i="12" l="1"/>
  <c r="L503" i="12"/>
  <c r="AE503" i="12" s="1"/>
  <c r="L852" i="12"/>
  <c r="D1225" i="9"/>
  <c r="D822" i="8"/>
  <c r="D663" i="9"/>
  <c r="D73" i="9"/>
  <c r="D397" i="8"/>
  <c r="D72" i="8"/>
  <c r="L853" i="12" l="1"/>
  <c r="AE853" i="12" s="1"/>
  <c r="AD853" i="12"/>
  <c r="X685" i="12"/>
  <c r="L504" i="12"/>
  <c r="D1226" i="9"/>
  <c r="D823" i="8"/>
  <c r="D664" i="9"/>
  <c r="D74" i="9"/>
  <c r="D398" i="8"/>
  <c r="D73" i="8"/>
  <c r="L505" i="12" l="1"/>
  <c r="AE505" i="12" s="1"/>
  <c r="AD505" i="12"/>
  <c r="Y685" i="12"/>
  <c r="L854" i="12"/>
  <c r="D1227" i="9"/>
  <c r="D824" i="8"/>
  <c r="D665" i="9"/>
  <c r="D75" i="9"/>
  <c r="D399" i="8"/>
  <c r="D74" i="8"/>
  <c r="Q810" i="8" l="1"/>
  <c r="Q654" i="9"/>
  <c r="L23" i="12"/>
  <c r="AE23" i="12" s="1"/>
  <c r="AD23" i="12"/>
  <c r="D1228" i="9"/>
  <c r="D825" i="8"/>
  <c r="D666" i="9"/>
  <c r="D76" i="9"/>
  <c r="D400" i="8"/>
  <c r="D75" i="8"/>
  <c r="X686" i="12" l="1"/>
  <c r="L506" i="12"/>
  <c r="D1229" i="9"/>
  <c r="D826" i="8"/>
  <c r="D667" i="9"/>
  <c r="D77" i="9"/>
  <c r="D401" i="8"/>
  <c r="D76" i="8"/>
  <c r="R64" i="8" l="1"/>
  <c r="Y686" i="12"/>
  <c r="D1230" i="9"/>
  <c r="D827" i="8"/>
  <c r="D668" i="9"/>
  <c r="D78" i="9"/>
  <c r="D402" i="8"/>
  <c r="D77" i="8"/>
  <c r="R66" i="9" l="1"/>
  <c r="L855" i="12"/>
  <c r="D1231" i="9"/>
  <c r="D828" i="8"/>
  <c r="D669" i="9"/>
  <c r="D79" i="9"/>
  <c r="D403" i="8"/>
  <c r="D78" i="8"/>
  <c r="R810" i="8" l="1"/>
  <c r="R654" i="9"/>
  <c r="L507" i="12"/>
  <c r="L508" i="12"/>
  <c r="X688" i="12"/>
  <c r="X687" i="12"/>
  <c r="D1232" i="9"/>
  <c r="D829" i="8"/>
  <c r="D670" i="9"/>
  <c r="D80" i="9"/>
  <c r="D404" i="8"/>
  <c r="D79" i="8"/>
  <c r="Q74" i="8" s="1"/>
  <c r="Y687" i="12" l="1"/>
  <c r="Y688" i="12"/>
  <c r="D1233" i="9"/>
  <c r="D830" i="8"/>
  <c r="D671" i="9"/>
  <c r="D81" i="9"/>
  <c r="Q74" i="9" s="1"/>
  <c r="D405" i="8"/>
  <c r="D80" i="8"/>
  <c r="D1234" i="9" l="1"/>
  <c r="K1213" i="9" s="1"/>
  <c r="L1213" i="9" s="1"/>
  <c r="D831" i="8"/>
  <c r="D672" i="9"/>
  <c r="D82" i="9"/>
  <c r="D406" i="8"/>
  <c r="D81" i="8"/>
  <c r="D1235" i="9" l="1"/>
  <c r="D832" i="8"/>
  <c r="D673" i="9"/>
  <c r="D83" i="9"/>
  <c r="D407" i="8"/>
  <c r="Q396" i="8" s="1"/>
  <c r="D82" i="8"/>
  <c r="L509" i="12" l="1"/>
  <c r="X689" i="12"/>
  <c r="X690" i="12"/>
  <c r="D1236" i="9"/>
  <c r="D833" i="8"/>
  <c r="D674" i="9"/>
  <c r="D84" i="9"/>
  <c r="D408" i="8"/>
  <c r="D83" i="8"/>
  <c r="Y689" i="12" l="1"/>
  <c r="X691" i="12"/>
  <c r="Y690" i="12"/>
  <c r="L510" i="12"/>
  <c r="D1237" i="9"/>
  <c r="D834" i="8"/>
  <c r="D675" i="9"/>
  <c r="D85" i="9"/>
  <c r="D409" i="8"/>
  <c r="D84" i="8"/>
  <c r="X692" i="12" l="1"/>
  <c r="Y691" i="12"/>
  <c r="L511" i="12"/>
  <c r="D1238" i="9"/>
  <c r="D835" i="8"/>
  <c r="D676" i="9"/>
  <c r="D86" i="9"/>
  <c r="D410" i="8"/>
  <c r="D85" i="8"/>
  <c r="X693" i="12" l="1"/>
  <c r="L512" i="12"/>
  <c r="Y692" i="12"/>
  <c r="D1239" i="9"/>
  <c r="D836" i="8"/>
  <c r="D677" i="9"/>
  <c r="D87" i="9"/>
  <c r="D411" i="8"/>
  <c r="R396" i="8" s="1"/>
  <c r="D86" i="8"/>
  <c r="R74" i="8" l="1"/>
  <c r="Y693" i="12"/>
  <c r="X694" i="12"/>
  <c r="L513" i="12"/>
  <c r="D1240" i="9"/>
  <c r="D837" i="8"/>
  <c r="D678" i="9"/>
  <c r="D88" i="9"/>
  <c r="D412" i="8"/>
  <c r="D87" i="8"/>
  <c r="X695" i="12" l="1"/>
  <c r="Y694" i="12"/>
  <c r="L514" i="12"/>
  <c r="D1241" i="9"/>
  <c r="D838" i="8"/>
  <c r="D679" i="9"/>
  <c r="D89" i="9"/>
  <c r="D413" i="8"/>
  <c r="D88" i="8"/>
  <c r="L515" i="12" l="1"/>
  <c r="X696" i="12"/>
  <c r="Y695" i="12"/>
  <c r="D1242" i="9"/>
  <c r="D839" i="8"/>
  <c r="D680" i="9"/>
  <c r="D90" i="9"/>
  <c r="D414" i="8"/>
  <c r="D89" i="8"/>
  <c r="X697" i="12" l="1"/>
  <c r="L516" i="12"/>
  <c r="Y696" i="12"/>
  <c r="D1243" i="9"/>
  <c r="D840" i="8"/>
  <c r="D681" i="9"/>
  <c r="D91" i="9"/>
  <c r="D415" i="8"/>
  <c r="D90" i="8"/>
  <c r="L517" i="12" l="1"/>
  <c r="AE517" i="12" s="1"/>
  <c r="AD517" i="12"/>
  <c r="Y697" i="12"/>
  <c r="D1244" i="9"/>
  <c r="D841" i="8"/>
  <c r="D682" i="9"/>
  <c r="D92" i="9"/>
  <c r="D416" i="8"/>
  <c r="D91" i="8"/>
  <c r="Q827" i="8" l="1"/>
  <c r="L518" i="12"/>
  <c r="Q668" i="9"/>
  <c r="D1245" i="9"/>
  <c r="D842" i="8"/>
  <c r="D683" i="9"/>
  <c r="D93" i="9"/>
  <c r="D417" i="8"/>
  <c r="D92" i="8"/>
  <c r="Q82" i="8" s="1"/>
  <c r="X698" i="12" l="1"/>
  <c r="D1246" i="9"/>
  <c r="D843" i="8"/>
  <c r="D684" i="9"/>
  <c r="D94" i="9"/>
  <c r="D418" i="8"/>
  <c r="D93" i="8"/>
  <c r="Y698" i="12" l="1"/>
  <c r="D1247" i="9"/>
  <c r="D844" i="8"/>
  <c r="D685" i="9"/>
  <c r="D95" i="9"/>
  <c r="D419" i="8"/>
  <c r="D94" i="8"/>
  <c r="L54" i="12" l="1"/>
  <c r="R668" i="9"/>
  <c r="D1248" i="9"/>
  <c r="D845" i="8"/>
  <c r="D686" i="9"/>
  <c r="D96" i="9"/>
  <c r="D420" i="8"/>
  <c r="D95" i="8"/>
  <c r="R827" i="8" l="1"/>
  <c r="R82" i="8"/>
  <c r="X699" i="12"/>
  <c r="L519" i="12"/>
  <c r="D1249" i="9"/>
  <c r="D846" i="8"/>
  <c r="D687" i="9"/>
  <c r="D97" i="9"/>
  <c r="D421" i="8"/>
  <c r="D96" i="8"/>
  <c r="X700" i="12" l="1"/>
  <c r="L520" i="12"/>
  <c r="Y699" i="12"/>
  <c r="AD58" i="12"/>
  <c r="AE58" i="12"/>
  <c r="D1251" i="9"/>
  <c r="D1250" i="9"/>
  <c r="D847" i="8"/>
  <c r="D688" i="9"/>
  <c r="D98" i="9"/>
  <c r="D422" i="8"/>
  <c r="D97" i="8"/>
  <c r="AE60" i="12" l="1"/>
  <c r="Q86" i="9"/>
  <c r="AD60" i="12"/>
  <c r="Y700" i="12"/>
  <c r="D848" i="8"/>
  <c r="D689" i="9"/>
  <c r="D99" i="9"/>
  <c r="D423" i="8"/>
  <c r="D98" i="8"/>
  <c r="L521" i="12" l="1"/>
  <c r="X78" i="12"/>
  <c r="L522" i="12"/>
  <c r="D849" i="8"/>
  <c r="D690" i="9"/>
  <c r="D100" i="9"/>
  <c r="D424" i="8"/>
  <c r="D99" i="8"/>
  <c r="X79" i="12" l="1"/>
  <c r="X701" i="12"/>
  <c r="L523" i="12"/>
  <c r="X702" i="12"/>
  <c r="AE62" i="12"/>
  <c r="AD62" i="12"/>
  <c r="Y78" i="12"/>
  <c r="D850" i="8"/>
  <c r="D691" i="9"/>
  <c r="D101" i="9"/>
  <c r="D425" i="8"/>
  <c r="D100" i="8"/>
  <c r="Y702" i="12" l="1"/>
  <c r="X703" i="12"/>
  <c r="Y703" i="12" s="1"/>
  <c r="Y701" i="12"/>
  <c r="L524" i="12"/>
  <c r="Y79" i="12"/>
  <c r="D851" i="8"/>
  <c r="D692" i="9"/>
  <c r="D102" i="9"/>
  <c r="D426" i="8"/>
  <c r="Q410" i="8" s="1"/>
  <c r="D101" i="8"/>
  <c r="R86" i="9" l="1"/>
  <c r="X704" i="12"/>
  <c r="D852" i="8"/>
  <c r="D693" i="9"/>
  <c r="D103" i="9"/>
  <c r="D427" i="8"/>
  <c r="D102" i="8"/>
  <c r="Y704" i="12" l="1"/>
  <c r="L526" i="12"/>
  <c r="L64" i="12"/>
  <c r="D853" i="8"/>
  <c r="D694" i="9"/>
  <c r="D104" i="9"/>
  <c r="D428" i="8"/>
  <c r="D103" i="8"/>
  <c r="Q94" i="8" l="1"/>
  <c r="L527" i="12"/>
  <c r="D854" i="8"/>
  <c r="D695" i="9"/>
  <c r="D105" i="9"/>
  <c r="D429" i="8"/>
  <c r="D104" i="8"/>
  <c r="L66" i="12" l="1"/>
  <c r="L528" i="12"/>
  <c r="AD65" i="12"/>
  <c r="L65" i="12"/>
  <c r="AE65" i="12" s="1"/>
  <c r="D855" i="8"/>
  <c r="D696" i="9"/>
  <c r="D106" i="9"/>
  <c r="D430" i="8"/>
  <c r="D105" i="8"/>
  <c r="Q844" i="8" l="1"/>
  <c r="R410" i="8"/>
  <c r="L529" i="12"/>
  <c r="AE529" i="12" s="1"/>
  <c r="L67" i="12"/>
  <c r="AD529" i="12"/>
  <c r="X710" i="12"/>
  <c r="D856" i="8"/>
  <c r="D697" i="9"/>
  <c r="D107" i="9"/>
  <c r="D431" i="8"/>
  <c r="D106" i="8"/>
  <c r="Q685" i="9" l="1"/>
  <c r="L24" i="12"/>
  <c r="R94" i="8"/>
  <c r="L68" i="12"/>
  <c r="Y710" i="12"/>
  <c r="D857" i="8"/>
  <c r="D698" i="9"/>
  <c r="D108" i="9"/>
  <c r="D432" i="8"/>
  <c r="D107" i="8"/>
  <c r="L530" i="12" l="1"/>
  <c r="D858" i="8"/>
  <c r="D699" i="9"/>
  <c r="D109" i="9"/>
  <c r="D433" i="8"/>
  <c r="D108" i="8"/>
  <c r="R844" i="8" l="1"/>
  <c r="X711" i="12"/>
  <c r="X712" i="12"/>
  <c r="D859" i="8"/>
  <c r="D700" i="9"/>
  <c r="D110" i="9"/>
  <c r="D434" i="8"/>
  <c r="D109" i="8"/>
  <c r="Y711" i="12" l="1"/>
  <c r="X366" i="12"/>
  <c r="Y712" i="12"/>
  <c r="D860" i="8"/>
  <c r="D701" i="9"/>
  <c r="D111" i="9"/>
  <c r="D435" i="8"/>
  <c r="D110" i="8"/>
  <c r="Q101" i="9" l="1"/>
  <c r="R685" i="9"/>
  <c r="L531" i="12"/>
  <c r="AD366" i="12"/>
  <c r="Y366" i="12"/>
  <c r="AE366" i="12" s="1"/>
  <c r="D861" i="8"/>
  <c r="D702" i="9"/>
  <c r="D112" i="9"/>
  <c r="D436" i="8"/>
  <c r="D111" i="8"/>
  <c r="X714" i="12" l="1"/>
  <c r="AE368" i="12"/>
  <c r="AD368" i="12"/>
  <c r="L532" i="12"/>
  <c r="X94" i="12"/>
  <c r="D862" i="8"/>
  <c r="D703" i="9"/>
  <c r="D113" i="9"/>
  <c r="D437" i="8"/>
  <c r="D112" i="8"/>
  <c r="AD371" i="12" l="1"/>
  <c r="AE371" i="12"/>
  <c r="Y94" i="12"/>
  <c r="Y714" i="12"/>
  <c r="X715" i="12"/>
  <c r="D863" i="8"/>
  <c r="D704" i="9"/>
  <c r="D114" i="9"/>
  <c r="D438" i="8"/>
  <c r="D113" i="8"/>
  <c r="Q105" i="8" l="1"/>
  <c r="Q429" i="8"/>
  <c r="AE24" i="12"/>
  <c r="AD24" i="12"/>
  <c r="Y715" i="12"/>
  <c r="X716" i="12"/>
  <c r="R101" i="9"/>
  <c r="D864" i="8"/>
  <c r="D705" i="9"/>
  <c r="D115" i="9"/>
  <c r="D439" i="8"/>
  <c r="D114" i="8"/>
  <c r="L534" i="12" l="1"/>
  <c r="AD374" i="12"/>
  <c r="AE374" i="12"/>
  <c r="Y716" i="12"/>
  <c r="L533" i="12"/>
  <c r="AE533" i="12" s="1"/>
  <c r="AD533" i="12"/>
  <c r="L75" i="12"/>
  <c r="L76" i="12"/>
  <c r="D865" i="8"/>
  <c r="D706" i="9"/>
  <c r="D116" i="9"/>
  <c r="D440" i="8"/>
  <c r="D115" i="8"/>
  <c r="L535" i="12" l="1"/>
  <c r="X718" i="12"/>
  <c r="D866" i="8"/>
  <c r="D707" i="9"/>
  <c r="D117" i="9"/>
  <c r="D441" i="8"/>
  <c r="D116" i="8"/>
  <c r="Y718" i="12" l="1"/>
  <c r="X719" i="12"/>
  <c r="R429" i="8"/>
  <c r="L536" i="12"/>
  <c r="D867" i="8"/>
  <c r="D708" i="9"/>
  <c r="D118" i="9"/>
  <c r="D442" i="8"/>
  <c r="D117" i="8"/>
  <c r="X375" i="12" l="1"/>
  <c r="X376" i="12"/>
  <c r="X101" i="12"/>
  <c r="AD537" i="12"/>
  <c r="L537" i="12"/>
  <c r="AE537" i="12" s="1"/>
  <c r="Y719" i="12"/>
  <c r="X720" i="12"/>
  <c r="R105" i="8"/>
  <c r="D868" i="8"/>
  <c r="D709" i="9"/>
  <c r="D119" i="9"/>
  <c r="D443" i="8"/>
  <c r="D118" i="8"/>
  <c r="Q857" i="8" l="1"/>
  <c r="Y101" i="12"/>
  <c r="AD78" i="12"/>
  <c r="L78" i="12"/>
  <c r="AE78" i="12" s="1"/>
  <c r="L77" i="12"/>
  <c r="X102" i="12"/>
  <c r="Y376" i="12"/>
  <c r="AE376" i="12" s="1"/>
  <c r="AD376" i="12"/>
  <c r="Y375" i="12"/>
  <c r="AE375" i="12" s="1"/>
  <c r="AD375" i="12"/>
  <c r="Y720" i="12"/>
  <c r="L538" i="12"/>
  <c r="D869" i="8"/>
  <c r="D710" i="9"/>
  <c r="D120" i="9"/>
  <c r="D444" i="8"/>
  <c r="D119" i="8"/>
  <c r="AD79" i="12" l="1"/>
  <c r="L79" i="12"/>
  <c r="AE79" i="12" s="1"/>
  <c r="L539" i="12"/>
  <c r="Y102" i="12"/>
  <c r="D870" i="8"/>
  <c r="D711" i="9"/>
  <c r="D121" i="9"/>
  <c r="D445" i="8"/>
  <c r="D120" i="8"/>
  <c r="L540" i="12" l="1"/>
  <c r="AD80" i="12"/>
  <c r="L80" i="12"/>
  <c r="AE80" i="12" s="1"/>
  <c r="D871" i="8"/>
  <c r="D712" i="9"/>
  <c r="D122" i="9"/>
  <c r="D446" i="8"/>
  <c r="D121" i="8"/>
  <c r="R857" i="8" l="1"/>
  <c r="L541" i="12"/>
  <c r="AE541" i="12" s="1"/>
  <c r="AD81" i="12"/>
  <c r="L81" i="12"/>
  <c r="AE81" i="12" s="1"/>
  <c r="AD541" i="12"/>
  <c r="X377" i="12"/>
  <c r="X378" i="12"/>
  <c r="D872" i="8"/>
  <c r="D713" i="9"/>
  <c r="D123" i="9"/>
  <c r="D447" i="8"/>
  <c r="D122" i="8"/>
  <c r="Q115" i="8" l="1"/>
  <c r="L542" i="12"/>
  <c r="Q700" i="9"/>
  <c r="AD25" i="12"/>
  <c r="L25" i="12"/>
  <c r="AE25" i="12" s="1"/>
  <c r="AD82" i="12"/>
  <c r="L82" i="12"/>
  <c r="AE82" i="12" s="1"/>
  <c r="AD378" i="12"/>
  <c r="Y378" i="12"/>
  <c r="AE378" i="12" s="1"/>
  <c r="Y377" i="12"/>
  <c r="AE377" i="12" s="1"/>
  <c r="AD377" i="12"/>
  <c r="D873" i="8"/>
  <c r="D714" i="9"/>
  <c r="D124" i="9"/>
  <c r="D448" i="8"/>
  <c r="D123" i="8"/>
  <c r="AD83" i="12" l="1"/>
  <c r="L83" i="12"/>
  <c r="AE83" i="12" s="1"/>
  <c r="X379" i="12"/>
  <c r="X726" i="12"/>
  <c r="X725" i="12"/>
  <c r="D874" i="8"/>
  <c r="D715" i="9"/>
  <c r="D125" i="9"/>
  <c r="D449" i="8"/>
  <c r="D124" i="8"/>
  <c r="Y726" i="12" l="1"/>
  <c r="Y725" i="12"/>
  <c r="Y379" i="12"/>
  <c r="AE379" i="12" s="1"/>
  <c r="AD379" i="12"/>
  <c r="X380" i="12"/>
  <c r="AD84" i="12"/>
  <c r="L84" i="12"/>
  <c r="AE84" i="12" s="1"/>
  <c r="D875" i="8"/>
  <c r="D716" i="9"/>
  <c r="D126" i="9"/>
  <c r="D450" i="8"/>
  <c r="D125" i="8"/>
  <c r="Q114" i="9" l="1"/>
  <c r="AD380" i="12"/>
  <c r="Y380" i="12"/>
  <c r="AE380" i="12" s="1"/>
  <c r="X381" i="12"/>
  <c r="AD85" i="12"/>
  <c r="L85" i="12"/>
  <c r="AE85" i="12" s="1"/>
  <c r="D876" i="8"/>
  <c r="D717" i="9"/>
  <c r="D127" i="9"/>
  <c r="D451" i="8"/>
  <c r="D126" i="8"/>
  <c r="R700" i="9" l="1"/>
  <c r="X728" i="12"/>
  <c r="Y728" i="12" s="1"/>
  <c r="X111" i="12"/>
  <c r="Y381" i="12"/>
  <c r="AE381" i="12" s="1"/>
  <c r="AD381" i="12"/>
  <c r="X382" i="12"/>
  <c r="AD86" i="12"/>
  <c r="L86" i="12"/>
  <c r="AE86" i="12" s="1"/>
  <c r="L543" i="12"/>
  <c r="D877" i="8"/>
  <c r="D718" i="9"/>
  <c r="L544" i="12" s="1"/>
  <c r="D128" i="9"/>
  <c r="D452" i="8"/>
  <c r="D127" i="8"/>
  <c r="Y382" i="12" l="1"/>
  <c r="AE382" i="12" s="1"/>
  <c r="AD382" i="12"/>
  <c r="Y111" i="12"/>
  <c r="X383" i="12"/>
  <c r="R115" i="8"/>
  <c r="D878" i="8"/>
  <c r="D719" i="9"/>
  <c r="D129" i="9"/>
  <c r="D453" i="8"/>
  <c r="D128" i="8"/>
  <c r="R114" i="9" l="1"/>
  <c r="AD88" i="12"/>
  <c r="L88" i="12"/>
  <c r="AE88" i="12" s="1"/>
  <c r="X112" i="12"/>
  <c r="X384" i="12"/>
  <c r="AD383" i="12"/>
  <c r="Y383" i="12"/>
  <c r="AE383" i="12" s="1"/>
  <c r="X730" i="12"/>
  <c r="AD87" i="12"/>
  <c r="AE87" i="12"/>
  <c r="D879" i="8"/>
  <c r="D720" i="9"/>
  <c r="D130" i="9"/>
  <c r="K69" i="9" s="1"/>
  <c r="L69" i="9" s="1"/>
  <c r="D454" i="8"/>
  <c r="D129" i="8"/>
  <c r="K411" i="9" l="1"/>
  <c r="L411" i="9" s="1"/>
  <c r="X385" i="12"/>
  <c r="Y112" i="12"/>
  <c r="Y730" i="12"/>
  <c r="AD384" i="12"/>
  <c r="Y384" i="12"/>
  <c r="AE384" i="12" s="1"/>
  <c r="X114" i="12"/>
  <c r="X113" i="12"/>
  <c r="X731" i="12"/>
  <c r="D880" i="8"/>
  <c r="D721" i="9"/>
  <c r="D131" i="9"/>
  <c r="D455" i="8"/>
  <c r="D130" i="8"/>
  <c r="X115" i="12" l="1"/>
  <c r="Y115" i="12" s="1"/>
  <c r="AD90" i="12"/>
  <c r="L90" i="12"/>
  <c r="AE90" i="12" s="1"/>
  <c r="X732" i="12"/>
  <c r="Y114" i="12"/>
  <c r="Y731" i="12"/>
  <c r="AD89" i="12"/>
  <c r="AE89" i="12"/>
  <c r="Y113" i="12"/>
  <c r="L545" i="12"/>
  <c r="L546" i="12"/>
  <c r="AD385" i="12"/>
  <c r="Y385" i="12"/>
  <c r="AE385" i="12" s="1"/>
  <c r="D881" i="8"/>
  <c r="D722" i="9"/>
  <c r="D132" i="9"/>
  <c r="D456" i="8"/>
  <c r="D131" i="8"/>
  <c r="Q441" i="8" l="1"/>
  <c r="Y732" i="12"/>
  <c r="X733" i="12"/>
  <c r="AD92" i="12"/>
  <c r="AE92" i="12"/>
  <c r="D882" i="8"/>
  <c r="D723" i="9"/>
  <c r="D133" i="9"/>
  <c r="D457" i="8"/>
  <c r="D132" i="8"/>
  <c r="Y733" i="12" l="1"/>
  <c r="X386" i="12"/>
  <c r="AD117" i="12"/>
  <c r="AE117" i="12"/>
  <c r="AD94" i="12"/>
  <c r="AE94" i="12"/>
  <c r="L547" i="12"/>
  <c r="D883" i="8"/>
  <c r="D724" i="9"/>
  <c r="D134" i="9"/>
  <c r="D458" i="8"/>
  <c r="D133" i="8"/>
  <c r="Q870" i="8" l="1"/>
  <c r="Q128" i="9"/>
  <c r="Y386" i="12"/>
  <c r="AE386" i="12" s="1"/>
  <c r="AD386" i="12"/>
  <c r="D884" i="8"/>
  <c r="D725" i="9"/>
  <c r="D135" i="9"/>
  <c r="D459" i="8"/>
  <c r="D134" i="8"/>
  <c r="Q125" i="8" l="1"/>
  <c r="L548" i="12"/>
  <c r="AE548" i="12" s="1"/>
  <c r="X734" i="12"/>
  <c r="AD548" i="12"/>
  <c r="D885" i="8"/>
  <c r="D726" i="9"/>
  <c r="D136" i="9"/>
  <c r="D460" i="8"/>
  <c r="D135" i="8"/>
  <c r="L549" i="12" l="1"/>
  <c r="Y734" i="12"/>
  <c r="D886" i="8"/>
  <c r="D727" i="9"/>
  <c r="D137" i="9"/>
  <c r="D461" i="8"/>
  <c r="D136" i="8"/>
  <c r="R441" i="8" l="1"/>
  <c r="AD100" i="12"/>
  <c r="L100" i="12"/>
  <c r="AE100" i="12" s="1"/>
  <c r="L550" i="12"/>
  <c r="R870" i="8"/>
  <c r="X387" i="12"/>
  <c r="D887" i="8"/>
  <c r="D728" i="9"/>
  <c r="D138" i="9"/>
  <c r="D462" i="8"/>
  <c r="D137" i="8"/>
  <c r="R125" i="8" l="1"/>
  <c r="Y387" i="12"/>
  <c r="AE387" i="12" s="1"/>
  <c r="AD387" i="12"/>
  <c r="X735" i="12"/>
  <c r="D888" i="8"/>
  <c r="D729" i="9"/>
  <c r="D139" i="9"/>
  <c r="D463" i="8"/>
  <c r="D138" i="8"/>
  <c r="K34" i="8" l="1"/>
  <c r="L34" i="8" s="1"/>
  <c r="K58" i="8"/>
  <c r="L58" i="8" s="1"/>
  <c r="K77" i="8"/>
  <c r="L77" i="8" s="1"/>
  <c r="Y735" i="12"/>
  <c r="X736" i="12"/>
  <c r="AD551" i="12"/>
  <c r="L551" i="12"/>
  <c r="AE551" i="12" s="1"/>
  <c r="X388" i="12"/>
  <c r="AD101" i="12"/>
  <c r="AE101" i="12"/>
  <c r="D889" i="8"/>
  <c r="D730" i="9"/>
  <c r="D140" i="9"/>
  <c r="D464" i="8"/>
  <c r="D139" i="8"/>
  <c r="Y736" i="12" l="1"/>
  <c r="Y388" i="12"/>
  <c r="AE388" i="12" s="1"/>
  <c r="AD388" i="12"/>
  <c r="X125" i="12"/>
  <c r="R128" i="9"/>
  <c r="D890" i="8"/>
  <c r="D731" i="9"/>
  <c r="D141" i="9"/>
  <c r="D465" i="8"/>
  <c r="D140" i="8"/>
  <c r="X126" i="12" l="1"/>
  <c r="Y125" i="12"/>
  <c r="L102" i="12"/>
  <c r="AE102" i="12" s="1"/>
  <c r="AD102" i="12"/>
  <c r="L552" i="12"/>
  <c r="D891" i="8"/>
  <c r="D732" i="9"/>
  <c r="D142" i="9"/>
  <c r="D466" i="8"/>
  <c r="D141" i="8"/>
  <c r="L553" i="12" l="1"/>
  <c r="AE553" i="12" s="1"/>
  <c r="AD553" i="12"/>
  <c r="Y126" i="12"/>
  <c r="D892" i="8"/>
  <c r="D733" i="9"/>
  <c r="D143" i="9"/>
  <c r="D467" i="8"/>
  <c r="D142" i="8"/>
  <c r="K872" i="8" l="1"/>
  <c r="L872" i="8" s="1"/>
  <c r="L554" i="12"/>
  <c r="Q716" i="9"/>
  <c r="X738" i="12"/>
  <c r="X389" i="12"/>
  <c r="X390" i="12"/>
  <c r="AD104" i="12"/>
  <c r="L104" i="12"/>
  <c r="AE104" i="12" s="1"/>
  <c r="X737" i="12"/>
  <c r="D893" i="8"/>
  <c r="D734" i="9"/>
  <c r="D144" i="9"/>
  <c r="D468" i="8"/>
  <c r="D143" i="8"/>
  <c r="X128" i="12" l="1"/>
  <c r="Y737" i="12"/>
  <c r="Y390" i="12"/>
  <c r="AE390" i="12" s="1"/>
  <c r="AD390" i="12"/>
  <c r="X739" i="12"/>
  <c r="AD389" i="12"/>
  <c r="Y389" i="12"/>
  <c r="AE389" i="12" s="1"/>
  <c r="Y738" i="12"/>
  <c r="D894" i="8"/>
  <c r="D735" i="9"/>
  <c r="D145" i="9"/>
  <c r="D469" i="8"/>
  <c r="D144" i="8"/>
  <c r="X391" i="12" l="1"/>
  <c r="X740" i="12"/>
  <c r="Y128" i="12"/>
  <c r="Y739" i="12"/>
  <c r="D895" i="8"/>
  <c r="D736" i="9"/>
  <c r="D146" i="9"/>
  <c r="D470" i="8"/>
  <c r="D145" i="8"/>
  <c r="Y740" i="12" l="1"/>
  <c r="Y391" i="12"/>
  <c r="AE391" i="12" s="1"/>
  <c r="AD391" i="12"/>
  <c r="D896" i="8"/>
  <c r="D737" i="9"/>
  <c r="D147" i="9"/>
  <c r="D471" i="8"/>
  <c r="D146" i="8"/>
  <c r="R716" i="9" l="1"/>
  <c r="L555" i="12"/>
  <c r="L556" i="12"/>
  <c r="X392" i="12"/>
  <c r="D897" i="8"/>
  <c r="Q886" i="8" s="1"/>
  <c r="D738" i="9"/>
  <c r="D148" i="9"/>
  <c r="D472" i="8"/>
  <c r="D147" i="8"/>
  <c r="L106" i="12" l="1"/>
  <c r="AE106" i="12" s="1"/>
  <c r="AD106" i="12"/>
  <c r="Y392" i="12"/>
  <c r="AE392" i="12" s="1"/>
  <c r="AD392" i="12"/>
  <c r="X130" i="12"/>
  <c r="Y130" i="12" s="1"/>
  <c r="D898" i="8"/>
  <c r="D739" i="9"/>
  <c r="D149" i="9"/>
  <c r="D473" i="8"/>
  <c r="D148" i="8"/>
  <c r="X54" i="12" l="1"/>
  <c r="X131" i="12"/>
  <c r="X393" i="12"/>
  <c r="AD107" i="12"/>
  <c r="L107" i="12"/>
  <c r="AE107" i="12" s="1"/>
  <c r="D899" i="8"/>
  <c r="D740" i="9"/>
  <c r="D150" i="9"/>
  <c r="D474" i="8"/>
  <c r="D149" i="8"/>
  <c r="Y54" i="12" l="1"/>
  <c r="AE54" i="12" s="1"/>
  <c r="AD54" i="12"/>
  <c r="K487" i="9"/>
  <c r="L487" i="9" s="1"/>
  <c r="AD393" i="12"/>
  <c r="Y393" i="12"/>
  <c r="AE393" i="12" s="1"/>
  <c r="Y131" i="12"/>
  <c r="D900" i="8"/>
  <c r="D741" i="9"/>
  <c r="D151" i="9"/>
  <c r="D475" i="8"/>
  <c r="D150" i="8"/>
  <c r="R886" i="8" l="1"/>
  <c r="L557" i="12"/>
  <c r="X132" i="12"/>
  <c r="X394" i="12"/>
  <c r="X748" i="12"/>
  <c r="AD108" i="12"/>
  <c r="L108" i="12"/>
  <c r="AE108" i="12" s="1"/>
  <c r="L558" i="12"/>
  <c r="D901" i="8"/>
  <c r="D742" i="9"/>
  <c r="D152" i="9"/>
  <c r="D476" i="8"/>
  <c r="D151" i="8"/>
  <c r="Q136" i="8" l="1"/>
  <c r="X133" i="12"/>
  <c r="Y394" i="12"/>
  <c r="AE394" i="12" s="1"/>
  <c r="AD394" i="12"/>
  <c r="AD559" i="12"/>
  <c r="L559" i="12"/>
  <c r="AE559" i="12" s="1"/>
  <c r="Y748" i="12"/>
  <c r="Y132" i="12"/>
  <c r="D902" i="8"/>
  <c r="D743" i="9"/>
  <c r="D153" i="9"/>
  <c r="D477" i="8"/>
  <c r="D152" i="8"/>
  <c r="X395" i="12" l="1"/>
  <c r="AD109" i="12"/>
  <c r="L109" i="12"/>
  <c r="AE109" i="12" s="1"/>
  <c r="L560" i="12"/>
  <c r="X750" i="12"/>
  <c r="Y133" i="12"/>
  <c r="D903" i="8"/>
  <c r="D744" i="9"/>
  <c r="D154" i="9"/>
  <c r="D478" i="8"/>
  <c r="D153" i="8"/>
  <c r="Y750" i="12" l="1"/>
  <c r="AD395" i="12"/>
  <c r="Y395" i="12"/>
  <c r="AE395" i="12" s="1"/>
  <c r="X134" i="12"/>
  <c r="AD561" i="12"/>
  <c r="L561" i="12"/>
  <c r="AE561" i="12" s="1"/>
  <c r="X396" i="12"/>
  <c r="D904" i="8"/>
  <c r="D745" i="9"/>
  <c r="D155" i="9"/>
  <c r="D479" i="8"/>
  <c r="D154" i="8"/>
  <c r="R136" i="8" l="1"/>
  <c r="Q136" i="9"/>
  <c r="Y134" i="12"/>
  <c r="L562" i="12"/>
  <c r="AD396" i="12"/>
  <c r="Y396" i="12"/>
  <c r="AE396" i="12" s="1"/>
  <c r="AD110" i="12"/>
  <c r="D905" i="8"/>
  <c r="D746" i="9"/>
  <c r="D156" i="9"/>
  <c r="D480" i="8"/>
  <c r="D155" i="8"/>
  <c r="L110" i="12" l="1"/>
  <c r="AE110" i="12" s="1"/>
  <c r="AD563" i="12"/>
  <c r="L563" i="12"/>
  <c r="AE563" i="12" s="1"/>
  <c r="X397" i="12"/>
  <c r="X752" i="12"/>
  <c r="Y752" i="12" s="1"/>
  <c r="D906" i="8"/>
  <c r="D747" i="9"/>
  <c r="D157" i="9"/>
  <c r="D481" i="8"/>
  <c r="D156" i="8"/>
  <c r="Q152" i="8" l="1"/>
  <c r="Q460" i="8"/>
  <c r="L564" i="12"/>
  <c r="AD397" i="12"/>
  <c r="Y397" i="12"/>
  <c r="AE397" i="12" s="1"/>
  <c r="X398" i="12"/>
  <c r="D907" i="8"/>
  <c r="D748" i="9"/>
  <c r="D158" i="9"/>
  <c r="D482" i="8"/>
  <c r="D157" i="8"/>
  <c r="L565" i="12" l="1"/>
  <c r="AE565" i="12" s="1"/>
  <c r="X754" i="12"/>
  <c r="AD565" i="12"/>
  <c r="X142" i="12"/>
  <c r="Y142" i="12" s="1"/>
  <c r="Y398" i="12"/>
  <c r="AE398" i="12" s="1"/>
  <c r="AD398" i="12"/>
  <c r="D908" i="8"/>
  <c r="D749" i="9"/>
  <c r="D159" i="9"/>
  <c r="D483" i="8"/>
  <c r="D158" i="8"/>
  <c r="L566" i="12" l="1"/>
  <c r="Q736" i="9"/>
  <c r="L26" i="12"/>
  <c r="R136" i="9"/>
  <c r="L112" i="12"/>
  <c r="AE112" i="12" s="1"/>
  <c r="X755" i="12"/>
  <c r="Y754" i="12"/>
  <c r="L111" i="12"/>
  <c r="AE111" i="12" s="1"/>
  <c r="AD111" i="12"/>
  <c r="X143" i="12"/>
  <c r="D909" i="8"/>
  <c r="D750" i="9"/>
  <c r="D160" i="9"/>
  <c r="D484" i="8"/>
  <c r="D159" i="8"/>
  <c r="R460" i="8" l="1"/>
  <c r="AD112" i="12"/>
  <c r="Y143" i="12"/>
  <c r="X756" i="12"/>
  <c r="X399" i="12"/>
  <c r="Y755" i="12"/>
  <c r="D910" i="8"/>
  <c r="D751" i="9"/>
  <c r="D161" i="9"/>
  <c r="D485" i="8"/>
  <c r="D160" i="8"/>
  <c r="X757" i="12" l="1"/>
  <c r="X400" i="12"/>
  <c r="AD145" i="12"/>
  <c r="AE145" i="12"/>
  <c r="Y399" i="12"/>
  <c r="AE399" i="12" s="1"/>
  <c r="AD399" i="12"/>
  <c r="Y756" i="12"/>
  <c r="D911" i="8"/>
  <c r="D752" i="9"/>
  <c r="D162" i="9"/>
  <c r="K38" i="9" s="1"/>
  <c r="L38" i="9" s="1"/>
  <c r="D486" i="8"/>
  <c r="D161" i="8"/>
  <c r="Q899" i="8" l="1"/>
  <c r="R736" i="9"/>
  <c r="X758" i="12"/>
  <c r="Y757" i="12"/>
  <c r="Y400" i="12"/>
  <c r="AE400" i="12" s="1"/>
  <c r="AD400" i="12"/>
  <c r="L567" i="12"/>
  <c r="D912" i="8"/>
  <c r="D753" i="9"/>
  <c r="D163" i="9"/>
  <c r="D487" i="8"/>
  <c r="D162" i="8"/>
  <c r="AE56" i="12" l="1"/>
  <c r="AD56" i="12"/>
  <c r="K138" i="9"/>
  <c r="L138" i="9" s="1"/>
  <c r="X402" i="12"/>
  <c r="AD114" i="12"/>
  <c r="L114" i="12"/>
  <c r="AE114" i="12" s="1"/>
  <c r="Y758" i="12"/>
  <c r="L113" i="12"/>
  <c r="AE113" i="12" s="1"/>
  <c r="AD113" i="12"/>
  <c r="D913" i="8"/>
  <c r="D754" i="9"/>
  <c r="D164" i="9"/>
  <c r="D488" i="8"/>
  <c r="D163" i="8"/>
  <c r="L569" i="12" l="1"/>
  <c r="Y402" i="12"/>
  <c r="AE402" i="12" s="1"/>
  <c r="AD402" i="12"/>
  <c r="AE401" i="12"/>
  <c r="AD401" i="12"/>
  <c r="X403" i="12"/>
  <c r="L570" i="12"/>
  <c r="AD115" i="12"/>
  <c r="L115" i="12"/>
  <c r="AE115" i="12" s="1"/>
  <c r="D914" i="8"/>
  <c r="D755" i="9"/>
  <c r="D165" i="9"/>
  <c r="D489" i="8"/>
  <c r="D164" i="8"/>
  <c r="R899" i="8" l="1"/>
  <c r="X759" i="12"/>
  <c r="R152" i="8"/>
  <c r="X404" i="12"/>
  <c r="AD116" i="12"/>
  <c r="L116" i="12"/>
  <c r="AE116" i="12" s="1"/>
  <c r="X760" i="12"/>
  <c r="AD403" i="12"/>
  <c r="Y403" i="12"/>
  <c r="AE403" i="12" s="1"/>
  <c r="D915" i="8"/>
  <c r="D756" i="9"/>
  <c r="D166" i="9"/>
  <c r="D490" i="8"/>
  <c r="D165" i="8"/>
  <c r="X152" i="12" l="1"/>
  <c r="Y404" i="12"/>
  <c r="AE404" i="12" s="1"/>
  <c r="AD404" i="12"/>
  <c r="AD118" i="12"/>
  <c r="AE118" i="12"/>
  <c r="Y759" i="12"/>
  <c r="Y760" i="12"/>
  <c r="D916" i="8"/>
  <c r="D757" i="9"/>
  <c r="D167" i="9"/>
  <c r="D491" i="8"/>
  <c r="D166" i="8"/>
  <c r="AE119" i="12" l="1"/>
  <c r="Q158" i="9"/>
  <c r="X406" i="12"/>
  <c r="AD119" i="12"/>
  <c r="K901" i="8"/>
  <c r="L901" i="8" s="1"/>
  <c r="AD405" i="12"/>
  <c r="AE405" i="12"/>
  <c r="Y152" i="12"/>
  <c r="AE152" i="12" s="1"/>
  <c r="AD152" i="12"/>
  <c r="D917" i="8"/>
  <c r="D758" i="9"/>
  <c r="D168" i="9"/>
  <c r="D492" i="8"/>
  <c r="D167" i="8"/>
  <c r="L572" i="12" l="1"/>
  <c r="X154" i="12"/>
  <c r="X407" i="12"/>
  <c r="AD120" i="12"/>
  <c r="AE120" i="12"/>
  <c r="AD406" i="12"/>
  <c r="Y406" i="12"/>
  <c r="AE406" i="12" s="1"/>
  <c r="X762" i="12"/>
  <c r="D918" i="8"/>
  <c r="D759" i="9"/>
  <c r="D169" i="9"/>
  <c r="D493" i="8"/>
  <c r="D168" i="8"/>
  <c r="X763" i="12" l="1"/>
  <c r="Y763" i="12" s="1"/>
  <c r="Y407" i="12"/>
  <c r="AE407" i="12" s="1"/>
  <c r="AD407" i="12"/>
  <c r="Y762" i="12"/>
  <c r="X408" i="12"/>
  <c r="Y154" i="12"/>
  <c r="D919" i="8"/>
  <c r="D760" i="9"/>
  <c r="D170" i="9"/>
  <c r="D494" i="8"/>
  <c r="D169" i="8"/>
  <c r="Q483" i="8" l="1"/>
  <c r="X26" i="12"/>
  <c r="X155" i="12"/>
  <c r="L574" i="12"/>
  <c r="AE122" i="12"/>
  <c r="AD408" i="12"/>
  <c r="Y408" i="12"/>
  <c r="AE408" i="12" s="1"/>
  <c r="X764" i="12"/>
  <c r="Y764" i="12" s="1"/>
  <c r="AD122" i="12"/>
  <c r="D920" i="8"/>
  <c r="D761" i="9"/>
  <c r="D171" i="9"/>
  <c r="D495" i="8"/>
  <c r="D170" i="8"/>
  <c r="Y26" i="12" l="1"/>
  <c r="AE26" i="12" s="1"/>
  <c r="AD26" i="12"/>
  <c r="Y155" i="12"/>
  <c r="AE155" i="12" s="1"/>
  <c r="AD155" i="12"/>
  <c r="AD410" i="12"/>
  <c r="AE410" i="12"/>
  <c r="X156" i="12"/>
  <c r="Y156" i="12" s="1"/>
  <c r="D921" i="8"/>
  <c r="D762" i="9"/>
  <c r="D172" i="9"/>
  <c r="D496" i="8"/>
  <c r="D171" i="8"/>
  <c r="R158" i="9" l="1"/>
  <c r="X157" i="12"/>
  <c r="L575" i="12"/>
  <c r="R483" i="8"/>
  <c r="AD123" i="12"/>
  <c r="L123" i="12"/>
  <c r="AE123" i="12" s="1"/>
  <c r="AD124" i="12"/>
  <c r="L124" i="12"/>
  <c r="AE124" i="12" s="1"/>
  <c r="D922" i="8"/>
  <c r="D763" i="9"/>
  <c r="D173" i="9"/>
  <c r="D497" i="8"/>
  <c r="D172" i="8"/>
  <c r="X411" i="12" l="1"/>
  <c r="L576" i="12"/>
  <c r="Y157" i="12"/>
  <c r="AE157" i="12" s="1"/>
  <c r="AD157" i="12"/>
  <c r="D923" i="8"/>
  <c r="D764" i="9"/>
  <c r="D174" i="9"/>
  <c r="D498" i="8"/>
  <c r="D173" i="8"/>
  <c r="Q160" i="8" l="1"/>
  <c r="Y411" i="12"/>
  <c r="AE411" i="12" s="1"/>
  <c r="AD411" i="12"/>
  <c r="AD125" i="12"/>
  <c r="L125" i="12"/>
  <c r="AE125" i="12" s="1"/>
  <c r="L577" i="12"/>
  <c r="AD412" i="12"/>
  <c r="AE412" i="12"/>
  <c r="D924" i="8"/>
  <c r="D765" i="9"/>
  <c r="D175" i="9"/>
  <c r="D499" i="8"/>
  <c r="D174" i="8"/>
  <c r="Q913" i="8" l="1"/>
  <c r="AE57" i="12"/>
  <c r="AD57" i="12"/>
  <c r="X158" i="12"/>
  <c r="X413" i="12"/>
  <c r="D925" i="8"/>
  <c r="D766" i="9"/>
  <c r="D176" i="9"/>
  <c r="D500" i="8"/>
  <c r="D175" i="8"/>
  <c r="X414" i="12" l="1"/>
  <c r="Y413" i="12"/>
  <c r="AE413" i="12" s="1"/>
  <c r="AD413" i="12"/>
  <c r="Y158" i="12"/>
  <c r="L126" i="12"/>
  <c r="AE126" i="12" s="1"/>
  <c r="AD126" i="12"/>
  <c r="D926" i="8"/>
  <c r="D767" i="9"/>
  <c r="D177" i="9"/>
  <c r="D501" i="8"/>
  <c r="D176" i="8"/>
  <c r="R913" i="8" l="1"/>
  <c r="Q751" i="9"/>
  <c r="AD127" i="12"/>
  <c r="L127" i="12"/>
  <c r="AE127" i="12" s="1"/>
  <c r="AD414" i="12"/>
  <c r="Y414" i="12"/>
  <c r="AE414" i="12" s="1"/>
  <c r="D927" i="8"/>
  <c r="D768" i="9"/>
  <c r="D178" i="9"/>
  <c r="D502" i="8"/>
  <c r="D177" i="8"/>
  <c r="L578" i="12" l="1"/>
  <c r="D928" i="8"/>
  <c r="D769" i="9"/>
  <c r="D179" i="9"/>
  <c r="D503" i="8"/>
  <c r="D178" i="8"/>
  <c r="R160" i="8" l="1"/>
  <c r="AE415" i="12"/>
  <c r="AD415" i="12"/>
  <c r="X159" i="12"/>
  <c r="D929" i="8"/>
  <c r="D770" i="9"/>
  <c r="D180" i="9"/>
  <c r="D504" i="8"/>
  <c r="D179" i="8"/>
  <c r="L128" i="12" l="1"/>
  <c r="AE128" i="12" s="1"/>
  <c r="AD128" i="12"/>
  <c r="Y159" i="12"/>
  <c r="D930" i="8"/>
  <c r="D771" i="9"/>
  <c r="D181" i="9"/>
  <c r="D505" i="8"/>
  <c r="D180" i="8"/>
  <c r="X416" i="12" l="1"/>
  <c r="X160" i="12"/>
  <c r="D931" i="8"/>
  <c r="D772" i="9"/>
  <c r="D182" i="9"/>
  <c r="D506" i="8"/>
  <c r="D181" i="8"/>
  <c r="Y160" i="12" l="1"/>
  <c r="Y416" i="12"/>
  <c r="AE416" i="12" s="1"/>
  <c r="AD416" i="12"/>
  <c r="D932" i="8"/>
  <c r="D773" i="9"/>
  <c r="D183" i="9"/>
  <c r="D507" i="8"/>
  <c r="D182" i="8"/>
  <c r="R751" i="9" l="1"/>
  <c r="L130" i="12"/>
  <c r="AE130" i="12" s="1"/>
  <c r="L579" i="12"/>
  <c r="AD417" i="12"/>
  <c r="AE417" i="12"/>
  <c r="D933" i="8"/>
  <c r="D774" i="9"/>
  <c r="D184" i="9"/>
  <c r="D508" i="8"/>
  <c r="D183" i="8"/>
  <c r="K916" i="8" l="1"/>
  <c r="L916" i="8" s="1"/>
  <c r="K20" i="8"/>
  <c r="L20" i="8" s="1"/>
  <c r="AD130" i="12"/>
  <c r="X161" i="12"/>
  <c r="D934" i="8"/>
  <c r="D775" i="9"/>
  <c r="D185" i="9"/>
  <c r="D509" i="8"/>
  <c r="D184" i="8"/>
  <c r="K161" i="8" l="1"/>
  <c r="L161" i="8" s="1"/>
  <c r="X774" i="12"/>
  <c r="AD131" i="12"/>
  <c r="L131" i="12"/>
  <c r="AE131" i="12" s="1"/>
  <c r="L580" i="12"/>
  <c r="X418" i="12"/>
  <c r="Y161" i="12"/>
  <c r="D935" i="8"/>
  <c r="D776" i="9"/>
  <c r="D186" i="9"/>
  <c r="D510" i="8"/>
  <c r="D185" i="8"/>
  <c r="X162" i="12" l="1"/>
  <c r="Y162" i="12" s="1"/>
  <c r="X775" i="12"/>
  <c r="Y775" i="12" s="1"/>
  <c r="Y418" i="12"/>
  <c r="AE418" i="12" s="1"/>
  <c r="AD418" i="12"/>
  <c r="Y774" i="12"/>
  <c r="D936" i="8"/>
  <c r="D777" i="9"/>
  <c r="D187" i="9"/>
  <c r="D511" i="8"/>
  <c r="D186" i="8"/>
  <c r="X163" i="12" l="1"/>
  <c r="AD132" i="12"/>
  <c r="L132" i="12"/>
  <c r="AE132" i="12" s="1"/>
  <c r="X776" i="12"/>
  <c r="Y776" i="12" s="1"/>
  <c r="X419" i="12"/>
  <c r="D937" i="8"/>
  <c r="D778" i="9"/>
  <c r="D188" i="9"/>
  <c r="D512" i="8"/>
  <c r="D187" i="8"/>
  <c r="X164" i="12" l="1"/>
  <c r="AD419" i="12"/>
  <c r="Y419" i="12"/>
  <c r="AE419" i="12" s="1"/>
  <c r="Y163" i="12"/>
  <c r="D938" i="8"/>
  <c r="D779" i="9"/>
  <c r="D189" i="9"/>
  <c r="D513" i="8"/>
  <c r="D188" i="8"/>
  <c r="X777" i="12" l="1"/>
  <c r="X165" i="12"/>
  <c r="X420" i="12"/>
  <c r="AD133" i="12"/>
  <c r="L133" i="12"/>
  <c r="AE133" i="12" s="1"/>
  <c r="Y164" i="12"/>
  <c r="D939" i="8"/>
  <c r="D780" i="9"/>
  <c r="D190" i="9"/>
  <c r="D514" i="8"/>
  <c r="D189" i="8"/>
  <c r="K587" i="9" l="1"/>
  <c r="L587" i="9" s="1"/>
  <c r="K753" i="9"/>
  <c r="L753" i="9" s="1"/>
  <c r="X778" i="12"/>
  <c r="Y420" i="12"/>
  <c r="AE420" i="12" s="1"/>
  <c r="AD420" i="12"/>
  <c r="Y165" i="12"/>
  <c r="Y777" i="12"/>
  <c r="D940" i="8"/>
  <c r="D781" i="9"/>
  <c r="D191" i="9"/>
  <c r="D515" i="8"/>
  <c r="D190" i="8"/>
  <c r="L582" i="12" l="1"/>
  <c r="L581" i="12"/>
  <c r="X166" i="12"/>
  <c r="Y778" i="12"/>
  <c r="D941" i="8"/>
  <c r="D782" i="9"/>
  <c r="D192" i="9"/>
  <c r="D516" i="8"/>
  <c r="D191" i="8"/>
  <c r="Q171" i="9" l="1"/>
  <c r="X167" i="12"/>
  <c r="L583" i="12"/>
  <c r="X779" i="12"/>
  <c r="Y166" i="12"/>
  <c r="D942" i="8"/>
  <c r="D783" i="9"/>
  <c r="D193" i="9"/>
  <c r="D517" i="8"/>
  <c r="D192" i="8"/>
  <c r="Q496" i="8" l="1"/>
  <c r="X421" i="12"/>
  <c r="Y779" i="12"/>
  <c r="X422" i="12"/>
  <c r="X168" i="12"/>
  <c r="L134" i="12"/>
  <c r="AE134" i="12" s="1"/>
  <c r="AD134" i="12"/>
  <c r="AD584" i="12"/>
  <c r="L584" i="12"/>
  <c r="AE584" i="12" s="1"/>
  <c r="X780" i="12"/>
  <c r="Y780" i="12" s="1"/>
  <c r="Y167" i="12"/>
  <c r="D943" i="8"/>
  <c r="D784" i="9"/>
  <c r="D194" i="9"/>
  <c r="D518" i="8"/>
  <c r="D193" i="8"/>
  <c r="Y421" i="12" l="1"/>
  <c r="AE421" i="12" s="1"/>
  <c r="AD421" i="12"/>
  <c r="X169" i="12"/>
  <c r="L585" i="12"/>
  <c r="Y168" i="12"/>
  <c r="AD422" i="12"/>
  <c r="Y422" i="12"/>
  <c r="AE422" i="12" s="1"/>
  <c r="D944" i="8"/>
  <c r="D785" i="9"/>
  <c r="D195" i="9"/>
  <c r="D519" i="8"/>
  <c r="D194" i="8"/>
  <c r="Q177" i="8" l="1"/>
  <c r="L586" i="12"/>
  <c r="R171" i="9"/>
  <c r="X781" i="12"/>
  <c r="Y781" i="12" s="1"/>
  <c r="X170" i="12"/>
  <c r="Y170" i="12" s="1"/>
  <c r="Y169" i="12"/>
  <c r="D945" i="8"/>
  <c r="D786" i="9"/>
  <c r="D196" i="9"/>
  <c r="D520" i="8"/>
  <c r="D195" i="8"/>
  <c r="R496" i="8" l="1"/>
  <c r="AD587" i="12"/>
  <c r="L587" i="12"/>
  <c r="AE587" i="12" s="1"/>
  <c r="X424" i="12"/>
  <c r="AD136" i="12"/>
  <c r="X423" i="12"/>
  <c r="L135" i="12"/>
  <c r="AE135" i="12" s="1"/>
  <c r="AD135" i="12"/>
  <c r="D946" i="8"/>
  <c r="D787" i="9"/>
  <c r="D197" i="9"/>
  <c r="D521" i="8"/>
  <c r="D196" i="8"/>
  <c r="Q927" i="8" l="1"/>
  <c r="AE59" i="12"/>
  <c r="AD59" i="12"/>
  <c r="L136" i="12"/>
  <c r="AE136" i="12" s="1"/>
  <c r="Y423" i="12"/>
  <c r="AE423" i="12" s="1"/>
  <c r="AD423" i="12"/>
  <c r="L588" i="12"/>
  <c r="AD424" i="12"/>
  <c r="Y424" i="12"/>
  <c r="AE424" i="12" s="1"/>
  <c r="D947" i="8"/>
  <c r="D788" i="9"/>
  <c r="Q772" i="9" s="1"/>
  <c r="D198" i="9"/>
  <c r="D522" i="8"/>
  <c r="D197" i="8"/>
  <c r="AD589" i="12" l="1"/>
  <c r="L589" i="12"/>
  <c r="AE589" i="12" s="1"/>
  <c r="X782" i="12"/>
  <c r="D948" i="8"/>
  <c r="D789" i="9"/>
  <c r="D199" i="9"/>
  <c r="D523" i="8"/>
  <c r="D198" i="8"/>
  <c r="R177" i="8" l="1"/>
  <c r="K498" i="8"/>
  <c r="L498" i="8" s="1"/>
  <c r="L27" i="12"/>
  <c r="X171" i="12"/>
  <c r="X426" i="12"/>
  <c r="L590" i="12"/>
  <c r="Y782" i="12"/>
  <c r="D949" i="8"/>
  <c r="D790" i="9"/>
  <c r="D200" i="9"/>
  <c r="D524" i="8"/>
  <c r="D199" i="8"/>
  <c r="X172" i="12" l="1"/>
  <c r="Y172" i="12" s="1"/>
  <c r="K173" i="9"/>
  <c r="L173" i="9" s="1"/>
  <c r="AD426" i="12"/>
  <c r="Y426" i="12"/>
  <c r="AE426" i="12" s="1"/>
  <c r="L137" i="12"/>
  <c r="AE137" i="12" s="1"/>
  <c r="AD137" i="12"/>
  <c r="AE425" i="12"/>
  <c r="AD425" i="12"/>
  <c r="Y171" i="12"/>
  <c r="AD138" i="12"/>
  <c r="L138" i="12"/>
  <c r="AE138" i="12" s="1"/>
  <c r="D950" i="8"/>
  <c r="D791" i="9"/>
  <c r="D201" i="9"/>
  <c r="D525" i="8"/>
  <c r="D200" i="8"/>
  <c r="K66" i="8" l="1"/>
  <c r="L66" i="8" s="1"/>
  <c r="R772" i="9"/>
  <c r="X427" i="12"/>
  <c r="AD139" i="12"/>
  <c r="L139" i="12"/>
  <c r="AE139" i="12" s="1"/>
  <c r="L592" i="12"/>
  <c r="D951" i="8"/>
  <c r="D792" i="9"/>
  <c r="D202" i="9"/>
  <c r="D526" i="8"/>
  <c r="D201" i="8"/>
  <c r="R927" i="8" l="1"/>
  <c r="K183" i="8"/>
  <c r="L183" i="8" s="1"/>
  <c r="K539" i="9"/>
  <c r="L539" i="9" s="1"/>
  <c r="K522" i="9"/>
  <c r="L522" i="9" s="1"/>
  <c r="X174" i="12"/>
  <c r="AD140" i="12"/>
  <c r="L140" i="12"/>
  <c r="AE140" i="12" s="1"/>
  <c r="X173" i="12"/>
  <c r="X428" i="12"/>
  <c r="X783" i="12"/>
  <c r="Y427" i="12"/>
  <c r="AE427" i="12" s="1"/>
  <c r="AD427" i="12"/>
  <c r="D952" i="8"/>
  <c r="D793" i="9"/>
  <c r="D203" i="9"/>
  <c r="D527" i="8"/>
  <c r="D202" i="8"/>
  <c r="Y783" i="12" l="1"/>
  <c r="Y173" i="12"/>
  <c r="AD141" i="12"/>
  <c r="L141" i="12"/>
  <c r="AE141" i="12" s="1"/>
  <c r="L594" i="12"/>
  <c r="Y428" i="12"/>
  <c r="AE428" i="12" s="1"/>
  <c r="AD428" i="12"/>
  <c r="Y174" i="12"/>
  <c r="D953" i="8"/>
  <c r="D794" i="9"/>
  <c r="D204" i="9"/>
  <c r="D528" i="8"/>
  <c r="D203" i="8"/>
  <c r="X784" i="12" l="1"/>
  <c r="Y784" i="12" s="1"/>
  <c r="AE429" i="12"/>
  <c r="AD429" i="12"/>
  <c r="AD142" i="12"/>
  <c r="L142" i="12"/>
  <c r="AE142" i="12" s="1"/>
  <c r="D954" i="8"/>
  <c r="D795" i="9"/>
  <c r="D205" i="9"/>
  <c r="D529" i="8"/>
  <c r="D204" i="8"/>
  <c r="Q519" i="8" l="1"/>
  <c r="AD143" i="12"/>
  <c r="L143" i="12"/>
  <c r="AE143" i="12" s="1"/>
  <c r="X430" i="12"/>
  <c r="D955" i="8"/>
  <c r="D796" i="9"/>
  <c r="D206" i="9"/>
  <c r="D530" i="8"/>
  <c r="D205" i="8"/>
  <c r="Q195" i="9" l="1"/>
  <c r="X431" i="12"/>
  <c r="AD144" i="12"/>
  <c r="L144" i="12"/>
  <c r="AE144" i="12" s="1"/>
  <c r="Y430" i="12"/>
  <c r="AE430" i="12" s="1"/>
  <c r="AD430" i="12"/>
  <c r="D956" i="8"/>
  <c r="D797" i="9"/>
  <c r="D207" i="9"/>
  <c r="D531" i="8"/>
  <c r="D206" i="8"/>
  <c r="Q197" i="8" l="1"/>
  <c r="AD146" i="12"/>
  <c r="AE146" i="12"/>
  <c r="X432" i="12"/>
  <c r="AD431" i="12"/>
  <c r="Y431" i="12"/>
  <c r="AE431" i="12" s="1"/>
  <c r="D957" i="8"/>
  <c r="D798" i="9"/>
  <c r="D208" i="9"/>
  <c r="D532" i="8"/>
  <c r="D207" i="8"/>
  <c r="K932" i="8" l="1"/>
  <c r="L932" i="8" s="1"/>
  <c r="Y432" i="12"/>
  <c r="AE432" i="12" s="1"/>
  <c r="AD432" i="12"/>
  <c r="X786" i="12"/>
  <c r="Y786" i="12" s="1"/>
  <c r="X785" i="12"/>
  <c r="D958" i="8"/>
  <c r="D799" i="9"/>
  <c r="D209" i="9"/>
  <c r="D533" i="8"/>
  <c r="D208" i="8"/>
  <c r="Q790" i="9" l="1"/>
  <c r="R195" i="9"/>
  <c r="Y785" i="12"/>
  <c r="X787" i="12"/>
  <c r="AD148" i="12"/>
  <c r="AE148" i="12"/>
  <c r="X433" i="12"/>
  <c r="D959" i="8"/>
  <c r="D800" i="9"/>
  <c r="D210" i="9"/>
  <c r="D534" i="8"/>
  <c r="D209" i="8"/>
  <c r="X434" i="12" l="1"/>
  <c r="Y787" i="12"/>
  <c r="AD433" i="12"/>
  <c r="Y433" i="12"/>
  <c r="AE433" i="12" s="1"/>
  <c r="D960" i="8"/>
  <c r="D801" i="9"/>
  <c r="D211" i="9"/>
  <c r="D535" i="8"/>
  <c r="D210" i="8"/>
  <c r="AD149" i="12" l="1"/>
  <c r="AE149" i="12"/>
  <c r="Y434" i="12"/>
  <c r="AE434" i="12" s="1"/>
  <c r="AD434" i="12"/>
  <c r="AD150" i="12"/>
  <c r="AE150" i="12"/>
  <c r="D961" i="8"/>
  <c r="D802" i="9"/>
  <c r="D212" i="9"/>
  <c r="D536" i="8"/>
  <c r="D211" i="8"/>
  <c r="R519" i="8" l="1"/>
  <c r="R197" i="8"/>
  <c r="AD151" i="12"/>
  <c r="AE151" i="12"/>
  <c r="X435" i="12"/>
  <c r="X436" i="12"/>
  <c r="D962" i="8"/>
  <c r="D803" i="9"/>
  <c r="D213" i="9"/>
  <c r="D537" i="8"/>
  <c r="D212" i="8"/>
  <c r="Q950" i="8" l="1"/>
  <c r="Y435" i="12"/>
  <c r="AE435" i="12" s="1"/>
  <c r="AD435" i="12"/>
  <c r="Y436" i="12"/>
  <c r="AE436" i="12" s="1"/>
  <c r="AD436" i="12"/>
  <c r="X794" i="12"/>
  <c r="D963" i="8"/>
  <c r="D804" i="9"/>
  <c r="D214" i="9"/>
  <c r="D538" i="8"/>
  <c r="D213" i="8"/>
  <c r="AD61" i="12" l="1"/>
  <c r="AE61" i="12"/>
  <c r="X438" i="12"/>
  <c r="X437" i="12"/>
  <c r="Y794" i="12"/>
  <c r="AE154" i="12"/>
  <c r="AD154" i="12"/>
  <c r="D964" i="8"/>
  <c r="D805" i="9"/>
  <c r="D215" i="9"/>
  <c r="D539" i="8"/>
  <c r="D214" i="8"/>
  <c r="R790" i="9" l="1"/>
  <c r="X439" i="12"/>
  <c r="AD156" i="12"/>
  <c r="AE156" i="12"/>
  <c r="AD437" i="12"/>
  <c r="Y437" i="12"/>
  <c r="AE437" i="12" s="1"/>
  <c r="AD438" i="12"/>
  <c r="Y438" i="12"/>
  <c r="AE438" i="12" s="1"/>
  <c r="X184" i="12"/>
  <c r="D965" i="8"/>
  <c r="D806" i="9"/>
  <c r="D216" i="9"/>
  <c r="D540" i="8"/>
  <c r="D215" i="8"/>
  <c r="R950" i="8" l="1"/>
  <c r="Q208" i="9"/>
  <c r="Y184" i="12"/>
  <c r="X795" i="12"/>
  <c r="X440" i="12"/>
  <c r="AD158" i="12"/>
  <c r="Y439" i="12"/>
  <c r="AE439" i="12" s="1"/>
  <c r="AD439" i="12"/>
  <c r="X796" i="12"/>
  <c r="D966" i="8"/>
  <c r="D807" i="9"/>
  <c r="D217" i="9"/>
  <c r="D541" i="8"/>
  <c r="D216" i="8"/>
  <c r="AE158" i="12" l="1"/>
  <c r="Y795" i="12"/>
  <c r="Y440" i="12"/>
  <c r="AE440" i="12" s="1"/>
  <c r="AD440" i="12"/>
  <c r="Y796" i="12"/>
  <c r="D967" i="8"/>
  <c r="D808" i="9"/>
  <c r="D218" i="9"/>
  <c r="D542" i="8"/>
  <c r="D217" i="8"/>
  <c r="Q535" i="8" l="1"/>
  <c r="K44" i="8"/>
  <c r="L44" i="8" s="1"/>
  <c r="L604" i="12"/>
  <c r="D968" i="8"/>
  <c r="D809" i="9"/>
  <c r="D219" i="9"/>
  <c r="D543" i="8"/>
  <c r="D218" i="8"/>
  <c r="X441" i="12" l="1"/>
  <c r="K956" i="8"/>
  <c r="L956" i="8" s="1"/>
  <c r="K200" i="8"/>
  <c r="L200" i="8" s="1"/>
  <c r="X798" i="12"/>
  <c r="X185" i="12"/>
  <c r="X186" i="12"/>
  <c r="D969" i="8"/>
  <c r="D810" i="9"/>
  <c r="D220" i="9"/>
  <c r="D544" i="8"/>
  <c r="D219" i="8"/>
  <c r="Q210" i="8" s="1"/>
  <c r="Y441" i="12" l="1"/>
  <c r="AE441" i="12" s="1"/>
  <c r="AD441" i="12"/>
  <c r="R208" i="9"/>
  <c r="Y798" i="12"/>
  <c r="AE159" i="12"/>
  <c r="AD159" i="12"/>
  <c r="Y186" i="12"/>
  <c r="Y185" i="12"/>
  <c r="AD443" i="12"/>
  <c r="AE443" i="12"/>
  <c r="D970" i="8"/>
  <c r="D811" i="9"/>
  <c r="D221" i="9"/>
  <c r="D545" i="8"/>
  <c r="D220" i="8"/>
  <c r="X5" i="12" l="1"/>
  <c r="Y5" i="12" s="1"/>
  <c r="AD160" i="12"/>
  <c r="L160" i="12"/>
  <c r="AE160" i="12" s="1"/>
  <c r="D971" i="8"/>
  <c r="D812" i="9"/>
  <c r="D222" i="9"/>
  <c r="D546" i="8"/>
  <c r="D221" i="8"/>
  <c r="K616" i="9" l="1"/>
  <c r="L616" i="9" s="1"/>
  <c r="K466" i="9"/>
  <c r="L466" i="9" s="1"/>
  <c r="K503" i="9"/>
  <c r="L503" i="9" s="1"/>
  <c r="K555" i="9"/>
  <c r="L555" i="9" s="1"/>
  <c r="X799" i="12"/>
  <c r="AD444" i="12"/>
  <c r="AE444" i="12"/>
  <c r="D972" i="8"/>
  <c r="D813" i="9"/>
  <c r="D223" i="9"/>
  <c r="D547" i="8"/>
  <c r="D222" i="8"/>
  <c r="X800" i="12" l="1"/>
  <c r="R210" i="8"/>
  <c r="L605" i="12"/>
  <c r="R535" i="8"/>
  <c r="K210" i="9"/>
  <c r="L210" i="9" s="1"/>
  <c r="Y799" i="12"/>
  <c r="AE445" i="12"/>
  <c r="AD445" i="12"/>
  <c r="D973" i="8"/>
  <c r="D814" i="9"/>
  <c r="D224" i="9"/>
  <c r="D223" i="8"/>
  <c r="K97" i="8" l="1"/>
  <c r="L97" i="8" s="1"/>
  <c r="X448" i="12"/>
  <c r="L161" i="12"/>
  <c r="AE161" i="12" s="1"/>
  <c r="AD161" i="12"/>
  <c r="X196" i="12"/>
  <c r="Y800" i="12"/>
  <c r="D974" i="8"/>
  <c r="D815" i="9"/>
  <c r="D225" i="9"/>
  <c r="D224" i="8"/>
  <c r="L606" i="12" l="1"/>
  <c r="AD447" i="12"/>
  <c r="AE447" i="12"/>
  <c r="Y196" i="12"/>
  <c r="X198" i="12"/>
  <c r="L162" i="12"/>
  <c r="AE162" i="12" s="1"/>
  <c r="Y448" i="12"/>
  <c r="AE448" i="12" s="1"/>
  <c r="AD448" i="12"/>
  <c r="AD162" i="12"/>
  <c r="D975" i="8"/>
  <c r="D816" i="9"/>
  <c r="D226" i="9"/>
  <c r="D225" i="8"/>
  <c r="Y198" i="12" l="1"/>
  <c r="AD163" i="12"/>
  <c r="L163" i="12"/>
  <c r="AE163" i="12" s="1"/>
  <c r="D976" i="8"/>
  <c r="D817" i="9"/>
  <c r="D227" i="9"/>
  <c r="D549" i="8"/>
  <c r="D226" i="8"/>
  <c r="AD164" i="12" l="1"/>
  <c r="L164" i="12"/>
  <c r="AE164" i="12" s="1"/>
  <c r="L607" i="12"/>
  <c r="D977" i="8"/>
  <c r="D818" i="9"/>
  <c r="D228" i="9"/>
  <c r="D550" i="8"/>
  <c r="D227" i="8"/>
  <c r="AD199" i="12" l="1"/>
  <c r="AE199" i="12"/>
  <c r="X802" i="12"/>
  <c r="AD165" i="12"/>
  <c r="L165" i="12"/>
  <c r="AE165" i="12" s="1"/>
  <c r="X449" i="12"/>
  <c r="X450" i="12"/>
  <c r="D978" i="8"/>
  <c r="D819" i="9"/>
  <c r="D229" i="9"/>
  <c r="D551" i="8"/>
  <c r="D228" i="8"/>
  <c r="Q219" i="9" l="1"/>
  <c r="AD450" i="12"/>
  <c r="Y450" i="12"/>
  <c r="AE450" i="12" s="1"/>
  <c r="X451" i="12"/>
  <c r="AD166" i="12"/>
  <c r="L166" i="12"/>
  <c r="AE166" i="12" s="1"/>
  <c r="AD449" i="12"/>
  <c r="Y449" i="12"/>
  <c r="AE449" i="12" s="1"/>
  <c r="Y802" i="12"/>
  <c r="L608" i="12"/>
  <c r="D979" i="8"/>
  <c r="D820" i="9"/>
  <c r="D230" i="9"/>
  <c r="D552" i="8"/>
  <c r="D229" i="8"/>
  <c r="X452" i="12" l="1"/>
  <c r="Y451" i="12"/>
  <c r="AE451" i="12" s="1"/>
  <c r="AD451" i="12"/>
  <c r="X200" i="12"/>
  <c r="Y200" i="12" s="1"/>
  <c r="X803" i="12"/>
  <c r="D980" i="8"/>
  <c r="D821" i="9"/>
  <c r="D231" i="9"/>
  <c r="D553" i="8"/>
  <c r="D230" i="8"/>
  <c r="X453" i="12" l="1"/>
  <c r="L167" i="12"/>
  <c r="AE167" i="12" s="1"/>
  <c r="X804" i="12"/>
  <c r="Y803" i="12"/>
  <c r="L609" i="12"/>
  <c r="AD167" i="12"/>
  <c r="AD452" i="12"/>
  <c r="Y452" i="12"/>
  <c r="AE452" i="12" s="1"/>
  <c r="D981" i="8"/>
  <c r="D822" i="9"/>
  <c r="D232" i="9"/>
  <c r="D554" i="8"/>
  <c r="D231" i="8"/>
  <c r="X454" i="12" l="1"/>
  <c r="AD168" i="12"/>
  <c r="L168" i="12"/>
  <c r="AE168" i="12" s="1"/>
  <c r="Y804" i="12"/>
  <c r="AD201" i="12"/>
  <c r="AE201" i="12"/>
  <c r="Y453" i="12"/>
  <c r="AE453" i="12" s="1"/>
  <c r="AD453" i="12"/>
  <c r="X202" i="12"/>
  <c r="D982" i="8"/>
  <c r="D823" i="9"/>
  <c r="D233" i="9"/>
  <c r="D555" i="8"/>
  <c r="D232" i="8"/>
  <c r="Y202" i="12" l="1"/>
  <c r="L610" i="12"/>
  <c r="AD454" i="12"/>
  <c r="Y454" i="12"/>
  <c r="AE454" i="12" s="1"/>
  <c r="AD169" i="12"/>
  <c r="L169" i="12"/>
  <c r="AE169" i="12" s="1"/>
  <c r="X455" i="12"/>
  <c r="X805" i="12"/>
  <c r="D983" i="8"/>
  <c r="D824" i="9"/>
  <c r="D234" i="9"/>
  <c r="D556" i="8"/>
  <c r="D233" i="8"/>
  <c r="Q964" i="8" l="1"/>
  <c r="AD455" i="12"/>
  <c r="Y455" i="12"/>
  <c r="AE455" i="12" s="1"/>
  <c r="Y805" i="12"/>
  <c r="X456" i="12"/>
  <c r="AD170" i="12"/>
  <c r="L170" i="12"/>
  <c r="AE170" i="12" s="1"/>
  <c r="D984" i="8"/>
  <c r="D825" i="9"/>
  <c r="D235" i="9"/>
  <c r="D557" i="8"/>
  <c r="D234" i="8"/>
  <c r="AE64" i="12" l="1"/>
  <c r="AD64" i="12"/>
  <c r="X203" i="12"/>
  <c r="Y456" i="12"/>
  <c r="AE456" i="12" s="1"/>
  <c r="AD456" i="12"/>
  <c r="X457" i="12"/>
  <c r="L611" i="12"/>
  <c r="X806" i="12"/>
  <c r="D985" i="8"/>
  <c r="D826" i="9"/>
  <c r="D236" i="9"/>
  <c r="D558" i="8"/>
  <c r="D235" i="8"/>
  <c r="X27" i="12" l="1"/>
  <c r="R219" i="9"/>
  <c r="AD172" i="12"/>
  <c r="L172" i="12"/>
  <c r="AE172" i="12" s="1"/>
  <c r="L612" i="12"/>
  <c r="AD203" i="12"/>
  <c r="Y203" i="12"/>
  <c r="AE203" i="12" s="1"/>
  <c r="X204" i="12"/>
  <c r="AD171" i="12"/>
  <c r="L171" i="12"/>
  <c r="AE171" i="12" s="1"/>
  <c r="Y806" i="12"/>
  <c r="AD457" i="12"/>
  <c r="Y457" i="12"/>
  <c r="AE457" i="12" s="1"/>
  <c r="D986" i="8"/>
  <c r="D827" i="9"/>
  <c r="D237" i="9"/>
  <c r="D559" i="8"/>
  <c r="D236" i="8"/>
  <c r="Q547" i="8" l="1"/>
  <c r="Y27" i="12"/>
  <c r="AE27" i="12" s="1"/>
  <c r="AD27" i="12"/>
  <c r="R964" i="8"/>
  <c r="K94" i="9"/>
  <c r="L94" i="9" s="1"/>
  <c r="K223" i="9"/>
  <c r="L223" i="9" s="1"/>
  <c r="X807" i="12"/>
  <c r="Y204" i="12"/>
  <c r="D987" i="8"/>
  <c r="D828" i="9"/>
  <c r="D238" i="9"/>
  <c r="D560" i="8"/>
  <c r="D237" i="8"/>
  <c r="Y807" i="12" l="1"/>
  <c r="AD174" i="12"/>
  <c r="L174" i="12"/>
  <c r="AE174" i="12" s="1"/>
  <c r="AD173" i="12"/>
  <c r="L173" i="12"/>
  <c r="AE173" i="12" s="1"/>
  <c r="X808" i="12"/>
  <c r="X205" i="12"/>
  <c r="X458" i="12"/>
  <c r="D988" i="8"/>
  <c r="D829" i="9"/>
  <c r="D239" i="9"/>
  <c r="D561" i="8"/>
  <c r="D238" i="8"/>
  <c r="Q221" i="8" l="1"/>
  <c r="X6" i="12"/>
  <c r="Y6" i="12" s="1"/>
  <c r="AD205" i="12"/>
  <c r="Y205" i="12"/>
  <c r="AE205" i="12" s="1"/>
  <c r="Y808" i="12"/>
  <c r="AD175" i="12"/>
  <c r="L175" i="12"/>
  <c r="AE175" i="12" s="1"/>
  <c r="Y458" i="12"/>
  <c r="AE458" i="12" s="1"/>
  <c r="AD458" i="12"/>
  <c r="D989" i="8"/>
  <c r="D830" i="9"/>
  <c r="D240" i="9"/>
  <c r="D562" i="8"/>
  <c r="D239" i="8"/>
  <c r="K967" i="8" l="1"/>
  <c r="L967" i="8" s="1"/>
  <c r="Q804" i="9"/>
  <c r="L28" i="12"/>
  <c r="L613" i="12"/>
  <c r="AD176" i="12"/>
  <c r="L176" i="12"/>
  <c r="AE176" i="12" s="1"/>
  <c r="X206" i="12"/>
  <c r="L614" i="12"/>
  <c r="D990" i="8"/>
  <c r="D831" i="9"/>
  <c r="D241" i="9"/>
  <c r="D563" i="8"/>
  <c r="D240" i="8"/>
  <c r="R547" i="8" l="1"/>
  <c r="Y206" i="12"/>
  <c r="X810" i="12"/>
  <c r="X459" i="12"/>
  <c r="D991" i="8"/>
  <c r="D832" i="9"/>
  <c r="D242" i="9"/>
  <c r="D564" i="8"/>
  <c r="D241" i="8"/>
  <c r="AD179" i="12" l="1"/>
  <c r="AE179" i="12"/>
  <c r="Y810" i="12"/>
  <c r="Y459" i="12"/>
  <c r="AE459" i="12" s="1"/>
  <c r="AD459" i="12"/>
  <c r="D992" i="8"/>
  <c r="D833" i="9"/>
  <c r="D243" i="9"/>
  <c r="D565" i="8"/>
  <c r="D242" i="8"/>
  <c r="R221" i="8" l="1"/>
  <c r="AD180" i="12"/>
  <c r="AE180" i="12"/>
  <c r="X207" i="12"/>
  <c r="X460" i="12"/>
  <c r="D993" i="8"/>
  <c r="D834" i="9"/>
  <c r="D244" i="9"/>
  <c r="D566" i="8"/>
  <c r="D243" i="8"/>
  <c r="R804" i="9" l="1"/>
  <c r="Y207" i="12"/>
  <c r="X208" i="12"/>
  <c r="X811" i="12"/>
  <c r="L615" i="12"/>
  <c r="AD460" i="12"/>
  <c r="Y460" i="12"/>
  <c r="AE460" i="12" s="1"/>
  <c r="D994" i="8"/>
  <c r="D835" i="9"/>
  <c r="D245" i="9"/>
  <c r="D567" i="8"/>
  <c r="D244" i="8"/>
  <c r="K107" i="8" l="1"/>
  <c r="L107" i="8" s="1"/>
  <c r="Q235" i="9"/>
  <c r="Y811" i="12"/>
  <c r="AE811" i="12" s="1"/>
  <c r="AD811" i="12"/>
  <c r="Y208" i="12"/>
  <c r="L616" i="12"/>
  <c r="X812" i="12"/>
  <c r="D995" i="8"/>
  <c r="D836" i="9"/>
  <c r="D246" i="9"/>
  <c r="D568" i="8"/>
  <c r="D245" i="8"/>
  <c r="K223" i="8" l="1"/>
  <c r="L223" i="8" s="1"/>
  <c r="K443" i="9"/>
  <c r="L443" i="9" s="1"/>
  <c r="K571" i="9"/>
  <c r="L571" i="9" s="1"/>
  <c r="K628" i="9"/>
  <c r="L628" i="9" s="1"/>
  <c r="X462" i="12"/>
  <c r="Y812" i="12"/>
  <c r="X210" i="12"/>
  <c r="K812" i="9"/>
  <c r="L812" i="9" s="1"/>
  <c r="X209" i="12"/>
  <c r="X461" i="12"/>
  <c r="D996" i="8"/>
  <c r="D837" i="9"/>
  <c r="D247" i="9"/>
  <c r="D569" i="8"/>
  <c r="D246" i="8"/>
  <c r="Y209" i="12" l="1"/>
  <c r="Y461" i="12"/>
  <c r="AE461" i="12" s="1"/>
  <c r="AD461" i="12"/>
  <c r="X463" i="12"/>
  <c r="L617" i="12"/>
  <c r="Y210" i="12"/>
  <c r="AD462" i="12"/>
  <c r="Y462" i="12"/>
  <c r="AE462" i="12" s="1"/>
  <c r="D997" i="8"/>
  <c r="D838" i="9"/>
  <c r="D248" i="9"/>
  <c r="D570" i="8"/>
  <c r="D247" i="8"/>
  <c r="AD463" i="12" l="1"/>
  <c r="Y463" i="12"/>
  <c r="AE463" i="12" s="1"/>
  <c r="X464" i="12"/>
  <c r="D998" i="8"/>
  <c r="D839" i="9"/>
  <c r="D249" i="9"/>
  <c r="D571" i="8"/>
  <c r="D248" i="8"/>
  <c r="Q241" i="8" l="1"/>
  <c r="X7" i="12"/>
  <c r="Y7" i="12" s="1"/>
  <c r="L618" i="12"/>
  <c r="X814" i="12"/>
  <c r="Y464" i="12"/>
  <c r="AE464" i="12" s="1"/>
  <c r="AD464" i="12"/>
  <c r="X465" i="12"/>
  <c r="AE215" i="12"/>
  <c r="AD215" i="12"/>
  <c r="R235" i="9"/>
  <c r="D999" i="8"/>
  <c r="D840" i="9"/>
  <c r="D250" i="9"/>
  <c r="D572" i="8"/>
  <c r="D249" i="8"/>
  <c r="X466" i="12" l="1"/>
  <c r="AD619" i="12"/>
  <c r="L619" i="12"/>
  <c r="AE619" i="12" s="1"/>
  <c r="AE183" i="12"/>
  <c r="AD183" i="12"/>
  <c r="AD465" i="12"/>
  <c r="Y465" i="12"/>
  <c r="AE465" i="12" s="1"/>
  <c r="Y814" i="12"/>
  <c r="D1000" i="8"/>
  <c r="D841" i="9"/>
  <c r="D251" i="9"/>
  <c r="D573" i="8"/>
  <c r="D250" i="8"/>
  <c r="X467" i="12" l="1"/>
  <c r="Y466" i="12"/>
  <c r="AE466" i="12" s="1"/>
  <c r="AD466" i="12"/>
  <c r="D1001" i="8"/>
  <c r="D842" i="9"/>
  <c r="D252" i="9"/>
  <c r="D574" i="8"/>
  <c r="Q562" i="8" s="1"/>
  <c r="D251" i="8"/>
  <c r="X815" i="12" l="1"/>
  <c r="X468" i="12"/>
  <c r="L620" i="12"/>
  <c r="AE184" i="12"/>
  <c r="AD184" i="12"/>
  <c r="Y467" i="12"/>
  <c r="AE467" i="12" s="1"/>
  <c r="AD467" i="12"/>
  <c r="D1002" i="8"/>
  <c r="D843" i="9"/>
  <c r="D253" i="9"/>
  <c r="D575" i="8"/>
  <c r="D252" i="8"/>
  <c r="X219" i="12" l="1"/>
  <c r="X816" i="12"/>
  <c r="Y468" i="12"/>
  <c r="AE468" i="12" s="1"/>
  <c r="AD468" i="12"/>
  <c r="AD815" i="12"/>
  <c r="Y815" i="12"/>
  <c r="AE815" i="12" s="1"/>
  <c r="D1003" i="8"/>
  <c r="D844" i="9"/>
  <c r="D254" i="9"/>
  <c r="D576" i="8"/>
  <c r="D253" i="8"/>
  <c r="R241" i="8" l="1"/>
  <c r="AD470" i="12"/>
  <c r="AE470" i="12"/>
  <c r="Y219" i="12"/>
  <c r="Y816" i="12"/>
  <c r="D1004" i="8"/>
  <c r="D845" i="9"/>
  <c r="D255" i="9"/>
  <c r="D577" i="8"/>
  <c r="D254" i="8"/>
  <c r="R562" i="8" l="1"/>
  <c r="K22" i="9"/>
  <c r="L22" i="9" s="1"/>
  <c r="R74" i="9"/>
  <c r="K130" i="9"/>
  <c r="L130" i="9" s="1"/>
  <c r="X220" i="12"/>
  <c r="X472" i="12"/>
  <c r="D1005" i="8"/>
  <c r="D846" i="9"/>
  <c r="D256" i="9"/>
  <c r="D578" i="8"/>
  <c r="D255" i="8"/>
  <c r="K237" i="9" l="1"/>
  <c r="L237" i="9" s="1"/>
  <c r="L622" i="12"/>
  <c r="Y220" i="12"/>
  <c r="AE185" i="12"/>
  <c r="AD185" i="12"/>
  <c r="Y472" i="12"/>
  <c r="AE472" i="12" s="1"/>
  <c r="AD472" i="12"/>
  <c r="AD186" i="12"/>
  <c r="AE186" i="12"/>
  <c r="D1006" i="8"/>
  <c r="D847" i="9"/>
  <c r="D257" i="9"/>
  <c r="D579" i="8"/>
  <c r="D256" i="8"/>
  <c r="K244" i="8" l="1"/>
  <c r="L244" i="8" s="1"/>
  <c r="X817" i="12"/>
  <c r="X221" i="12"/>
  <c r="D1007" i="8"/>
  <c r="D848" i="9"/>
  <c r="D258" i="9"/>
  <c r="D580" i="8"/>
  <c r="D257" i="8"/>
  <c r="Q985" i="8" l="1"/>
  <c r="AE66" i="12"/>
  <c r="AD66" i="12"/>
  <c r="AD817" i="12"/>
  <c r="Y817" i="12"/>
  <c r="AE817" i="12" s="1"/>
  <c r="X474" i="12"/>
  <c r="X222" i="12"/>
  <c r="Y221" i="12"/>
  <c r="X818" i="12"/>
  <c r="AD623" i="12"/>
  <c r="L623" i="12"/>
  <c r="AE623" i="12" s="1"/>
  <c r="D1008" i="8"/>
  <c r="D849" i="9"/>
  <c r="D259" i="9"/>
  <c r="D581" i="8"/>
  <c r="D258" i="8"/>
  <c r="AD474" i="12" l="1"/>
  <c r="Y474" i="12"/>
  <c r="AE474" i="12" s="1"/>
  <c r="Y818" i="12"/>
  <c r="X223" i="12"/>
  <c r="Y222" i="12"/>
  <c r="D1009" i="8"/>
  <c r="D850" i="9"/>
  <c r="D260" i="9"/>
  <c r="D582" i="8"/>
  <c r="D259" i="8"/>
  <c r="L624" i="12" l="1"/>
  <c r="Y223" i="12"/>
  <c r="AE223" i="12" s="1"/>
  <c r="AD223" i="12"/>
  <c r="X476" i="12"/>
  <c r="D1010" i="8"/>
  <c r="D851" i="9"/>
  <c r="D261" i="9"/>
  <c r="D583" i="8"/>
  <c r="D260" i="8"/>
  <c r="Q249" i="9" l="1"/>
  <c r="AD476" i="12"/>
  <c r="Y476" i="12"/>
  <c r="AE476" i="12" s="1"/>
  <c r="X224" i="12"/>
  <c r="D1011" i="8"/>
  <c r="D852" i="9"/>
  <c r="D262" i="9"/>
  <c r="D584" i="8"/>
  <c r="D261" i="8"/>
  <c r="R985" i="8" l="1"/>
  <c r="X225" i="12"/>
  <c r="X819" i="12"/>
  <c r="Y224" i="12"/>
  <c r="D1012" i="8"/>
  <c r="D853" i="9"/>
  <c r="D263" i="9"/>
  <c r="D585" i="8"/>
  <c r="D262" i="8"/>
  <c r="X820" i="12" l="1"/>
  <c r="Y819" i="12"/>
  <c r="X226" i="12"/>
  <c r="AD225" i="12"/>
  <c r="Y225" i="12"/>
  <c r="AE225" i="12" s="1"/>
  <c r="L625" i="12"/>
  <c r="AE625" i="12" s="1"/>
  <c r="AD625" i="12"/>
  <c r="X478" i="12"/>
  <c r="D1013" i="8"/>
  <c r="D854" i="9"/>
  <c r="D264" i="9"/>
  <c r="D586" i="8"/>
  <c r="D263" i="8"/>
  <c r="Q833" i="9" l="1"/>
  <c r="L29" i="12"/>
  <c r="Y226" i="12"/>
  <c r="X479" i="12"/>
  <c r="L626" i="12"/>
  <c r="Y820" i="12"/>
  <c r="AD478" i="12"/>
  <c r="Y478" i="12"/>
  <c r="AE478" i="12" s="1"/>
  <c r="D1014" i="8"/>
  <c r="D855" i="9"/>
  <c r="D265" i="9"/>
  <c r="D587" i="8"/>
  <c r="D264" i="8"/>
  <c r="X227" i="12" l="1"/>
  <c r="AD479" i="12"/>
  <c r="Y479" i="12"/>
  <c r="AE479" i="12" s="1"/>
  <c r="X480" i="12"/>
  <c r="D1015" i="8"/>
  <c r="D856" i="9"/>
  <c r="D266" i="9"/>
  <c r="D588" i="8"/>
  <c r="D265" i="8"/>
  <c r="K988" i="8" l="1"/>
  <c r="L988" i="8" s="1"/>
  <c r="R249" i="9"/>
  <c r="X228" i="12"/>
  <c r="X481" i="12"/>
  <c r="X822" i="12"/>
  <c r="AD227" i="12"/>
  <c r="Y227" i="12"/>
  <c r="AE227" i="12" s="1"/>
  <c r="AE195" i="12"/>
  <c r="AD195" i="12"/>
  <c r="X821" i="12"/>
  <c r="Y480" i="12"/>
  <c r="AE480" i="12" s="1"/>
  <c r="AD480" i="12"/>
  <c r="D1016" i="8"/>
  <c r="D857" i="9"/>
  <c r="D267" i="9"/>
  <c r="D589" i="8"/>
  <c r="D266" i="8"/>
  <c r="Q576" i="8" l="1"/>
  <c r="X28" i="12"/>
  <c r="Y481" i="12"/>
  <c r="AE481" i="12" s="1"/>
  <c r="AD481" i="12"/>
  <c r="Y821" i="12"/>
  <c r="Y822" i="12"/>
  <c r="Y228" i="12"/>
  <c r="D1017" i="8"/>
  <c r="D858" i="9"/>
  <c r="D268" i="9"/>
  <c r="D590" i="8"/>
  <c r="D267" i="8"/>
  <c r="Y28" i="12" l="1"/>
  <c r="AE28" i="12" s="1"/>
  <c r="AD28" i="12"/>
  <c r="R833" i="9"/>
  <c r="X229" i="12"/>
  <c r="X482" i="12"/>
  <c r="AE196" i="12"/>
  <c r="AD196" i="12"/>
  <c r="L627" i="12"/>
  <c r="L628" i="12"/>
  <c r="X823" i="12"/>
  <c r="D1018" i="8"/>
  <c r="D859" i="9"/>
  <c r="D269" i="9"/>
  <c r="D591" i="8"/>
  <c r="D268" i="8"/>
  <c r="Q251" i="8" l="1"/>
  <c r="X8" i="12"/>
  <c r="Y8" i="12" s="1"/>
  <c r="AD482" i="12"/>
  <c r="Y482" i="12"/>
  <c r="AE482" i="12" s="1"/>
  <c r="Y823" i="12"/>
  <c r="X230" i="12"/>
  <c r="AD229" i="12"/>
  <c r="Y229" i="12"/>
  <c r="AE229" i="12" s="1"/>
  <c r="D1019" i="8"/>
  <c r="D860" i="9"/>
  <c r="D270" i="9"/>
  <c r="D592" i="8"/>
  <c r="D269" i="8"/>
  <c r="R576" i="8" l="1"/>
  <c r="Y230" i="12"/>
  <c r="X484" i="12"/>
  <c r="K836" i="9"/>
  <c r="L836" i="9" s="1"/>
  <c r="X824" i="12"/>
  <c r="X483" i="12"/>
  <c r="D1020" i="8"/>
  <c r="D861" i="9"/>
  <c r="D271" i="9"/>
  <c r="D593" i="8"/>
  <c r="D270" i="8"/>
  <c r="K255" i="9" l="1"/>
  <c r="L255" i="9" s="1"/>
  <c r="Y483" i="12"/>
  <c r="AE483" i="12" s="1"/>
  <c r="AD483" i="12"/>
  <c r="AE197" i="12"/>
  <c r="AD197" i="12"/>
  <c r="L629" i="12"/>
  <c r="Y484" i="12"/>
  <c r="AE484" i="12" s="1"/>
  <c r="AD484" i="12"/>
  <c r="Y824" i="12"/>
  <c r="AD198" i="12"/>
  <c r="AE198" i="12"/>
  <c r="L630" i="12"/>
  <c r="D1021" i="8"/>
  <c r="D862" i="9"/>
  <c r="D272" i="9"/>
  <c r="D594" i="8"/>
  <c r="D271" i="8"/>
  <c r="R251" i="8" l="1"/>
  <c r="AD631" i="12"/>
  <c r="L631" i="12"/>
  <c r="AE631" i="12" s="1"/>
  <c r="X231" i="12"/>
  <c r="AD200" i="12"/>
  <c r="AE200" i="12"/>
  <c r="D1022" i="8"/>
  <c r="D863" i="9"/>
  <c r="D273" i="9"/>
  <c r="D595" i="8"/>
  <c r="D272" i="8"/>
  <c r="K83" i="8" l="1"/>
  <c r="L83" i="8" s="1"/>
  <c r="K117" i="8"/>
  <c r="L117" i="8" s="1"/>
  <c r="K128" i="8"/>
  <c r="L128" i="8" s="1"/>
  <c r="K153" i="8"/>
  <c r="L153" i="8" s="1"/>
  <c r="L632" i="12"/>
  <c r="X486" i="12"/>
  <c r="AD202" i="12"/>
  <c r="AE202" i="12"/>
  <c r="Y231" i="12"/>
  <c r="X825" i="12"/>
  <c r="D1023" i="8"/>
  <c r="D864" i="9"/>
  <c r="D274" i="9"/>
  <c r="D596" i="8"/>
  <c r="D273" i="8"/>
  <c r="K255" i="8" l="1"/>
  <c r="L255" i="8" s="1"/>
  <c r="AE485" i="12"/>
  <c r="AD485" i="12"/>
  <c r="AD486" i="12"/>
  <c r="Y486" i="12"/>
  <c r="AE486" i="12" s="1"/>
  <c r="X234" i="12"/>
  <c r="AE204" i="12"/>
  <c r="AD204" i="12"/>
  <c r="AD633" i="12"/>
  <c r="AE633" i="12"/>
  <c r="X233" i="12"/>
  <c r="Y825" i="12"/>
  <c r="X487" i="12"/>
  <c r="X826" i="12"/>
  <c r="D1024" i="8"/>
  <c r="D865" i="9"/>
  <c r="D275" i="9"/>
  <c r="D597" i="8"/>
  <c r="D274" i="8"/>
  <c r="Y234" i="12" l="1"/>
  <c r="X488" i="12"/>
  <c r="L634" i="12"/>
  <c r="AD487" i="12"/>
  <c r="Y487" i="12"/>
  <c r="AE487" i="12" s="1"/>
  <c r="Y826" i="12"/>
  <c r="Y233" i="12"/>
  <c r="D1025" i="8"/>
  <c r="D866" i="9"/>
  <c r="D276" i="9"/>
  <c r="D598" i="8"/>
  <c r="D275" i="8"/>
  <c r="Q265" i="9" l="1"/>
  <c r="AD635" i="12"/>
  <c r="L635" i="12"/>
  <c r="AE635" i="12" s="1"/>
  <c r="Y488" i="12"/>
  <c r="AE488" i="12" s="1"/>
  <c r="AD488" i="12"/>
  <c r="X827" i="12"/>
  <c r="AE206" i="12"/>
  <c r="X236" i="12"/>
  <c r="AD206" i="12"/>
  <c r="D1026" i="8"/>
  <c r="D867" i="9"/>
  <c r="D277" i="9"/>
  <c r="D599" i="8"/>
  <c r="D276" i="8"/>
  <c r="Y236" i="12" l="1"/>
  <c r="L636" i="12"/>
  <c r="Y827" i="12"/>
  <c r="X490" i="12"/>
  <c r="AE489" i="12"/>
  <c r="AD489" i="12"/>
  <c r="D1027" i="8"/>
  <c r="D868" i="9"/>
  <c r="D278" i="9"/>
  <c r="D600" i="8"/>
  <c r="D277" i="8"/>
  <c r="X238" i="12" l="1"/>
  <c r="X828" i="12"/>
  <c r="X491" i="12"/>
  <c r="AD637" i="12"/>
  <c r="L637" i="12"/>
  <c r="AE637" i="12" s="1"/>
  <c r="Y490" i="12"/>
  <c r="AE490" i="12" s="1"/>
  <c r="AD490" i="12"/>
  <c r="D1028" i="8"/>
  <c r="D869" i="9"/>
  <c r="D279" i="9"/>
  <c r="D601" i="8"/>
  <c r="D278" i="8"/>
  <c r="Q857" i="9" l="1"/>
  <c r="L30" i="12"/>
  <c r="L638" i="12"/>
  <c r="Y828" i="12"/>
  <c r="AD491" i="12"/>
  <c r="Y491" i="12"/>
  <c r="AE491" i="12" s="1"/>
  <c r="Y238" i="12"/>
  <c r="X239" i="12"/>
  <c r="X492" i="12"/>
  <c r="D1029" i="8"/>
  <c r="D870" i="9"/>
  <c r="D280" i="9"/>
  <c r="D602" i="8"/>
  <c r="D279" i="8"/>
  <c r="Q270" i="8" s="1"/>
  <c r="R265" i="9" l="1"/>
  <c r="AD492" i="12"/>
  <c r="Y492" i="12"/>
  <c r="AE492" i="12" s="1"/>
  <c r="Y239" i="12"/>
  <c r="X493" i="12"/>
  <c r="X240" i="12"/>
  <c r="AD208" i="12"/>
  <c r="AE208" i="12"/>
  <c r="X829" i="12"/>
  <c r="AE207" i="12"/>
  <c r="AD207" i="12"/>
  <c r="D1030" i="8"/>
  <c r="D871" i="9"/>
  <c r="D281" i="9"/>
  <c r="D603" i="8"/>
  <c r="D280" i="8"/>
  <c r="Q591" i="8" l="1"/>
  <c r="Q1010" i="8"/>
  <c r="Y240" i="12"/>
  <c r="AD493" i="12"/>
  <c r="Y493" i="12"/>
  <c r="AE493" i="12" s="1"/>
  <c r="Y829" i="12"/>
  <c r="X494" i="12"/>
  <c r="D1031" i="8"/>
  <c r="D872" i="9"/>
  <c r="D282" i="9"/>
  <c r="D604" i="8"/>
  <c r="D281" i="8"/>
  <c r="AE10" i="12" l="1"/>
  <c r="AD10" i="12"/>
  <c r="AE67" i="12"/>
  <c r="AD67" i="12"/>
  <c r="X830" i="12"/>
  <c r="AD494" i="12"/>
  <c r="Y494" i="12"/>
  <c r="AE494" i="12" s="1"/>
  <c r="D1032" i="8"/>
  <c r="D873" i="9"/>
  <c r="D283" i="9"/>
  <c r="D605" i="8"/>
  <c r="D282" i="8"/>
  <c r="R857" i="9" l="1"/>
  <c r="R270" i="8"/>
  <c r="L639" i="12"/>
  <c r="Y830" i="12"/>
  <c r="D1033" i="8"/>
  <c r="D874" i="9"/>
  <c r="L640" i="12" s="1"/>
  <c r="D284" i="9"/>
  <c r="D606" i="8"/>
  <c r="D283" i="8"/>
  <c r="K270" i="9" l="1"/>
  <c r="L270" i="9" s="1"/>
  <c r="AD210" i="12"/>
  <c r="AE210" i="12"/>
  <c r="X244" i="12"/>
  <c r="AE209" i="12"/>
  <c r="AD209" i="12"/>
  <c r="D1034" i="8"/>
  <c r="D875" i="9"/>
  <c r="D285" i="9"/>
  <c r="D607" i="8"/>
  <c r="D284" i="8"/>
  <c r="R1010" i="8" l="1"/>
  <c r="K272" i="8"/>
  <c r="L272" i="8" s="1"/>
  <c r="R591" i="8"/>
  <c r="X246" i="12"/>
  <c r="Y244" i="12"/>
  <c r="X495" i="12"/>
  <c r="X496" i="12"/>
  <c r="X831" i="12"/>
  <c r="D1035" i="8"/>
  <c r="D876" i="9"/>
  <c r="D286" i="9"/>
  <c r="D608" i="8"/>
  <c r="D285" i="8"/>
  <c r="X832" i="12" l="1"/>
  <c r="Y495" i="12"/>
  <c r="AE495" i="12" s="1"/>
  <c r="AD495" i="12"/>
  <c r="Y496" i="12"/>
  <c r="AE496" i="12" s="1"/>
  <c r="AD496" i="12"/>
  <c r="Y246" i="12"/>
  <c r="Y831" i="12"/>
  <c r="D1036" i="8"/>
  <c r="D877" i="9"/>
  <c r="D287" i="9"/>
  <c r="D609" i="8"/>
  <c r="D286" i="8"/>
  <c r="K400" i="8" l="1"/>
  <c r="L400" i="8" s="1"/>
  <c r="AD216" i="12"/>
  <c r="AE216" i="12"/>
  <c r="L641" i="12"/>
  <c r="Y832" i="12"/>
  <c r="X248" i="12"/>
  <c r="Y248" i="12" s="1"/>
  <c r="L642" i="12"/>
  <c r="D1037" i="8"/>
  <c r="D878" i="9"/>
  <c r="D288" i="9"/>
  <c r="D610" i="8"/>
  <c r="D287" i="8"/>
  <c r="K1014" i="8" l="1"/>
  <c r="L1014" i="8" s="1"/>
  <c r="Q279" i="9"/>
  <c r="X833" i="12"/>
  <c r="X498" i="12"/>
  <c r="X497" i="12"/>
  <c r="D1038" i="8"/>
  <c r="D879" i="9"/>
  <c r="D289" i="9"/>
  <c r="D611" i="8"/>
  <c r="D288" i="8"/>
  <c r="X499" i="12" l="1"/>
  <c r="AD497" i="12"/>
  <c r="Y497" i="12"/>
  <c r="AE497" i="12" s="1"/>
  <c r="L643" i="12"/>
  <c r="AD498" i="12"/>
  <c r="Y498" i="12"/>
  <c r="AE498" i="12" s="1"/>
  <c r="X834" i="12"/>
  <c r="Y833" i="12"/>
  <c r="D1039" i="8"/>
  <c r="D880" i="9"/>
  <c r="D290" i="9"/>
  <c r="D612" i="8"/>
  <c r="D289" i="8"/>
  <c r="AE219" i="12" l="1"/>
  <c r="X835" i="12"/>
  <c r="Y834" i="12"/>
  <c r="AD499" i="12"/>
  <c r="Y499" i="12"/>
  <c r="AE499" i="12" s="1"/>
  <c r="D1040" i="8"/>
  <c r="D881" i="9"/>
  <c r="D291" i="9"/>
  <c r="D613" i="8"/>
  <c r="D290" i="8"/>
  <c r="Q281" i="8" l="1"/>
  <c r="Y835" i="12"/>
  <c r="AD219" i="12"/>
  <c r="X836" i="12"/>
  <c r="Y836" i="12" s="1"/>
  <c r="R279" i="9"/>
  <c r="D1041" i="8"/>
  <c r="D882" i="9"/>
  <c r="D292" i="9"/>
  <c r="D614" i="8"/>
  <c r="D291" i="8"/>
  <c r="AD502" i="12" l="1"/>
  <c r="AE502" i="12"/>
  <c r="AD220" i="12"/>
  <c r="L220" i="12"/>
  <c r="AE220" i="12" s="1"/>
  <c r="L644" i="12"/>
  <c r="D1042" i="8"/>
  <c r="D883" i="9"/>
  <c r="D293" i="9"/>
  <c r="D615" i="8"/>
  <c r="D292" i="8"/>
  <c r="Q606" i="8" l="1"/>
  <c r="X29" i="12"/>
  <c r="L645" i="12"/>
  <c r="AD504" i="12"/>
  <c r="AE504" i="12"/>
  <c r="D1043" i="8"/>
  <c r="D884" i="9"/>
  <c r="D294" i="9"/>
  <c r="D616" i="8"/>
  <c r="D293" i="8"/>
  <c r="Y29" i="12" l="1"/>
  <c r="AE29" i="12" s="1"/>
  <c r="AD29" i="12"/>
  <c r="K118" i="9"/>
  <c r="L118" i="9" s="1"/>
  <c r="X838" i="12"/>
  <c r="X506" i="12"/>
  <c r="R281" i="8"/>
  <c r="D1044" i="8"/>
  <c r="D885" i="9"/>
  <c r="D295" i="9"/>
  <c r="D617" i="8"/>
  <c r="D294" i="8"/>
  <c r="K283" i="9" l="1"/>
  <c r="L283" i="9" s="1"/>
  <c r="X256" i="12"/>
  <c r="Y506" i="12"/>
  <c r="AE506" i="12" s="1"/>
  <c r="AD506" i="12"/>
  <c r="Y838" i="12"/>
  <c r="AD221" i="12"/>
  <c r="L221" i="12"/>
  <c r="AE221" i="12" s="1"/>
  <c r="AD222" i="12"/>
  <c r="L222" i="12"/>
  <c r="AE222" i="12" s="1"/>
  <c r="L646" i="12"/>
  <c r="X255" i="12"/>
  <c r="D1045" i="8"/>
  <c r="D886" i="9"/>
  <c r="D296" i="9"/>
  <c r="D618" i="8"/>
  <c r="D295" i="8"/>
  <c r="AD224" i="12" l="1"/>
  <c r="AE224" i="12"/>
  <c r="X839" i="12"/>
  <c r="Y255" i="12"/>
  <c r="Y256" i="12"/>
  <c r="D1046" i="8"/>
  <c r="D887" i="9"/>
  <c r="D297" i="9"/>
  <c r="D619" i="8"/>
  <c r="D296" i="8"/>
  <c r="K217" i="8" l="1"/>
  <c r="L217" i="8" s="1"/>
  <c r="R606" i="8"/>
  <c r="L647" i="12"/>
  <c r="AD226" i="12"/>
  <c r="AE226" i="12"/>
  <c r="X508" i="12"/>
  <c r="X507" i="12"/>
  <c r="Y839" i="12"/>
  <c r="D1047" i="8"/>
  <c r="D888" i="9"/>
  <c r="D298" i="9"/>
  <c r="Q291" i="9" s="1"/>
  <c r="D620" i="8"/>
  <c r="D297" i="8"/>
  <c r="K283" i="8" l="1"/>
  <c r="L283" i="8" s="1"/>
  <c r="AE228" i="12"/>
  <c r="Y508" i="12"/>
  <c r="AE508" i="12" s="1"/>
  <c r="AD508" i="12"/>
  <c r="X258" i="12"/>
  <c r="X257" i="12"/>
  <c r="X840" i="12"/>
  <c r="AD507" i="12"/>
  <c r="Y507" i="12"/>
  <c r="AE507" i="12" s="1"/>
  <c r="D1048" i="8"/>
  <c r="D889" i="9"/>
  <c r="D299" i="9"/>
  <c r="D621" i="8"/>
  <c r="D298" i="8"/>
  <c r="AD228" i="12" l="1"/>
  <c r="L4" i="12"/>
  <c r="AE4" i="12" s="1"/>
  <c r="Y257" i="12"/>
  <c r="X841" i="12"/>
  <c r="Y840" i="12"/>
  <c r="Y258" i="12"/>
  <c r="AD230" i="12"/>
  <c r="AE230" i="12"/>
  <c r="D1049" i="8"/>
  <c r="D890" i="9"/>
  <c r="D300" i="9"/>
  <c r="D622" i="8"/>
  <c r="D299" i="8"/>
  <c r="Q1033" i="8" l="1"/>
  <c r="X68" i="12"/>
  <c r="K385" i="8"/>
  <c r="L385" i="8" s="1"/>
  <c r="K433" i="8"/>
  <c r="L433" i="8" s="1"/>
  <c r="Y841" i="12"/>
  <c r="X842" i="12"/>
  <c r="L648" i="12"/>
  <c r="D1050" i="8"/>
  <c r="D891" i="9"/>
  <c r="D301" i="9"/>
  <c r="D623" i="8"/>
  <c r="D300" i="8"/>
  <c r="Y68" i="12" l="1"/>
  <c r="AE68" i="12" s="1"/>
  <c r="AD68" i="12"/>
  <c r="AD231" i="12"/>
  <c r="AE231" i="12"/>
  <c r="X509" i="12"/>
  <c r="X510" i="12"/>
  <c r="AD232" i="12"/>
  <c r="L232" i="12"/>
  <c r="AE232" i="12" s="1"/>
  <c r="Y842" i="12"/>
  <c r="D1051" i="8"/>
  <c r="D892" i="9"/>
  <c r="D302" i="9"/>
  <c r="D624" i="8"/>
  <c r="D301" i="8"/>
  <c r="Q293" i="8" l="1"/>
  <c r="K104" i="9"/>
  <c r="L104" i="9" s="1"/>
  <c r="X511" i="12"/>
  <c r="Y510" i="12"/>
  <c r="AE510" i="12" s="1"/>
  <c r="AD510" i="12"/>
  <c r="Y509" i="12"/>
  <c r="AE509" i="12" s="1"/>
  <c r="AD509" i="12"/>
  <c r="D1052" i="8"/>
  <c r="D893" i="9"/>
  <c r="D303" i="9"/>
  <c r="K294" i="9" s="1"/>
  <c r="L294" i="9" s="1"/>
  <c r="D625" i="8"/>
  <c r="D302" i="8"/>
  <c r="L649" i="12" l="1"/>
  <c r="AD9" i="12"/>
  <c r="L9" i="12"/>
  <c r="AE9" i="12" s="1"/>
  <c r="AD511" i="12"/>
  <c r="Y511" i="12"/>
  <c r="AE511" i="12" s="1"/>
  <c r="X512" i="12"/>
  <c r="R291" i="9"/>
  <c r="AD233" i="12"/>
  <c r="AE233" i="12"/>
  <c r="D1053" i="8"/>
  <c r="D894" i="9"/>
  <c r="D304" i="9"/>
  <c r="D626" i="8"/>
  <c r="D303" i="8"/>
  <c r="R1033" i="8" l="1"/>
  <c r="Q872" i="9"/>
  <c r="X513" i="12"/>
  <c r="X843" i="12"/>
  <c r="AD234" i="12"/>
  <c r="L234" i="12"/>
  <c r="AE234" i="12" s="1"/>
  <c r="AD512" i="12"/>
  <c r="Y512" i="12"/>
  <c r="AE512" i="12" s="1"/>
  <c r="D1054" i="8"/>
  <c r="D895" i="9"/>
  <c r="D305" i="9"/>
  <c r="D627" i="8"/>
  <c r="D304" i="8"/>
  <c r="Y843" i="12" l="1"/>
  <c r="X844" i="12"/>
  <c r="X514" i="12"/>
  <c r="L650" i="12"/>
  <c r="AD513" i="12"/>
  <c r="Y513" i="12"/>
  <c r="AE513" i="12" s="1"/>
  <c r="D1055" i="8"/>
  <c r="D896" i="9"/>
  <c r="D306" i="9"/>
  <c r="D628" i="8"/>
  <c r="D305" i="8"/>
  <c r="Y844" i="12" l="1"/>
  <c r="R293" i="8"/>
  <c r="X515" i="12"/>
  <c r="Y514" i="12"/>
  <c r="AE514" i="12" s="1"/>
  <c r="AD514" i="12"/>
  <c r="AD236" i="12"/>
  <c r="L236" i="12"/>
  <c r="AE236" i="12" s="1"/>
  <c r="X267" i="12"/>
  <c r="D1056" i="8"/>
  <c r="D897" i="9"/>
  <c r="D307" i="9"/>
  <c r="D629" i="8"/>
  <c r="D306" i="8"/>
  <c r="K848" i="8" l="1"/>
  <c r="L848" i="8" s="1"/>
  <c r="Y515" i="12"/>
  <c r="AE515" i="12" s="1"/>
  <c r="AD515" i="12"/>
  <c r="Y267" i="12"/>
  <c r="X268" i="12"/>
  <c r="R872" i="9"/>
  <c r="X516" i="12"/>
  <c r="D1057" i="8"/>
  <c r="D898" i="9"/>
  <c r="D308" i="9"/>
  <c r="D630" i="8"/>
  <c r="D307" i="8"/>
  <c r="Q618" i="8" l="1"/>
  <c r="K1036" i="8"/>
  <c r="L1036" i="8" s="1"/>
  <c r="X30" i="12"/>
  <c r="Y268" i="12"/>
  <c r="X845" i="12"/>
  <c r="Y516" i="12"/>
  <c r="AE516" i="12" s="1"/>
  <c r="AD516" i="12"/>
  <c r="AD238" i="12"/>
  <c r="L238" i="12"/>
  <c r="AE238" i="12" s="1"/>
  <c r="L651" i="12"/>
  <c r="L652" i="12"/>
  <c r="X846" i="12"/>
  <c r="D1058" i="8"/>
  <c r="D899" i="9"/>
  <c r="D309" i="9"/>
  <c r="D631" i="8"/>
  <c r="D308" i="8"/>
  <c r="Y30" i="12" l="1"/>
  <c r="AE30" i="12" s="1"/>
  <c r="AD30" i="12"/>
  <c r="X518" i="12"/>
  <c r="Y846" i="12"/>
  <c r="AE846" i="12" s="1"/>
  <c r="AD846" i="12"/>
  <c r="AD239" i="12"/>
  <c r="L239" i="12"/>
  <c r="AE239" i="12" s="1"/>
  <c r="X847" i="12"/>
  <c r="Y845" i="12"/>
  <c r="AE845" i="12" s="1"/>
  <c r="AD845" i="12"/>
  <c r="D1059" i="8"/>
  <c r="D900" i="9"/>
  <c r="D310" i="9"/>
  <c r="D632" i="8"/>
  <c r="D309" i="8"/>
  <c r="K296" i="8" l="1"/>
  <c r="L296" i="8" s="1"/>
  <c r="X270" i="12"/>
  <c r="L240" i="12"/>
  <c r="AE240" i="12" s="1"/>
  <c r="AD240" i="12"/>
  <c r="X848" i="12"/>
  <c r="X269" i="12"/>
  <c r="AD847" i="12"/>
  <c r="Y847" i="12"/>
  <c r="AE847" i="12" s="1"/>
  <c r="AD518" i="12"/>
  <c r="Y518" i="12"/>
  <c r="AE518" i="12" s="1"/>
  <c r="D1060" i="8"/>
  <c r="D901" i="9"/>
  <c r="D311" i="9"/>
  <c r="D633" i="8"/>
  <c r="D310" i="8"/>
  <c r="L241" i="12" l="1"/>
  <c r="AE241" i="12" s="1"/>
  <c r="K599" i="9"/>
  <c r="L599" i="9" s="1"/>
  <c r="Y269" i="12"/>
  <c r="X271" i="12"/>
  <c r="Y270" i="12"/>
  <c r="AD241" i="12"/>
  <c r="K876" i="9"/>
  <c r="L876" i="9" s="1"/>
  <c r="R618" i="8"/>
  <c r="Y848" i="12"/>
  <c r="AE848" i="12" s="1"/>
  <c r="AD848" i="12"/>
  <c r="D1061" i="8"/>
  <c r="D902" i="9"/>
  <c r="D312" i="9"/>
  <c r="D634" i="8"/>
  <c r="D311" i="8"/>
  <c r="Q300" i="9" l="1"/>
  <c r="AD850" i="12"/>
  <c r="AE850" i="12"/>
  <c r="L653" i="12"/>
  <c r="X519" i="12"/>
  <c r="Y271" i="12"/>
  <c r="X520" i="12"/>
  <c r="AD242" i="12"/>
  <c r="L242" i="12"/>
  <c r="AE242" i="12" s="1"/>
  <c r="D1062" i="8"/>
  <c r="D903" i="9"/>
  <c r="D313" i="9"/>
  <c r="D635" i="8"/>
  <c r="D312" i="8"/>
  <c r="AD520" i="12" l="1"/>
  <c r="Y520" i="12"/>
  <c r="AE520" i="12" s="1"/>
  <c r="L654" i="12"/>
  <c r="Y519" i="12"/>
  <c r="AE519" i="12" s="1"/>
  <c r="AD519" i="12"/>
  <c r="AE851" i="12"/>
  <c r="AD851" i="12"/>
  <c r="D1063" i="8"/>
  <c r="D904" i="9"/>
  <c r="D314" i="9"/>
  <c r="D636" i="8"/>
  <c r="D313" i="8"/>
  <c r="AD852" i="12" l="1"/>
  <c r="AE852" i="12"/>
  <c r="AD655" i="12"/>
  <c r="L655" i="12"/>
  <c r="AE655" i="12" s="1"/>
  <c r="D1064" i="8"/>
  <c r="D905" i="9"/>
  <c r="D315" i="9"/>
  <c r="D637" i="8"/>
  <c r="D314" i="8"/>
  <c r="Q304" i="8" l="1"/>
  <c r="Q1052" i="8"/>
  <c r="D1065" i="8"/>
  <c r="D906" i="9"/>
  <c r="D316" i="9"/>
  <c r="D638" i="8"/>
  <c r="D315" i="8"/>
  <c r="K622" i="8" l="1"/>
  <c r="L622" i="8" s="1"/>
  <c r="AE14" i="12"/>
  <c r="AD14" i="12"/>
  <c r="R300" i="9"/>
  <c r="L243" i="12"/>
  <c r="AE243" i="12" s="1"/>
  <c r="AD243" i="12"/>
  <c r="X522" i="12"/>
  <c r="L656" i="12"/>
  <c r="AD244" i="12"/>
  <c r="L244" i="12"/>
  <c r="AE244" i="12" s="1"/>
  <c r="X521" i="12"/>
  <c r="D1066" i="8"/>
  <c r="D907" i="9"/>
  <c r="D317" i="9"/>
  <c r="D639" i="8"/>
  <c r="D316" i="8"/>
  <c r="AE854" i="12" l="1"/>
  <c r="AD854" i="12"/>
  <c r="Y521" i="12"/>
  <c r="AE521" i="12" s="1"/>
  <c r="AD521" i="12"/>
  <c r="X523" i="12"/>
  <c r="Y522" i="12"/>
  <c r="AE522" i="12" s="1"/>
  <c r="AD522" i="12"/>
  <c r="D1067" i="8"/>
  <c r="D908" i="9"/>
  <c r="D318" i="9"/>
  <c r="D640" i="8"/>
  <c r="D317" i="8"/>
  <c r="AD523" i="12" l="1"/>
  <c r="Y523" i="12"/>
  <c r="AE523" i="12" s="1"/>
  <c r="X524" i="12"/>
  <c r="AD657" i="12"/>
  <c r="L657" i="12"/>
  <c r="AE657" i="12" s="1"/>
  <c r="R304" i="8"/>
  <c r="D1068" i="8"/>
  <c r="D909" i="9"/>
  <c r="D319" i="9"/>
  <c r="D641" i="8"/>
  <c r="D318" i="8"/>
  <c r="R1052" i="8" l="1"/>
  <c r="K162" i="9"/>
  <c r="L162" i="9" s="1"/>
  <c r="AD524" i="12"/>
  <c r="Y524" i="12"/>
  <c r="AE524" i="12" s="1"/>
  <c r="X279" i="12"/>
  <c r="X280" i="12"/>
  <c r="X525" i="12"/>
  <c r="D1069" i="8"/>
  <c r="D910" i="9"/>
  <c r="D320" i="9"/>
  <c r="D642" i="8"/>
  <c r="D319" i="8"/>
  <c r="K302" i="9" l="1"/>
  <c r="L302" i="9" s="1"/>
  <c r="AD11" i="12"/>
  <c r="AE11" i="12"/>
  <c r="AD658" i="12"/>
  <c r="L658" i="12"/>
  <c r="AE658" i="12" s="1"/>
  <c r="Y280" i="12"/>
  <c r="Y279" i="12"/>
  <c r="L245" i="12"/>
  <c r="AE245" i="12" s="1"/>
  <c r="AD245" i="12"/>
  <c r="X526" i="12"/>
  <c r="AE855" i="12"/>
  <c r="AD855" i="12"/>
  <c r="AD246" i="12"/>
  <c r="L246" i="12"/>
  <c r="AE246" i="12" s="1"/>
  <c r="AD525" i="12"/>
  <c r="Y525" i="12"/>
  <c r="AE525" i="12" s="1"/>
  <c r="D1070" i="8"/>
  <c r="D911" i="9"/>
  <c r="D321" i="9"/>
  <c r="D643" i="8"/>
  <c r="D320" i="8"/>
  <c r="X527" i="12" l="1"/>
  <c r="X856" i="12"/>
  <c r="Y526" i="12"/>
  <c r="AE526" i="12" s="1"/>
  <c r="AD526" i="12"/>
  <c r="D1071" i="8"/>
  <c r="D912" i="9"/>
  <c r="D322" i="9"/>
  <c r="D644" i="8"/>
  <c r="Q633" i="8" s="1"/>
  <c r="D321" i="8"/>
  <c r="K308" i="8" l="1"/>
  <c r="L308" i="8" s="1"/>
  <c r="X528" i="12"/>
  <c r="L247" i="12"/>
  <c r="AE247" i="12" s="1"/>
  <c r="AD247" i="12"/>
  <c r="L659" i="12"/>
  <c r="X281" i="12"/>
  <c r="X282" i="12"/>
  <c r="Y527" i="12"/>
  <c r="AE527" i="12" s="1"/>
  <c r="AD527" i="12"/>
  <c r="AD856" i="12"/>
  <c r="Y856" i="12"/>
  <c r="AE856" i="12" s="1"/>
  <c r="D1072" i="8"/>
  <c r="D913" i="9"/>
  <c r="D323" i="9"/>
  <c r="D645" i="8"/>
  <c r="D322" i="8"/>
  <c r="K860" i="8" l="1"/>
  <c r="L860" i="8" s="1"/>
  <c r="K891" i="8"/>
  <c r="L891" i="8" s="1"/>
  <c r="Y282" i="12"/>
  <c r="Y281" i="12"/>
  <c r="AD528" i="12"/>
  <c r="Y528" i="12"/>
  <c r="AE528" i="12" s="1"/>
  <c r="D1073" i="8"/>
  <c r="D914" i="9"/>
  <c r="D324" i="9"/>
  <c r="D646" i="8"/>
  <c r="D323" i="8"/>
  <c r="K1056" i="8" l="1"/>
  <c r="L1056" i="8" s="1"/>
  <c r="AE530" i="12"/>
  <c r="AD530" i="12"/>
  <c r="X283" i="12"/>
  <c r="X857" i="12"/>
  <c r="AD660" i="12"/>
  <c r="L660" i="12"/>
  <c r="AE660" i="12" s="1"/>
  <c r="X858" i="12"/>
  <c r="L248" i="12"/>
  <c r="AE248" i="12" s="1"/>
  <c r="AD248" i="12"/>
  <c r="D1074" i="8"/>
  <c r="D915" i="9"/>
  <c r="D325" i="9"/>
  <c r="D647" i="8"/>
  <c r="D324" i="8"/>
  <c r="AD249" i="12" l="1"/>
  <c r="L249" i="12"/>
  <c r="AE249" i="12" s="1"/>
  <c r="AD857" i="12"/>
  <c r="Y857" i="12"/>
  <c r="AE857" i="12" s="1"/>
  <c r="Y283" i="12"/>
  <c r="AD858" i="12"/>
  <c r="Y858" i="12"/>
  <c r="AE858" i="12" s="1"/>
  <c r="D1075" i="8"/>
  <c r="D916" i="9"/>
  <c r="D326" i="9"/>
  <c r="D648" i="8"/>
  <c r="D325" i="8"/>
  <c r="R633" i="8" l="1"/>
  <c r="AE531" i="12"/>
  <c r="AD531" i="12"/>
  <c r="X859" i="12"/>
  <c r="AD250" i="12"/>
  <c r="L250" i="12"/>
  <c r="AE250" i="12" s="1"/>
  <c r="X284" i="12"/>
  <c r="D1076" i="8"/>
  <c r="D917" i="9"/>
  <c r="D327" i="9"/>
  <c r="D649" i="8"/>
  <c r="D326" i="8"/>
  <c r="AE534" i="12" l="1"/>
  <c r="AD534" i="12"/>
  <c r="AD859" i="12"/>
  <c r="Y859" i="12"/>
  <c r="AE859" i="12" s="1"/>
  <c r="Y284" i="12"/>
  <c r="AD532" i="12"/>
  <c r="AE532" i="12"/>
  <c r="D1077" i="8"/>
  <c r="D918" i="9"/>
  <c r="D328" i="9"/>
  <c r="D650" i="8"/>
  <c r="D327" i="8"/>
  <c r="Q897" i="9" l="1"/>
  <c r="L661" i="12"/>
  <c r="AE661" i="12" s="1"/>
  <c r="AD661" i="12"/>
  <c r="X286" i="12"/>
  <c r="L662" i="12"/>
  <c r="L251" i="12"/>
  <c r="AE251" i="12" s="1"/>
  <c r="AD251" i="12"/>
  <c r="AE535" i="12"/>
  <c r="AD535" i="12"/>
  <c r="D1078" i="8"/>
  <c r="D919" i="9"/>
  <c r="D329" i="9"/>
  <c r="D651" i="8"/>
  <c r="D328" i="8"/>
  <c r="X860" i="12" l="1"/>
  <c r="AE536" i="12"/>
  <c r="AD536" i="12"/>
  <c r="Y286" i="12"/>
  <c r="AD252" i="12"/>
  <c r="L252" i="12"/>
  <c r="AE252" i="12" s="1"/>
  <c r="D1079" i="8"/>
  <c r="D920" i="9"/>
  <c r="D330" i="9"/>
  <c r="D652" i="8"/>
  <c r="D329" i="8"/>
  <c r="AD538" i="12" l="1"/>
  <c r="AE538" i="12"/>
  <c r="X287" i="12"/>
  <c r="X861" i="12"/>
  <c r="AD860" i="12"/>
  <c r="Y860" i="12"/>
  <c r="AE860" i="12" s="1"/>
  <c r="AD253" i="12"/>
  <c r="L253" i="12"/>
  <c r="AE253" i="12" s="1"/>
  <c r="D1080" i="8"/>
  <c r="D921" i="9"/>
  <c r="D331" i="9"/>
  <c r="D653" i="8"/>
  <c r="D330" i="8"/>
  <c r="Q315" i="9" l="1"/>
  <c r="L5" i="12"/>
  <c r="AE5" i="12" s="1"/>
  <c r="AD5" i="12"/>
  <c r="AD861" i="12"/>
  <c r="Y861" i="12"/>
  <c r="AE861" i="12" s="1"/>
  <c r="Y287" i="12"/>
  <c r="X288" i="12"/>
  <c r="AD254" i="12"/>
  <c r="L254" i="12"/>
  <c r="AE254" i="12" s="1"/>
  <c r="R897" i="9"/>
  <c r="AE539" i="12"/>
  <c r="AD539" i="12"/>
  <c r="D1081" i="8"/>
  <c r="D922" i="9"/>
  <c r="D332" i="9"/>
  <c r="D654" i="8"/>
  <c r="D331" i="8"/>
  <c r="AE540" i="12" l="1"/>
  <c r="AD540" i="12"/>
  <c r="Y288" i="12"/>
  <c r="L663" i="12"/>
  <c r="D1082" i="8"/>
  <c r="D923" i="9"/>
  <c r="D333" i="9"/>
  <c r="D655" i="8"/>
  <c r="D332" i="8"/>
  <c r="Q317" i="8" s="1"/>
  <c r="Q646" i="8" l="1"/>
  <c r="L664" i="12"/>
  <c r="X862" i="12"/>
  <c r="X289" i="12"/>
  <c r="D1083" i="8"/>
  <c r="D924" i="9"/>
  <c r="D334" i="9"/>
  <c r="D656" i="8"/>
  <c r="D333" i="8"/>
  <c r="R315" i="9" l="1"/>
  <c r="AD255" i="12"/>
  <c r="L255" i="12"/>
  <c r="AE255" i="12" s="1"/>
  <c r="X863" i="12"/>
  <c r="X290" i="12"/>
  <c r="AD256" i="12"/>
  <c r="AE256" i="12"/>
  <c r="Y289" i="12"/>
  <c r="AD862" i="12"/>
  <c r="Y862" i="12"/>
  <c r="AE862" i="12" s="1"/>
  <c r="D1084" i="8"/>
  <c r="D925" i="9"/>
  <c r="D335" i="9"/>
  <c r="D657" i="8"/>
  <c r="D334" i="8"/>
  <c r="AD12" i="12" l="1"/>
  <c r="AE12" i="12"/>
  <c r="Y290" i="12"/>
  <c r="AE542" i="12"/>
  <c r="AD542" i="12"/>
  <c r="AD863" i="12"/>
  <c r="Y863" i="12"/>
  <c r="AE863" i="12" s="1"/>
  <c r="D1085" i="8"/>
  <c r="D926" i="9"/>
  <c r="D336" i="9"/>
  <c r="K319" i="9" s="1"/>
  <c r="L319" i="9" s="1"/>
  <c r="D658" i="8"/>
  <c r="D335" i="8"/>
  <c r="R317" i="8" l="1"/>
  <c r="K901" i="9"/>
  <c r="L901" i="9" s="1"/>
  <c r="L258" i="12"/>
  <c r="AE258" i="12" s="1"/>
  <c r="X292" i="12"/>
  <c r="AD257" i="12"/>
  <c r="L257" i="12"/>
  <c r="AE257" i="12" s="1"/>
  <c r="AD258" i="12"/>
  <c r="L666" i="12"/>
  <c r="X864" i="12"/>
  <c r="L665" i="12"/>
  <c r="D1086" i="8"/>
  <c r="D927" i="9"/>
  <c r="D337" i="9"/>
  <c r="D659" i="8"/>
  <c r="D336" i="8"/>
  <c r="R646" i="8" l="1"/>
  <c r="AE259" i="12"/>
  <c r="L667" i="12"/>
  <c r="Y292" i="12"/>
  <c r="AD259" i="12"/>
  <c r="X543" i="12"/>
  <c r="AD864" i="12"/>
  <c r="Y864" i="12"/>
  <c r="AE864" i="12" s="1"/>
  <c r="D1087" i="8"/>
  <c r="D928" i="9"/>
  <c r="D338" i="9"/>
  <c r="D660" i="8"/>
  <c r="D337" i="8"/>
  <c r="K320" i="8" s="1"/>
  <c r="L320" i="8" s="1"/>
  <c r="L260" i="12" l="1"/>
  <c r="AE260" i="12" s="1"/>
  <c r="AD290" i="12"/>
  <c r="L290" i="12"/>
  <c r="AE290" i="12" s="1"/>
  <c r="AD260" i="12"/>
  <c r="Y543" i="12"/>
  <c r="AE543" i="12" s="1"/>
  <c r="AD543" i="12"/>
  <c r="L668" i="12"/>
  <c r="X294" i="12"/>
  <c r="D1088" i="8"/>
  <c r="D929" i="9"/>
  <c r="D339" i="9"/>
  <c r="D661" i="8"/>
  <c r="D338" i="8"/>
  <c r="X330" i="12" l="1"/>
  <c r="Y330" i="12" s="1"/>
  <c r="X331" i="12"/>
  <c r="Y331" i="12" s="1"/>
  <c r="Y294" i="12"/>
  <c r="X544" i="12"/>
  <c r="L669" i="12"/>
  <c r="D1089" i="8"/>
  <c r="D930" i="9"/>
  <c r="D340" i="9"/>
  <c r="D662" i="8"/>
  <c r="D339" i="8"/>
  <c r="Q1067" i="8" l="1"/>
  <c r="X70" i="12"/>
  <c r="X865" i="12"/>
  <c r="X332" i="12"/>
  <c r="L262" i="12"/>
  <c r="AE262" i="12" s="1"/>
  <c r="L291" i="12"/>
  <c r="AE291" i="12" s="1"/>
  <c r="AD291" i="12"/>
  <c r="AD262" i="12"/>
  <c r="L670" i="12"/>
  <c r="Y544" i="12"/>
  <c r="AE544" i="12" s="1"/>
  <c r="AD544" i="12"/>
  <c r="D1090" i="8"/>
  <c r="D931" i="9"/>
  <c r="D341" i="9"/>
  <c r="D663" i="8"/>
  <c r="D340" i="8"/>
  <c r="Y865" i="12" l="1"/>
  <c r="AE865" i="12" s="1"/>
  <c r="AD865" i="12"/>
  <c r="Y70" i="12"/>
  <c r="AE70" i="12" s="1"/>
  <c r="AD70" i="12"/>
  <c r="K486" i="8"/>
  <c r="L486" i="8" s="1"/>
  <c r="Y332" i="12"/>
  <c r="AE332" i="12" s="1"/>
  <c r="AD332" i="12"/>
  <c r="L263" i="12"/>
  <c r="AE263" i="12" s="1"/>
  <c r="AD292" i="12"/>
  <c r="AE292" i="12"/>
  <c r="X866" i="12"/>
  <c r="AD263" i="12"/>
  <c r="L671" i="12"/>
  <c r="D1091" i="8"/>
  <c r="D932" i="9"/>
  <c r="D342" i="9"/>
  <c r="D664" i="8"/>
  <c r="D341" i="8"/>
  <c r="K647" i="8" l="1"/>
  <c r="L647" i="8" s="1"/>
  <c r="X16" i="12"/>
  <c r="Y16" i="12" s="1"/>
  <c r="L672" i="12"/>
  <c r="AD293" i="12"/>
  <c r="L293" i="12"/>
  <c r="AE293" i="12" s="1"/>
  <c r="X545" i="12"/>
  <c r="X546" i="12"/>
  <c r="AD264" i="12"/>
  <c r="L264" i="12"/>
  <c r="AE264" i="12" s="1"/>
  <c r="AD866" i="12"/>
  <c r="Y866" i="12"/>
  <c r="AE866" i="12" s="1"/>
  <c r="D1092" i="8"/>
  <c r="D933" i="9"/>
  <c r="D343" i="9"/>
  <c r="D665" i="8"/>
  <c r="D342" i="8"/>
  <c r="R1067" i="8" l="1"/>
  <c r="X333" i="12"/>
  <c r="AD37" i="12"/>
  <c r="AE37" i="12"/>
  <c r="AD6" i="12"/>
  <c r="L6" i="12"/>
  <c r="AE6" i="12" s="1"/>
  <c r="AD294" i="12"/>
  <c r="L294" i="12"/>
  <c r="AE294" i="12" s="1"/>
  <c r="Y546" i="12"/>
  <c r="AE546" i="12" s="1"/>
  <c r="AD546" i="12"/>
  <c r="AD265" i="12"/>
  <c r="L265" i="12"/>
  <c r="AE265" i="12" s="1"/>
  <c r="X867" i="12"/>
  <c r="X868" i="12"/>
  <c r="X547" i="12"/>
  <c r="Y545" i="12"/>
  <c r="AE545" i="12" s="1"/>
  <c r="AD545" i="12"/>
  <c r="D1093" i="8"/>
  <c r="D934" i="9"/>
  <c r="D344" i="9"/>
  <c r="D666" i="8"/>
  <c r="D343" i="8"/>
  <c r="Q334" i="8" l="1"/>
  <c r="X334" i="12"/>
  <c r="AD333" i="12"/>
  <c r="Y333" i="12"/>
  <c r="AE333" i="12" s="1"/>
  <c r="AE296" i="12"/>
  <c r="Q333" i="9"/>
  <c r="Q921" i="9"/>
  <c r="AD296" i="12"/>
  <c r="AD547" i="12"/>
  <c r="Y547" i="12"/>
  <c r="AE547" i="12" s="1"/>
  <c r="AD867" i="12"/>
  <c r="Y867" i="12"/>
  <c r="AE867" i="12" s="1"/>
  <c r="AD868" i="12"/>
  <c r="Y868" i="12"/>
  <c r="AE868" i="12" s="1"/>
  <c r="D1094" i="8"/>
  <c r="D935" i="9"/>
  <c r="D345" i="9"/>
  <c r="D667" i="8"/>
  <c r="D344" i="8"/>
  <c r="X335" i="12" l="1"/>
  <c r="Y334" i="12"/>
  <c r="AE334" i="12" s="1"/>
  <c r="AD334" i="12"/>
  <c r="X74" i="12"/>
  <c r="AE298" i="12"/>
  <c r="AD298" i="12"/>
  <c r="AE549" i="12"/>
  <c r="AD549" i="12"/>
  <c r="L266" i="12"/>
  <c r="AE266" i="12" s="1"/>
  <c r="AD266" i="12"/>
  <c r="D1095" i="8"/>
  <c r="D936" i="9"/>
  <c r="D346" i="9"/>
  <c r="D668" i="8"/>
  <c r="D345" i="8"/>
  <c r="K1072" i="8" l="1"/>
  <c r="L1072" i="8" s="1"/>
  <c r="X336" i="12"/>
  <c r="Y335" i="12"/>
  <c r="AE335" i="12" s="1"/>
  <c r="AD335" i="12"/>
  <c r="Y74" i="12"/>
  <c r="AE74" i="12" s="1"/>
  <c r="AD74" i="12"/>
  <c r="AD550" i="12"/>
  <c r="AE550" i="12"/>
  <c r="X870" i="12"/>
  <c r="D1096" i="8"/>
  <c r="D937" i="9"/>
  <c r="D347" i="9"/>
  <c r="D669" i="8"/>
  <c r="D346" i="8"/>
  <c r="Q658" i="8" l="1"/>
  <c r="AD336" i="12"/>
  <c r="Y336" i="12"/>
  <c r="AE336" i="12" s="1"/>
  <c r="AD870" i="12"/>
  <c r="Y870" i="12"/>
  <c r="AE870" i="12" s="1"/>
  <c r="R921" i="9"/>
  <c r="AE552" i="12"/>
  <c r="AD552" i="12"/>
  <c r="D1097" i="8"/>
  <c r="D938" i="9"/>
  <c r="D348" i="9"/>
  <c r="D670" i="8"/>
  <c r="D347" i="8"/>
  <c r="R333" i="9" l="1"/>
  <c r="X871" i="12"/>
  <c r="AE554" i="12"/>
  <c r="AD554" i="12"/>
  <c r="L267" i="12"/>
  <c r="AE267" i="12" s="1"/>
  <c r="AD267" i="12"/>
  <c r="L675" i="12"/>
  <c r="L676" i="12"/>
  <c r="D1098" i="8"/>
  <c r="D939" i="9"/>
  <c r="D349" i="9"/>
  <c r="D671" i="8"/>
  <c r="D348" i="8"/>
  <c r="R334" i="8" l="1"/>
  <c r="X303" i="12"/>
  <c r="AD303" i="12" s="1"/>
  <c r="R658" i="8"/>
  <c r="X872" i="12"/>
  <c r="AD871" i="12"/>
  <c r="Y871" i="12"/>
  <c r="AE871" i="12" s="1"/>
  <c r="D1099" i="8"/>
  <c r="D940" i="9"/>
  <c r="D350" i="9"/>
  <c r="D672" i="8"/>
  <c r="D349" i="8"/>
  <c r="AD339" i="12" l="1"/>
  <c r="AE339" i="12"/>
  <c r="AD338" i="12"/>
  <c r="AE338" i="12"/>
  <c r="K199" i="9"/>
  <c r="L199" i="9" s="1"/>
  <c r="L268" i="12"/>
  <c r="AE268" i="12" s="1"/>
  <c r="AD268" i="12"/>
  <c r="AD872" i="12"/>
  <c r="Y872" i="12"/>
  <c r="AE872" i="12" s="1"/>
  <c r="Y303" i="12"/>
  <c r="AE303" i="12" s="1"/>
  <c r="D1100" i="8"/>
  <c r="D941" i="9"/>
  <c r="D351" i="9"/>
  <c r="K335" i="9" s="1"/>
  <c r="L335" i="9" s="1"/>
  <c r="D673" i="8"/>
  <c r="D350" i="8"/>
  <c r="K640" i="9" l="1"/>
  <c r="L640" i="9" s="1"/>
  <c r="AD13" i="12"/>
  <c r="AE13" i="12"/>
  <c r="X557" i="12"/>
  <c r="AE556" i="12"/>
  <c r="AD556" i="12"/>
  <c r="AD269" i="12"/>
  <c r="L269" i="12"/>
  <c r="AE269" i="12" s="1"/>
  <c r="AE555" i="12"/>
  <c r="AD555" i="12"/>
  <c r="X874" i="12"/>
  <c r="D1101" i="8"/>
  <c r="D942" i="9"/>
  <c r="D352" i="9"/>
  <c r="D674" i="8"/>
  <c r="D351" i="8"/>
  <c r="X304" i="12" l="1"/>
  <c r="K925" i="9"/>
  <c r="L925" i="9" s="1"/>
  <c r="X558" i="12"/>
  <c r="L677" i="12"/>
  <c r="AD874" i="12"/>
  <c r="Y874" i="12"/>
  <c r="AE874" i="12" s="1"/>
  <c r="L678" i="12"/>
  <c r="Y557" i="12"/>
  <c r="AE557" i="12" s="1"/>
  <c r="AD557" i="12"/>
  <c r="D1102" i="8"/>
  <c r="D943" i="9"/>
  <c r="D353" i="9"/>
  <c r="D675" i="8"/>
  <c r="D352" i="8"/>
  <c r="AD340" i="12" l="1"/>
  <c r="AE340" i="12"/>
  <c r="Y304" i="12"/>
  <c r="AE304" i="12" s="1"/>
  <c r="AD304" i="12"/>
  <c r="L271" i="12"/>
  <c r="AE271" i="12" s="1"/>
  <c r="L270" i="12"/>
  <c r="AE270" i="12" s="1"/>
  <c r="AD270" i="12"/>
  <c r="Y558" i="12"/>
  <c r="AE558" i="12" s="1"/>
  <c r="AD558" i="12"/>
  <c r="X875" i="12"/>
  <c r="AD271" i="12"/>
  <c r="L679" i="12"/>
  <c r="D1103" i="8"/>
  <c r="D944" i="9"/>
  <c r="D354" i="9"/>
  <c r="D676" i="8"/>
  <c r="D353" i="8"/>
  <c r="AD341" i="12" l="1"/>
  <c r="AE341" i="12"/>
  <c r="K138" i="8"/>
  <c r="L138" i="8" s="1"/>
  <c r="L272" i="12"/>
  <c r="AE272" i="12" s="1"/>
  <c r="AD272" i="12"/>
  <c r="AD875" i="12"/>
  <c r="Y875" i="12"/>
  <c r="AE875" i="12" s="1"/>
  <c r="X876" i="12"/>
  <c r="L680" i="12"/>
  <c r="AE560" i="12"/>
  <c r="AD560" i="12"/>
  <c r="D1104" i="8"/>
  <c r="D945" i="9"/>
  <c r="D355" i="9"/>
  <c r="D677" i="8"/>
  <c r="D354" i="8"/>
  <c r="K336" i="8" l="1"/>
  <c r="L336" i="8" s="1"/>
  <c r="AE273" i="12"/>
  <c r="AD273" i="12"/>
  <c r="X305" i="12"/>
  <c r="X306" i="12"/>
  <c r="L681" i="12"/>
  <c r="X877" i="12"/>
  <c r="AE562" i="12"/>
  <c r="AD562" i="12"/>
  <c r="AD876" i="12"/>
  <c r="Y876" i="12"/>
  <c r="AE876" i="12" s="1"/>
  <c r="D1105" i="8"/>
  <c r="D946" i="9"/>
  <c r="D356" i="9"/>
  <c r="D678" i="8"/>
  <c r="D355" i="8"/>
  <c r="Q671" i="8" l="1"/>
  <c r="AD342" i="12"/>
  <c r="AE342" i="12"/>
  <c r="X71" i="12"/>
  <c r="L274" i="12"/>
  <c r="AE274" i="12" s="1"/>
  <c r="AD305" i="12"/>
  <c r="Y305" i="12"/>
  <c r="AE305" i="12" s="1"/>
  <c r="AE564" i="12"/>
  <c r="AD564" i="12"/>
  <c r="AD306" i="12"/>
  <c r="Y306" i="12"/>
  <c r="AE306" i="12" s="1"/>
  <c r="L682" i="12"/>
  <c r="AD274" i="12"/>
  <c r="AD877" i="12"/>
  <c r="Y877" i="12"/>
  <c r="AE877" i="12" s="1"/>
  <c r="D1106" i="8"/>
  <c r="D947" i="9"/>
  <c r="D357" i="9"/>
  <c r="D679" i="8"/>
  <c r="D356" i="8"/>
  <c r="Q1091" i="8" l="1"/>
  <c r="Y71" i="12"/>
  <c r="AE71" i="12" s="1"/>
  <c r="AD71" i="12"/>
  <c r="AE38" i="12"/>
  <c r="AD38" i="12"/>
  <c r="AD343" i="12"/>
  <c r="AE343" i="12"/>
  <c r="AE344" i="12"/>
  <c r="AD344" i="12"/>
  <c r="AE566" i="12"/>
  <c r="AD566" i="12"/>
  <c r="AD275" i="12"/>
  <c r="L275" i="12"/>
  <c r="AE275" i="12" s="1"/>
  <c r="L683" i="12"/>
  <c r="D1107" i="8"/>
  <c r="D948" i="9"/>
  <c r="D358" i="9"/>
  <c r="D680" i="8"/>
  <c r="D357" i="8"/>
  <c r="L276" i="12" l="1"/>
  <c r="AE276" i="12" s="1"/>
  <c r="X878" i="12"/>
  <c r="L684" i="12"/>
  <c r="AD276" i="12"/>
  <c r="D1108" i="8"/>
  <c r="D949" i="9"/>
  <c r="D359" i="9"/>
  <c r="D681" i="8"/>
  <c r="D358" i="8"/>
  <c r="L685" i="12" l="1"/>
  <c r="AE685" i="12" s="1"/>
  <c r="L277" i="12"/>
  <c r="AE277" i="12" s="1"/>
  <c r="AD277" i="12"/>
  <c r="AD878" i="12"/>
  <c r="Y878" i="12"/>
  <c r="AE878" i="12" s="1"/>
  <c r="AD685" i="12"/>
  <c r="D1109" i="8"/>
  <c r="D950" i="9"/>
  <c r="D360" i="9"/>
  <c r="D682" i="8"/>
  <c r="D359" i="8"/>
  <c r="Q347" i="8" l="1"/>
  <c r="X347" i="12"/>
  <c r="AE346" i="12"/>
  <c r="AD346" i="12"/>
  <c r="Q347" i="9"/>
  <c r="L8" i="12"/>
  <c r="AE8" i="12" s="1"/>
  <c r="AD8" i="12"/>
  <c r="AD7" i="12"/>
  <c r="L7" i="12"/>
  <c r="AE7" i="12" s="1"/>
  <c r="AE567" i="12"/>
  <c r="AD567" i="12"/>
  <c r="D1110" i="8"/>
  <c r="D951" i="9"/>
  <c r="D361" i="9"/>
  <c r="D683" i="8"/>
  <c r="D360" i="8"/>
  <c r="X348" i="12" l="1"/>
  <c r="Y347" i="12"/>
  <c r="AE347" i="12" s="1"/>
  <c r="AD347" i="12"/>
  <c r="R1091" i="8"/>
  <c r="L316" i="12"/>
  <c r="Q363" i="9"/>
  <c r="Q937" i="9"/>
  <c r="AD686" i="12"/>
  <c r="R671" i="8"/>
  <c r="X569" i="12"/>
  <c r="X879" i="12"/>
  <c r="L278" i="12"/>
  <c r="AE278" i="12" s="1"/>
  <c r="AD278" i="12"/>
  <c r="L686" i="12"/>
  <c r="AE686" i="12" s="1"/>
  <c r="D1111" i="8"/>
  <c r="D952" i="9"/>
  <c r="D362" i="9"/>
  <c r="D684" i="8"/>
  <c r="D361" i="8"/>
  <c r="AD348" i="12" l="1"/>
  <c r="Y348" i="12"/>
  <c r="AE348" i="12" s="1"/>
  <c r="Y569" i="12"/>
  <c r="AE569" i="12" s="1"/>
  <c r="AD569" i="12"/>
  <c r="AD879" i="12"/>
  <c r="Y879" i="12"/>
  <c r="AE879" i="12" s="1"/>
  <c r="X570" i="12"/>
  <c r="D1112" i="8"/>
  <c r="D953" i="9"/>
  <c r="D363" i="9"/>
  <c r="D685" i="8"/>
  <c r="D362" i="8"/>
  <c r="L317" i="12" l="1"/>
  <c r="L279" i="12"/>
  <c r="AE279" i="12" s="1"/>
  <c r="AD570" i="12"/>
  <c r="Y570" i="12"/>
  <c r="AE570" i="12" s="1"/>
  <c r="AD279" i="12"/>
  <c r="X880" i="12"/>
  <c r="D1113" i="8"/>
  <c r="D954" i="9"/>
  <c r="D364" i="9"/>
  <c r="D686" i="8"/>
  <c r="D363" i="8"/>
  <c r="X351" i="12" l="1"/>
  <c r="R347" i="8"/>
  <c r="R347" i="9"/>
  <c r="L318" i="12"/>
  <c r="X315" i="12"/>
  <c r="AD880" i="12"/>
  <c r="Y880" i="12"/>
  <c r="AE880" i="12" s="1"/>
  <c r="D1114" i="8"/>
  <c r="D955" i="9"/>
  <c r="D365" i="9"/>
  <c r="D687" i="8"/>
  <c r="D364" i="8"/>
  <c r="AD350" i="12" l="1"/>
  <c r="AE350" i="12"/>
  <c r="AD351" i="12"/>
  <c r="Y351" i="12"/>
  <c r="AE351" i="12" s="1"/>
  <c r="X75" i="12"/>
  <c r="L319" i="12"/>
  <c r="X316" i="12"/>
  <c r="X572" i="12"/>
  <c r="Y315" i="12"/>
  <c r="AE315" i="12" s="1"/>
  <c r="AD315" i="12"/>
  <c r="D1115" i="8"/>
  <c r="D956" i="9"/>
  <c r="D366" i="9"/>
  <c r="D688" i="8"/>
  <c r="D365" i="8"/>
  <c r="K1094" i="8" l="1"/>
  <c r="L1094" i="8" s="1"/>
  <c r="Y75" i="12"/>
  <c r="AE75" i="12" s="1"/>
  <c r="AD75" i="12"/>
  <c r="L280" i="12"/>
  <c r="AE280" i="12" s="1"/>
  <c r="AD280" i="12"/>
  <c r="R937" i="9"/>
  <c r="L320" i="12"/>
  <c r="X881" i="12"/>
  <c r="L687" i="12"/>
  <c r="AE687" i="12" s="1"/>
  <c r="AD687" i="12"/>
  <c r="Y572" i="12"/>
  <c r="AE572" i="12" s="1"/>
  <c r="AD572" i="12"/>
  <c r="X882" i="12"/>
  <c r="AD316" i="12"/>
  <c r="Y316" i="12"/>
  <c r="AE316" i="12" s="1"/>
  <c r="D1116" i="8"/>
  <c r="D957" i="9"/>
  <c r="D367" i="9"/>
  <c r="D689" i="8"/>
  <c r="D366" i="8"/>
  <c r="X352" i="12" l="1"/>
  <c r="K47" i="9"/>
  <c r="L47" i="9" s="1"/>
  <c r="K74" i="9"/>
  <c r="L74" i="9" s="1"/>
  <c r="AD321" i="12"/>
  <c r="L321" i="12"/>
  <c r="AE321" i="12" s="1"/>
  <c r="X883" i="12"/>
  <c r="AD882" i="12"/>
  <c r="Y882" i="12"/>
  <c r="AE882" i="12" s="1"/>
  <c r="X574" i="12"/>
  <c r="AD881" i="12"/>
  <c r="Y881" i="12"/>
  <c r="AE881" i="12" s="1"/>
  <c r="K350" i="9"/>
  <c r="L350" i="9" s="1"/>
  <c r="K367" i="9"/>
  <c r="L367" i="9" s="1"/>
  <c r="K366" i="8"/>
  <c r="L366" i="8" s="1"/>
  <c r="D1117" i="8"/>
  <c r="D958" i="9"/>
  <c r="D368" i="9"/>
  <c r="D690" i="8"/>
  <c r="D367" i="8"/>
  <c r="K353" i="8" l="1"/>
  <c r="L353" i="8" s="1"/>
  <c r="X353" i="12"/>
  <c r="AD352" i="12"/>
  <c r="Y352" i="12"/>
  <c r="AE352" i="12" s="1"/>
  <c r="X317" i="12"/>
  <c r="L281" i="12"/>
  <c r="AE281" i="12" s="1"/>
  <c r="AD281" i="12"/>
  <c r="AD15" i="12"/>
  <c r="AE15" i="12"/>
  <c r="AD16" i="12"/>
  <c r="AE16" i="12"/>
  <c r="AD574" i="12"/>
  <c r="Y574" i="12"/>
  <c r="AE574" i="12" s="1"/>
  <c r="L688" i="12"/>
  <c r="AE688" i="12" s="1"/>
  <c r="AD688" i="12"/>
  <c r="X884" i="12"/>
  <c r="AD883" i="12"/>
  <c r="Y883" i="12"/>
  <c r="AE883" i="12" s="1"/>
  <c r="X318" i="12"/>
  <c r="X575" i="12"/>
  <c r="D1118" i="8"/>
  <c r="D959" i="9"/>
  <c r="D369" i="9"/>
  <c r="D691" i="8"/>
  <c r="D368" i="8"/>
  <c r="AD353" i="12" l="1"/>
  <c r="Y353" i="12"/>
  <c r="AE353" i="12" s="1"/>
  <c r="AD317" i="12"/>
  <c r="Y317" i="12"/>
  <c r="AE317" i="12" s="1"/>
  <c r="AD22" i="12"/>
  <c r="AE22" i="12"/>
  <c r="X354" i="12"/>
  <c r="L322" i="12"/>
  <c r="X319" i="12"/>
  <c r="AD318" i="12"/>
  <c r="Y318" i="12"/>
  <c r="AE318" i="12" s="1"/>
  <c r="AD884" i="12"/>
  <c r="Y884" i="12"/>
  <c r="AE884" i="12" s="1"/>
  <c r="AD575" i="12"/>
  <c r="Y575" i="12"/>
  <c r="AE575" i="12" s="1"/>
  <c r="D1119" i="8"/>
  <c r="D960" i="9"/>
  <c r="D370" i="9"/>
  <c r="D692" i="8"/>
  <c r="D369" i="8"/>
  <c r="X355" i="12" l="1"/>
  <c r="Y354" i="12"/>
  <c r="AE354" i="12" s="1"/>
  <c r="AD354" i="12"/>
  <c r="L282" i="12"/>
  <c r="AE282" i="12" s="1"/>
  <c r="K656" i="9"/>
  <c r="L656" i="9" s="1"/>
  <c r="L323" i="12"/>
  <c r="X320" i="12"/>
  <c r="AD282" i="12"/>
  <c r="X576" i="12"/>
  <c r="K941" i="9"/>
  <c r="L941" i="9" s="1"/>
  <c r="AD319" i="12"/>
  <c r="Y319" i="12"/>
  <c r="AE319" i="12" s="1"/>
  <c r="D1120" i="8"/>
  <c r="D961" i="9"/>
  <c r="D371" i="9"/>
  <c r="D693" i="8"/>
  <c r="D370" i="8"/>
  <c r="AD355" i="12" l="1"/>
  <c r="Y355" i="12"/>
  <c r="AE355" i="12" s="1"/>
  <c r="L324" i="12"/>
  <c r="AD320" i="12"/>
  <c r="Y320" i="12"/>
  <c r="AE320" i="12" s="1"/>
  <c r="L689" i="12"/>
  <c r="AE689" i="12" s="1"/>
  <c r="AD689" i="12"/>
  <c r="AD576" i="12"/>
  <c r="Y576" i="12"/>
  <c r="AE576" i="12" s="1"/>
  <c r="X577" i="12"/>
  <c r="D1121" i="8"/>
  <c r="D962" i="9"/>
  <c r="D372" i="9"/>
  <c r="D694" i="8"/>
  <c r="D371" i="8"/>
  <c r="Q1109" i="8" l="1"/>
  <c r="Q680" i="8"/>
  <c r="X72" i="12"/>
  <c r="X73" i="12"/>
  <c r="AD325" i="12"/>
  <c r="L325" i="12"/>
  <c r="AE325" i="12" s="1"/>
  <c r="AD577" i="12"/>
  <c r="Y577" i="12"/>
  <c r="AE577" i="12" s="1"/>
  <c r="X578" i="12"/>
  <c r="L690" i="12"/>
  <c r="AE690" i="12" s="1"/>
  <c r="AD690" i="12"/>
  <c r="L283" i="12"/>
  <c r="AE283" i="12" s="1"/>
  <c r="AD283" i="12"/>
  <c r="AD322" i="12"/>
  <c r="AE322" i="12"/>
  <c r="D1122" i="8"/>
  <c r="D963" i="9"/>
  <c r="D373" i="9"/>
  <c r="D695" i="8"/>
  <c r="D372" i="8"/>
  <c r="AD72" i="12" l="1"/>
  <c r="Y72" i="12"/>
  <c r="AE72" i="12" s="1"/>
  <c r="Y73" i="12"/>
  <c r="AE73" i="12" s="1"/>
  <c r="AD73" i="12"/>
  <c r="AD691" i="12"/>
  <c r="L691" i="12"/>
  <c r="AE691" i="12" s="1"/>
  <c r="Y578" i="12"/>
  <c r="AE578" i="12" s="1"/>
  <c r="AD578" i="12"/>
  <c r="AD890" i="12"/>
  <c r="AE890" i="12"/>
  <c r="AD323" i="12"/>
  <c r="AE323" i="12"/>
  <c r="D1123" i="8"/>
  <c r="D964" i="9"/>
  <c r="D374" i="9"/>
  <c r="D696" i="8"/>
  <c r="D373" i="8"/>
  <c r="X356" i="12" l="1"/>
  <c r="X18" i="12"/>
  <c r="AE324" i="12"/>
  <c r="AD324" i="12"/>
  <c r="AD692" i="12"/>
  <c r="L692" i="12"/>
  <c r="AE692" i="12" s="1"/>
  <c r="D1124" i="8"/>
  <c r="D965" i="9"/>
  <c r="D375" i="9"/>
  <c r="D697" i="8"/>
  <c r="D374" i="8"/>
  <c r="AD18" i="12" l="1"/>
  <c r="Y18" i="12"/>
  <c r="AE18" i="12" s="1"/>
  <c r="R680" i="8"/>
  <c r="AD19" i="12"/>
  <c r="AE19" i="12"/>
  <c r="Y356" i="12"/>
  <c r="AE356" i="12" s="1"/>
  <c r="AD356" i="12"/>
  <c r="L326" i="12"/>
  <c r="X580" i="12"/>
  <c r="R363" i="9"/>
  <c r="X579" i="12"/>
  <c r="D1125" i="8"/>
  <c r="R1109" i="8" s="1"/>
  <c r="D966" i="9"/>
  <c r="D376" i="9"/>
  <c r="D698" i="8"/>
  <c r="D375" i="8"/>
  <c r="Q362" i="8" l="1"/>
  <c r="AE357" i="12"/>
  <c r="AD357" i="12"/>
  <c r="X358" i="12"/>
  <c r="AD579" i="12"/>
  <c r="Y579" i="12"/>
  <c r="AE579" i="12" s="1"/>
  <c r="X891" i="12"/>
  <c r="AD693" i="12"/>
  <c r="L693" i="12"/>
  <c r="AE693" i="12" s="1"/>
  <c r="L284" i="12"/>
  <c r="AE284" i="12" s="1"/>
  <c r="AD284" i="12"/>
  <c r="AD580" i="12"/>
  <c r="Y580" i="12"/>
  <c r="AE580" i="12" s="1"/>
  <c r="D1126" i="8"/>
  <c r="D967" i="9"/>
  <c r="D377" i="9"/>
  <c r="D699" i="8"/>
  <c r="D376" i="8"/>
  <c r="Q379" i="8" l="1"/>
  <c r="X359" i="12"/>
  <c r="Y358" i="12"/>
  <c r="AE358" i="12" s="1"/>
  <c r="AD358" i="12"/>
  <c r="K537" i="8"/>
  <c r="L537" i="8" s="1"/>
  <c r="L327" i="12"/>
  <c r="AD326" i="12"/>
  <c r="AE326" i="12"/>
  <c r="AD891" i="12"/>
  <c r="Y891" i="12"/>
  <c r="AE891" i="12" s="1"/>
  <c r="AD694" i="12"/>
  <c r="L694" i="12"/>
  <c r="AE694" i="12" s="1"/>
  <c r="D1127" i="8"/>
  <c r="D968" i="9"/>
  <c r="D378" i="9"/>
  <c r="D700" i="8"/>
  <c r="D377" i="8"/>
  <c r="K682" i="8" l="1"/>
  <c r="L682" i="8" s="1"/>
  <c r="AD359" i="12"/>
  <c r="Y359" i="12"/>
  <c r="AE359" i="12" s="1"/>
  <c r="L285" i="12"/>
  <c r="AE285" i="12" s="1"/>
  <c r="AD285" i="12"/>
  <c r="X582" i="12"/>
  <c r="D1128" i="8"/>
  <c r="D969" i="9"/>
  <c r="D379" i="9"/>
  <c r="D701" i="8"/>
  <c r="D378" i="8"/>
  <c r="X360" i="12" l="1"/>
  <c r="K813" i="8"/>
  <c r="L813" i="8" s="1"/>
  <c r="K831" i="8"/>
  <c r="L831" i="8" s="1"/>
  <c r="Y582" i="12"/>
  <c r="AE582" i="12" s="1"/>
  <c r="AD582" i="12"/>
  <c r="X583" i="12"/>
  <c r="AD695" i="12"/>
  <c r="L695" i="12"/>
  <c r="AE695" i="12" s="1"/>
  <c r="AE581" i="12"/>
  <c r="AD581" i="12"/>
  <c r="D1129" i="8"/>
  <c r="K1114" i="8" s="1"/>
  <c r="L1114" i="8" s="1"/>
  <c r="D970" i="9"/>
  <c r="D380" i="9"/>
  <c r="D702" i="8"/>
  <c r="D379" i="8"/>
  <c r="X361" i="12" l="1"/>
  <c r="AD360" i="12"/>
  <c r="Y360" i="12"/>
  <c r="AE360" i="12" s="1"/>
  <c r="X76" i="12"/>
  <c r="L286" i="12"/>
  <c r="AE286" i="12" s="1"/>
  <c r="AD286" i="12"/>
  <c r="AD583" i="12"/>
  <c r="Y583" i="12"/>
  <c r="AE583" i="12" s="1"/>
  <c r="AD696" i="12"/>
  <c r="L696" i="12"/>
  <c r="AE696" i="12" s="1"/>
  <c r="R379" i="8"/>
  <c r="D1130" i="8"/>
  <c r="D971" i="9"/>
  <c r="D381" i="9"/>
  <c r="D703" i="8"/>
  <c r="D380" i="8"/>
  <c r="Y361" i="12" l="1"/>
  <c r="AE361" i="12" s="1"/>
  <c r="AD361" i="12"/>
  <c r="Y76" i="12"/>
  <c r="AE76" i="12" s="1"/>
  <c r="AD76" i="12"/>
  <c r="R362" i="8"/>
  <c r="L328" i="12"/>
  <c r="AD585" i="12"/>
  <c r="AE585" i="12"/>
  <c r="AE327" i="12"/>
  <c r="AD327" i="12"/>
  <c r="D1132" i="8"/>
  <c r="D1131" i="8"/>
  <c r="D972" i="9"/>
  <c r="D382" i="9"/>
  <c r="D704" i="8"/>
  <c r="D381" i="8"/>
  <c r="L697" i="12" l="1"/>
  <c r="AE697" i="12" s="1"/>
  <c r="L287" i="12"/>
  <c r="AE287" i="12" s="1"/>
  <c r="L329" i="12"/>
  <c r="AD287" i="12"/>
  <c r="AE586" i="12"/>
  <c r="AD586" i="12"/>
  <c r="AD697" i="12"/>
  <c r="D973" i="9"/>
  <c r="D383" i="9"/>
  <c r="D384" i="9"/>
  <c r="D705" i="8"/>
  <c r="D382" i="8"/>
  <c r="Q696" i="8" l="1"/>
  <c r="X362" i="12"/>
  <c r="X40" i="12"/>
  <c r="AD40" i="12" s="1"/>
  <c r="L288" i="12"/>
  <c r="AE288" i="12" s="1"/>
  <c r="AD588" i="12"/>
  <c r="AE588" i="12"/>
  <c r="AD288" i="12"/>
  <c r="D974" i="9"/>
  <c r="D706" i="8"/>
  <c r="D383" i="8"/>
  <c r="D384" i="8"/>
  <c r="X363" i="12" l="1"/>
  <c r="Y362" i="12"/>
  <c r="AE362" i="12" s="1"/>
  <c r="AD362" i="12"/>
  <c r="Y40" i="12"/>
  <c r="AE40" i="12" s="1"/>
  <c r="X364" i="12"/>
  <c r="Q955" i="9"/>
  <c r="AD330" i="12"/>
  <c r="L330" i="12"/>
  <c r="AE330" i="12" s="1"/>
  <c r="L331" i="12"/>
  <c r="AE331" i="12" s="1"/>
  <c r="AD331" i="12"/>
  <c r="AE328" i="12"/>
  <c r="AD328" i="12"/>
  <c r="AD289" i="12"/>
  <c r="L289" i="12"/>
  <c r="AE289" i="12" s="1"/>
  <c r="L698" i="12"/>
  <c r="AE698" i="12" s="1"/>
  <c r="AD698" i="12"/>
  <c r="D975" i="9"/>
  <c r="D707" i="8"/>
  <c r="Y363" i="12" l="1"/>
  <c r="AE363" i="12" s="1"/>
  <c r="AD363" i="12"/>
  <c r="Y364" i="12"/>
  <c r="AE364" i="12" s="1"/>
  <c r="AD364" i="12"/>
  <c r="X365" i="12"/>
  <c r="AE590" i="12"/>
  <c r="AD590" i="12"/>
  <c r="X329" i="12"/>
  <c r="D976" i="9"/>
  <c r="D708" i="8"/>
  <c r="Y365" i="12" l="1"/>
  <c r="AE365" i="12" s="1"/>
  <c r="AD365" i="12"/>
  <c r="R696" i="8"/>
  <c r="X591" i="12"/>
  <c r="Y329" i="12"/>
  <c r="AE329" i="12" s="1"/>
  <c r="AD329" i="12"/>
  <c r="D977" i="9"/>
  <c r="D709" i="8"/>
  <c r="AD591" i="12" l="1"/>
  <c r="Y591" i="12"/>
  <c r="AE591" i="12" s="1"/>
  <c r="X592" i="12"/>
  <c r="D978" i="9"/>
  <c r="D710" i="8"/>
  <c r="K413" i="8" l="1"/>
  <c r="L413" i="8" s="1"/>
  <c r="K567" i="8"/>
  <c r="L567" i="8" s="1"/>
  <c r="R955" i="9"/>
  <c r="L699" i="12"/>
  <c r="AE699" i="12" s="1"/>
  <c r="AD699" i="12"/>
  <c r="AD592" i="12"/>
  <c r="Y592" i="12"/>
  <c r="AE592" i="12" s="1"/>
  <c r="D979" i="9"/>
  <c r="D711" i="8"/>
  <c r="K699" i="8" l="1"/>
  <c r="L699" i="8" s="1"/>
  <c r="X594" i="12"/>
  <c r="L700" i="12"/>
  <c r="AE700" i="12" s="1"/>
  <c r="AD700" i="12"/>
  <c r="D980" i="9"/>
  <c r="D712" i="8"/>
  <c r="Y594" i="12" l="1"/>
  <c r="AE594" i="12" s="1"/>
  <c r="AD594" i="12"/>
  <c r="X595" i="12"/>
  <c r="D981" i="9"/>
  <c r="D713" i="8"/>
  <c r="K672" i="9" l="1"/>
  <c r="L672" i="9" s="1"/>
  <c r="AD595" i="12"/>
  <c r="Y595" i="12"/>
  <c r="AE595" i="12" s="1"/>
  <c r="X596" i="12"/>
  <c r="D982" i="9"/>
  <c r="D714" i="8"/>
  <c r="K960" i="9" l="1"/>
  <c r="L960" i="9" s="1"/>
  <c r="Y596" i="12"/>
  <c r="AE596" i="12" s="1"/>
  <c r="AD596" i="12"/>
  <c r="L702" i="12"/>
  <c r="AE702" i="12" s="1"/>
  <c r="AD702" i="12"/>
  <c r="L701" i="12"/>
  <c r="AE701" i="12" s="1"/>
  <c r="AD701" i="12"/>
  <c r="D983" i="9"/>
  <c r="D715" i="8"/>
  <c r="X598" i="12" l="1"/>
  <c r="D984" i="9"/>
  <c r="D716" i="8"/>
  <c r="Y598" i="12" l="1"/>
  <c r="AE598" i="12" s="1"/>
  <c r="AD598" i="12"/>
  <c r="X599" i="12"/>
  <c r="AD703" i="12"/>
  <c r="L703" i="12"/>
  <c r="AE703" i="12" s="1"/>
  <c r="D985" i="9"/>
  <c r="D717" i="8"/>
  <c r="X600" i="12" l="1"/>
  <c r="Y599" i="12"/>
  <c r="AE599" i="12" s="1"/>
  <c r="AD599" i="12"/>
  <c r="D986" i="9"/>
  <c r="D718" i="8"/>
  <c r="X601" i="12" l="1"/>
  <c r="L704" i="12"/>
  <c r="AE704" i="12" s="1"/>
  <c r="AD704" i="12"/>
  <c r="Y600" i="12"/>
  <c r="AE600" i="12" s="1"/>
  <c r="AD600" i="12"/>
  <c r="D987" i="9"/>
  <c r="D719" i="8"/>
  <c r="Q707" i="8" l="1"/>
  <c r="AD705" i="12"/>
  <c r="L705" i="12"/>
  <c r="AE705" i="12" s="1"/>
  <c r="AD601" i="12"/>
  <c r="Y601" i="12"/>
  <c r="AE601" i="12" s="1"/>
  <c r="D988" i="9"/>
  <c r="D720" i="8"/>
  <c r="AD706" i="12" l="1"/>
  <c r="L706" i="12"/>
  <c r="AE706" i="12" s="1"/>
  <c r="X602" i="12"/>
  <c r="D989" i="9"/>
  <c r="D721" i="8"/>
  <c r="AD602" i="12" l="1"/>
  <c r="Y602" i="12"/>
  <c r="AE602" i="12" s="1"/>
  <c r="D990" i="9"/>
  <c r="D722" i="8"/>
  <c r="R707" i="8" l="1"/>
  <c r="X603" i="12"/>
  <c r="AD707" i="12"/>
  <c r="L707" i="12"/>
  <c r="AE707" i="12" s="1"/>
  <c r="D991" i="9"/>
  <c r="D723" i="8"/>
  <c r="K522" i="8" l="1"/>
  <c r="L522" i="8" s="1"/>
  <c r="AD708" i="12"/>
  <c r="L708" i="12"/>
  <c r="AE708" i="12" s="1"/>
  <c r="Y603" i="12"/>
  <c r="AE603" i="12" s="1"/>
  <c r="AD603" i="12"/>
  <c r="AE604" i="12"/>
  <c r="AD604" i="12"/>
  <c r="D992" i="9"/>
  <c r="D724" i="8"/>
  <c r="K710" i="8" l="1"/>
  <c r="L710" i="8" s="1"/>
  <c r="X606" i="12"/>
  <c r="X605" i="12"/>
  <c r="D993" i="9"/>
  <c r="D725" i="8"/>
  <c r="L709" i="12" l="1"/>
  <c r="AE709" i="12" s="1"/>
  <c r="AD709" i="12"/>
  <c r="Y606" i="12"/>
  <c r="AE606" i="12" s="1"/>
  <c r="AD606" i="12"/>
  <c r="AD605" i="12"/>
  <c r="Y605" i="12"/>
  <c r="AE605" i="12" s="1"/>
  <c r="D994" i="9"/>
  <c r="D726" i="8"/>
  <c r="Q977" i="9" l="1"/>
  <c r="D995" i="9"/>
  <c r="D727" i="8"/>
  <c r="L710" i="12" l="1"/>
  <c r="AE710" i="12" s="1"/>
  <c r="AD710" i="12"/>
  <c r="X608" i="12"/>
  <c r="AE607" i="12"/>
  <c r="AD607" i="12"/>
  <c r="D996" i="9"/>
  <c r="D728" i="8"/>
  <c r="Y608" i="12" l="1"/>
  <c r="AE608" i="12" s="1"/>
  <c r="AD608" i="12"/>
  <c r="D997" i="9"/>
  <c r="D729" i="8"/>
  <c r="D998" i="9" l="1"/>
  <c r="D730" i="8"/>
  <c r="R977" i="9" l="1"/>
  <c r="AD609" i="12"/>
  <c r="AE609" i="12"/>
  <c r="L711" i="12"/>
  <c r="AE711" i="12" s="1"/>
  <c r="AD711" i="12"/>
  <c r="X610" i="12"/>
  <c r="L712" i="12"/>
  <c r="AE712" i="12" s="1"/>
  <c r="AD712" i="12"/>
  <c r="D999" i="9"/>
  <c r="D731" i="8"/>
  <c r="Y610" i="12" l="1"/>
  <c r="AE610" i="12" s="1"/>
  <c r="AD610" i="12"/>
  <c r="D1000" i="9"/>
  <c r="D732" i="8"/>
  <c r="X611" i="12" l="1"/>
  <c r="D1001" i="9"/>
  <c r="D733" i="8"/>
  <c r="K688" i="9" l="1"/>
  <c r="L688" i="9" s="1"/>
  <c r="K740" i="9"/>
  <c r="L740" i="9" s="1"/>
  <c r="X612" i="12"/>
  <c r="AD611" i="12"/>
  <c r="Y611" i="12"/>
  <c r="AE611" i="12" s="1"/>
  <c r="D1002" i="9"/>
  <c r="D734" i="8"/>
  <c r="K981" i="9" l="1"/>
  <c r="L981" i="9" s="1"/>
  <c r="X613" i="12"/>
  <c r="L713" i="12"/>
  <c r="AE713" i="12" s="1"/>
  <c r="AD713" i="12"/>
  <c r="AD612" i="12"/>
  <c r="Y612" i="12"/>
  <c r="AE612" i="12" s="1"/>
  <c r="D1003" i="9"/>
  <c r="D735" i="8"/>
  <c r="Q721" i="8" l="1"/>
  <c r="X42" i="12"/>
  <c r="AD42" i="12" s="1"/>
  <c r="L714" i="12"/>
  <c r="AE714" i="12" s="1"/>
  <c r="AD714" i="12"/>
  <c r="AD613" i="12"/>
  <c r="Y613" i="12"/>
  <c r="AE613" i="12" s="1"/>
  <c r="D1004" i="9"/>
  <c r="D736" i="8"/>
  <c r="Y42" i="12" l="1"/>
  <c r="AE42" i="12" s="1"/>
  <c r="AD715" i="12"/>
  <c r="L715" i="12"/>
  <c r="AE715" i="12" s="1"/>
  <c r="X614" i="12"/>
  <c r="D1005" i="9"/>
  <c r="D737" i="8"/>
  <c r="Y614" i="12" l="1"/>
  <c r="AE614" i="12" s="1"/>
  <c r="AD614" i="12"/>
  <c r="L716" i="12"/>
  <c r="AE716" i="12" s="1"/>
  <c r="AD716" i="12"/>
  <c r="D1006" i="9"/>
  <c r="D738" i="8"/>
  <c r="R721" i="8" l="1"/>
  <c r="X615" i="12"/>
  <c r="D1007" i="9"/>
  <c r="D739" i="8"/>
  <c r="Y615" i="12" l="1"/>
  <c r="AE615" i="12" s="1"/>
  <c r="AD615" i="12"/>
  <c r="AD717" i="12"/>
  <c r="L717" i="12"/>
  <c r="AE717" i="12" s="1"/>
  <c r="X616" i="12"/>
  <c r="D1008" i="9"/>
  <c r="D740" i="8"/>
  <c r="AD718" i="12" l="1"/>
  <c r="L718" i="12"/>
  <c r="AE718" i="12" s="1"/>
  <c r="Y616" i="12"/>
  <c r="AE616" i="12" s="1"/>
  <c r="AD616" i="12"/>
  <c r="D1009" i="9"/>
  <c r="D741" i="8"/>
  <c r="K723" i="8" l="1"/>
  <c r="L723" i="8" s="1"/>
  <c r="X618" i="12"/>
  <c r="AD719" i="12"/>
  <c r="L719" i="12"/>
  <c r="AE719" i="12" s="1"/>
  <c r="D1010" i="9"/>
  <c r="D742" i="8"/>
  <c r="Y618" i="12" l="1"/>
  <c r="AE618" i="12" s="1"/>
  <c r="AD618" i="12"/>
  <c r="AE617" i="12"/>
  <c r="AD617" i="12"/>
  <c r="D1011" i="9"/>
  <c r="D743" i="8"/>
  <c r="AD620" i="12" l="1"/>
  <c r="AE620" i="12"/>
  <c r="L720" i="12"/>
  <c r="AE720" i="12" s="1"/>
  <c r="AD720" i="12"/>
  <c r="D1012" i="9"/>
  <c r="D744" i="8"/>
  <c r="L721" i="12" l="1"/>
  <c r="AE721" i="12" s="1"/>
  <c r="AE622" i="12"/>
  <c r="AD622" i="12"/>
  <c r="AD721" i="12"/>
  <c r="D1013" i="9"/>
  <c r="D745" i="8"/>
  <c r="AD46" i="12" l="1"/>
  <c r="L46" i="12"/>
  <c r="AE46" i="12" s="1"/>
  <c r="AE624" i="12"/>
  <c r="AD624" i="12"/>
  <c r="D1014" i="9"/>
  <c r="D746" i="8"/>
  <c r="Q997" i="9" l="1"/>
  <c r="L722" i="12"/>
  <c r="AE722" i="12" s="1"/>
  <c r="AD722" i="12"/>
  <c r="D1015" i="9"/>
  <c r="D747" i="8"/>
  <c r="Q737" i="8" l="1"/>
  <c r="D1016" i="9"/>
  <c r="D748" i="8"/>
  <c r="D1017" i="9" l="1"/>
  <c r="D749" i="8"/>
  <c r="AD626" i="12" l="1"/>
  <c r="AE626" i="12"/>
  <c r="D1018" i="9"/>
  <c r="D750" i="8"/>
  <c r="D1019" i="9" l="1"/>
  <c r="D751" i="8"/>
  <c r="R997" i="9" l="1"/>
  <c r="L723" i="12"/>
  <c r="AE723" i="12" s="1"/>
  <c r="AD723" i="12"/>
  <c r="D1020" i="9"/>
  <c r="D752" i="8"/>
  <c r="R737" i="8" l="1"/>
  <c r="X627" i="12"/>
  <c r="D1021" i="9"/>
  <c r="D753" i="8"/>
  <c r="L724" i="12" l="1"/>
  <c r="AE724" i="12" s="1"/>
  <c r="AD724" i="12"/>
  <c r="Y627" i="12"/>
  <c r="AE627" i="12" s="1"/>
  <c r="AD627" i="12"/>
  <c r="D1022" i="9"/>
  <c r="D754" i="8"/>
  <c r="X628" i="12" l="1"/>
  <c r="D1023" i="9"/>
  <c r="D755" i="8"/>
  <c r="AD628" i="12" l="1"/>
  <c r="Y628" i="12"/>
  <c r="AE628" i="12" s="1"/>
  <c r="D1024" i="9"/>
  <c r="D756" i="8"/>
  <c r="K704" i="9" l="1"/>
  <c r="L704" i="9" s="1"/>
  <c r="K780" i="9"/>
  <c r="L780" i="9" s="1"/>
  <c r="D1025" i="9"/>
  <c r="D757" i="8"/>
  <c r="K445" i="8" l="1"/>
  <c r="L445" i="8" s="1"/>
  <c r="K466" i="8"/>
  <c r="L466" i="8" s="1"/>
  <c r="K1001" i="9"/>
  <c r="L1001" i="9" s="1"/>
  <c r="L725" i="12"/>
  <c r="AE725" i="12" s="1"/>
  <c r="AD725" i="12"/>
  <c r="AD726" i="12"/>
  <c r="L726" i="12"/>
  <c r="AE726" i="12" s="1"/>
  <c r="D1026" i="9"/>
  <c r="D758" i="8"/>
  <c r="K740" i="8" l="1"/>
  <c r="L740" i="8" s="1"/>
  <c r="X630" i="12"/>
  <c r="X629" i="12"/>
  <c r="D1027" i="9"/>
  <c r="D759" i="8"/>
  <c r="Y629" i="12" l="1"/>
  <c r="AE629" i="12" s="1"/>
  <c r="AD629" i="12"/>
  <c r="AD727" i="12"/>
  <c r="L727" i="12"/>
  <c r="AE727" i="12" s="1"/>
  <c r="Y630" i="12"/>
  <c r="AE630" i="12" s="1"/>
  <c r="AD630" i="12"/>
  <c r="D1028" i="9"/>
  <c r="D760" i="8"/>
  <c r="AD728" i="12" l="1"/>
  <c r="L728" i="12"/>
  <c r="AE728" i="12" s="1"/>
  <c r="AE632" i="12"/>
  <c r="AD632" i="12"/>
  <c r="D1029" i="9"/>
  <c r="D761" i="8"/>
  <c r="L729" i="12" l="1"/>
  <c r="AE729" i="12" s="1"/>
  <c r="AD729" i="12"/>
  <c r="AD634" i="12"/>
  <c r="AE634" i="12"/>
  <c r="D1030" i="9"/>
  <c r="D762" i="8"/>
  <c r="AE636" i="12" l="1"/>
  <c r="AD636" i="12"/>
  <c r="L730" i="12"/>
  <c r="AE730" i="12" s="1"/>
  <c r="AD730" i="12"/>
  <c r="D1031" i="9"/>
  <c r="D763" i="8"/>
  <c r="Q751" i="8" l="1"/>
  <c r="AD731" i="12"/>
  <c r="L731" i="12"/>
  <c r="AE731" i="12" s="1"/>
  <c r="D1032" i="9"/>
  <c r="D764" i="8"/>
  <c r="AD732" i="12" l="1"/>
  <c r="L732" i="12"/>
  <c r="AE732" i="12" s="1"/>
  <c r="AE638" i="12"/>
  <c r="AD638" i="12"/>
  <c r="D1033" i="9"/>
  <c r="D765" i="8"/>
  <c r="L733" i="12" l="1"/>
  <c r="AE733" i="12" s="1"/>
  <c r="AD733" i="12"/>
  <c r="D1034" i="9"/>
  <c r="D766" i="8"/>
  <c r="L734" i="12" l="1"/>
  <c r="AE734" i="12" s="1"/>
  <c r="Q1018" i="9"/>
  <c r="AD734" i="12"/>
  <c r="D1035" i="9"/>
  <c r="D767" i="8"/>
  <c r="R751" i="8" l="1"/>
  <c r="D1036" i="9"/>
  <c r="D768" i="8"/>
  <c r="AE639" i="12" l="1"/>
  <c r="AD639" i="12"/>
  <c r="D1037" i="9"/>
  <c r="D769" i="8"/>
  <c r="X640" i="12" l="1"/>
  <c r="D1038" i="9"/>
  <c r="D770" i="8"/>
  <c r="R1018" i="9" l="1"/>
  <c r="Y640" i="12"/>
  <c r="AE640" i="12" s="1"/>
  <c r="AD640" i="12"/>
  <c r="AD736" i="12"/>
  <c r="L736" i="12"/>
  <c r="AE736" i="12" s="1"/>
  <c r="L735" i="12"/>
  <c r="AE735" i="12" s="1"/>
  <c r="AD735" i="12"/>
  <c r="D1039" i="9"/>
  <c r="D771" i="8"/>
  <c r="K637" i="8" l="1"/>
  <c r="L637" i="8" s="1"/>
  <c r="D1040" i="9"/>
  <c r="D772" i="8"/>
  <c r="K757" i="8" l="1"/>
  <c r="L757" i="8" s="1"/>
  <c r="X51" i="12"/>
  <c r="Y51" i="12" s="1"/>
  <c r="X641" i="12"/>
  <c r="X642" i="12"/>
  <c r="D1041" i="9"/>
  <c r="D773" i="8"/>
  <c r="X643" i="12" l="1"/>
  <c r="Y642" i="12"/>
  <c r="AE642" i="12" s="1"/>
  <c r="AD642" i="12"/>
  <c r="Y641" i="12"/>
  <c r="AE641" i="12" s="1"/>
  <c r="AD641" i="12"/>
  <c r="D1042" i="9"/>
  <c r="D774" i="8"/>
  <c r="K1024" i="9" l="1"/>
  <c r="L1024" i="9" s="1"/>
  <c r="AD738" i="12"/>
  <c r="L738" i="12"/>
  <c r="AE738" i="12" s="1"/>
  <c r="X644" i="12"/>
  <c r="L737" i="12"/>
  <c r="AE737" i="12" s="1"/>
  <c r="AD737" i="12"/>
  <c r="Y643" i="12"/>
  <c r="AE643" i="12" s="1"/>
  <c r="AD643" i="12"/>
  <c r="D1043" i="9"/>
  <c r="D775" i="8"/>
  <c r="AD644" i="12" l="1"/>
  <c r="Y644" i="12"/>
  <c r="AE644" i="12" s="1"/>
  <c r="X645" i="12"/>
  <c r="AD739" i="12"/>
  <c r="L739" i="12"/>
  <c r="AE739" i="12" s="1"/>
  <c r="D1044" i="9"/>
  <c r="D776" i="8"/>
  <c r="AD645" i="12" l="1"/>
  <c r="Y645" i="12"/>
  <c r="AE645" i="12" s="1"/>
  <c r="X646" i="12"/>
  <c r="AD740" i="12"/>
  <c r="L740" i="12"/>
  <c r="AE740" i="12" s="1"/>
  <c r="D1045" i="9"/>
  <c r="D777" i="8"/>
  <c r="Y646" i="12" l="1"/>
  <c r="AE646" i="12" s="1"/>
  <c r="AD646" i="12"/>
  <c r="X647" i="12"/>
  <c r="AD741" i="12"/>
  <c r="L741" i="12"/>
  <c r="AE741" i="12" s="1"/>
  <c r="D1046" i="9"/>
  <c r="D778" i="8"/>
  <c r="AD742" i="12" l="1"/>
  <c r="L742" i="12"/>
  <c r="AE742" i="12" s="1"/>
  <c r="X648" i="12"/>
  <c r="Y647" i="12"/>
  <c r="AE647" i="12" s="1"/>
  <c r="AD647" i="12"/>
  <c r="D1047" i="9"/>
  <c r="D779" i="8"/>
  <c r="X649" i="12" l="1"/>
  <c r="AD743" i="12"/>
  <c r="L743" i="12"/>
  <c r="AE743" i="12" s="1"/>
  <c r="AD648" i="12"/>
  <c r="Y648" i="12"/>
  <c r="AE648" i="12" s="1"/>
  <c r="D1048" i="9"/>
  <c r="D780" i="8"/>
  <c r="Q766" i="8" l="1"/>
  <c r="AD649" i="12"/>
  <c r="Y649" i="12"/>
  <c r="AE649" i="12" s="1"/>
  <c r="AD744" i="12"/>
  <c r="L744" i="12"/>
  <c r="AE744" i="12" s="1"/>
  <c r="X650" i="12"/>
  <c r="D1049" i="9"/>
  <c r="D781" i="8"/>
  <c r="Y650" i="12" l="1"/>
  <c r="AE650" i="12" s="1"/>
  <c r="AD650" i="12"/>
  <c r="AD745" i="12"/>
  <c r="L745" i="12"/>
  <c r="AE745" i="12" s="1"/>
  <c r="D1050" i="9"/>
  <c r="D782" i="8"/>
  <c r="D1051" i="9" l="1"/>
  <c r="D783" i="8"/>
  <c r="X671" i="12" l="1"/>
  <c r="AD671" i="12" s="1"/>
  <c r="R766" i="8"/>
  <c r="Q1037" i="9"/>
  <c r="L746" i="12"/>
  <c r="AE746" i="12" s="1"/>
  <c r="AD746" i="12"/>
  <c r="X651" i="12"/>
  <c r="D1052" i="9"/>
  <c r="D784" i="8"/>
  <c r="Y671" i="12" l="1"/>
  <c r="AE671" i="12" s="1"/>
  <c r="Y651" i="12"/>
  <c r="AE651" i="12" s="1"/>
  <c r="AD651" i="12"/>
  <c r="D1053" i="9"/>
  <c r="D785" i="8"/>
  <c r="X672" i="12" l="1"/>
  <c r="Y672" i="12" s="1"/>
  <c r="AE672" i="12" s="1"/>
  <c r="K609" i="8"/>
  <c r="L609" i="8" s="1"/>
  <c r="X652" i="12"/>
  <c r="D1054" i="9"/>
  <c r="D786" i="8"/>
  <c r="K771" i="8" s="1"/>
  <c r="L771" i="8" s="1"/>
  <c r="AD672" i="12" l="1"/>
  <c r="Y652" i="12"/>
  <c r="AE652" i="12" s="1"/>
  <c r="AD652" i="12"/>
  <c r="X654" i="12"/>
  <c r="D1055" i="9"/>
  <c r="D787" i="8"/>
  <c r="X673" i="12" l="1"/>
  <c r="Y654" i="12"/>
  <c r="AE654" i="12" s="1"/>
  <c r="AD654" i="12"/>
  <c r="AE653" i="12"/>
  <c r="AD653" i="12"/>
  <c r="D1056" i="9"/>
  <c r="D788" i="8"/>
  <c r="Y673" i="12" l="1"/>
  <c r="AE673" i="12" s="1"/>
  <c r="AD673" i="12"/>
  <c r="R1037" i="9"/>
  <c r="L747" i="12"/>
  <c r="AE747" i="12" s="1"/>
  <c r="AD747" i="12"/>
  <c r="AE656" i="12"/>
  <c r="AD656" i="12"/>
  <c r="D1057" i="9"/>
  <c r="D789" i="8"/>
  <c r="Q782" i="8" l="1"/>
  <c r="X674" i="12"/>
  <c r="Y674" i="12" s="1"/>
  <c r="AE674" i="12" s="1"/>
  <c r="AD659" i="12"/>
  <c r="AE659" i="12"/>
  <c r="L748" i="12"/>
  <c r="AE748" i="12" s="1"/>
  <c r="AD748" i="12"/>
  <c r="D1058" i="9"/>
  <c r="D790" i="8"/>
  <c r="Q791" i="8" l="1"/>
  <c r="AD674" i="12"/>
  <c r="X662" i="12"/>
  <c r="D1059" i="9"/>
  <c r="D791" i="8"/>
  <c r="X675" i="12" l="1"/>
  <c r="AD675" i="12" s="1"/>
  <c r="AD662" i="12"/>
  <c r="Y662" i="12"/>
  <c r="AE662" i="12" s="1"/>
  <c r="X663" i="12"/>
  <c r="R791" i="8"/>
  <c r="D1060" i="9"/>
  <c r="D792" i="8"/>
  <c r="Y675" i="12" l="1"/>
  <c r="AE675" i="12" s="1"/>
  <c r="Y663" i="12"/>
  <c r="AE663" i="12" s="1"/>
  <c r="AD663" i="12"/>
  <c r="D1061" i="9"/>
  <c r="D793" i="8"/>
  <c r="X676" i="12" l="1"/>
  <c r="AD676" i="12" s="1"/>
  <c r="X664" i="12"/>
  <c r="D1062" i="9"/>
  <c r="D794" i="8"/>
  <c r="Y676" i="12" l="1"/>
  <c r="AE676" i="12" s="1"/>
  <c r="K549" i="8"/>
  <c r="L549" i="8" s="1"/>
  <c r="K578" i="8"/>
  <c r="L578" i="8" s="1"/>
  <c r="K594" i="8"/>
  <c r="L594" i="8" s="1"/>
  <c r="K663" i="8"/>
  <c r="L663" i="8" s="1"/>
  <c r="K673" i="8"/>
  <c r="L673" i="8" s="1"/>
  <c r="X677" i="12"/>
  <c r="K1041" i="9"/>
  <c r="L1041" i="9" s="1"/>
  <c r="AD750" i="12"/>
  <c r="L750" i="12"/>
  <c r="AE750" i="12" s="1"/>
  <c r="Y664" i="12"/>
  <c r="AE664" i="12" s="1"/>
  <c r="AD664" i="12"/>
  <c r="L749" i="12"/>
  <c r="AE749" i="12" s="1"/>
  <c r="AD749" i="12"/>
  <c r="R782" i="8"/>
  <c r="K794" i="8"/>
  <c r="L794" i="8" s="1"/>
  <c r="D1063" i="9"/>
  <c r="D795" i="8"/>
  <c r="K785" i="8" s="1"/>
  <c r="L785" i="8" s="1"/>
  <c r="X53" i="12" l="1"/>
  <c r="Y53" i="12" s="1"/>
  <c r="Y677" i="12"/>
  <c r="AE677" i="12" s="1"/>
  <c r="AD677" i="12"/>
  <c r="X52" i="12"/>
  <c r="Y52" i="12" s="1"/>
  <c r="L751" i="12"/>
  <c r="AE751" i="12" s="1"/>
  <c r="AD751" i="12"/>
  <c r="D1064" i="9"/>
  <c r="D796" i="8"/>
  <c r="X678" i="12" l="1"/>
  <c r="AD752" i="12"/>
  <c r="L752" i="12"/>
  <c r="AE752" i="12" s="1"/>
  <c r="AD665" i="12"/>
  <c r="AE665" i="12"/>
  <c r="X666" i="12"/>
  <c r="D1065" i="9"/>
  <c r="D797" i="8"/>
  <c r="Y678" i="12" l="1"/>
  <c r="AE678" i="12" s="1"/>
  <c r="AD678" i="12"/>
  <c r="Y666" i="12"/>
  <c r="AE666" i="12" s="1"/>
  <c r="AD666" i="12"/>
  <c r="X667" i="12"/>
  <c r="AD753" i="12"/>
  <c r="L753" i="12"/>
  <c r="AE753" i="12" s="1"/>
  <c r="D1066" i="9"/>
  <c r="D798" i="8"/>
  <c r="X679" i="12" l="1"/>
  <c r="Y667" i="12"/>
  <c r="AE667" i="12" s="1"/>
  <c r="AD667" i="12"/>
  <c r="L754" i="12"/>
  <c r="AE754" i="12" s="1"/>
  <c r="AD754" i="12"/>
  <c r="D1067" i="9"/>
  <c r="D799" i="8"/>
  <c r="Y679" i="12" l="1"/>
  <c r="AE679" i="12" s="1"/>
  <c r="AD679" i="12"/>
  <c r="X680" i="12"/>
  <c r="AD755" i="12"/>
  <c r="L755" i="12"/>
  <c r="AE755" i="12" s="1"/>
  <c r="D1068" i="9"/>
  <c r="D801" i="8"/>
  <c r="D800" i="8"/>
  <c r="Y680" i="12" l="1"/>
  <c r="AE680" i="12" s="1"/>
  <c r="AD680" i="12"/>
  <c r="X668" i="12"/>
  <c r="L756" i="12"/>
  <c r="AE756" i="12" s="1"/>
  <c r="AD756" i="12"/>
  <c r="D1069" i="9"/>
  <c r="X684" i="12" l="1"/>
  <c r="AD668" i="12"/>
  <c r="Y668" i="12"/>
  <c r="AE668" i="12" s="1"/>
  <c r="X682" i="12"/>
  <c r="X683" i="12"/>
  <c r="AE681" i="12"/>
  <c r="AD681" i="12"/>
  <c r="L757" i="12"/>
  <c r="AE757" i="12" s="1"/>
  <c r="X670" i="12"/>
  <c r="AD757" i="12"/>
  <c r="AD669" i="12"/>
  <c r="AE669" i="12"/>
  <c r="D1070" i="9"/>
  <c r="Y683" i="12" l="1"/>
  <c r="AE683" i="12" s="1"/>
  <c r="AD683" i="12"/>
  <c r="Y682" i="12"/>
  <c r="AE682" i="12" s="1"/>
  <c r="AD682" i="12"/>
  <c r="Y684" i="12"/>
  <c r="AE684" i="12" s="1"/>
  <c r="AD684" i="12"/>
  <c r="Y670" i="12"/>
  <c r="AE670" i="12" s="1"/>
  <c r="AD670" i="12"/>
  <c r="D1071" i="9"/>
  <c r="Q1055" i="9" l="1"/>
  <c r="D1072" i="9"/>
  <c r="L758" i="12" s="1"/>
  <c r="AE758" i="12" s="1"/>
  <c r="AD758" i="12" l="1"/>
  <c r="D1073" i="9"/>
  <c r="D1074" i="9" l="1"/>
  <c r="D1075" i="9" l="1"/>
  <c r="D1076" i="9" l="1"/>
  <c r="R1055" i="9" l="1"/>
  <c r="L759" i="12"/>
  <c r="AE759" i="12" s="1"/>
  <c r="AD759" i="12"/>
  <c r="D1077" i="9"/>
  <c r="D1078" i="9" l="1"/>
  <c r="L760" i="12" l="1"/>
  <c r="AE760" i="12" s="1"/>
  <c r="AD760" i="12"/>
  <c r="D1079" i="9"/>
  <c r="D1080" i="9" l="1"/>
  <c r="D1081" i="9" l="1"/>
  <c r="D1082" i="9" l="1"/>
  <c r="K1061" i="9" l="1"/>
  <c r="L1061" i="9" s="1"/>
  <c r="L761" i="12"/>
  <c r="AE761" i="12" s="1"/>
  <c r="AD761" i="12"/>
  <c r="AD762" i="12"/>
  <c r="L762" i="12"/>
  <c r="AE762" i="12" s="1"/>
  <c r="D1083" i="9"/>
  <c r="D1084" i="9" l="1"/>
  <c r="AD763" i="12" l="1"/>
  <c r="L763" i="12"/>
  <c r="AE763" i="12" s="1"/>
  <c r="D1085" i="9"/>
  <c r="D1086" i="9" l="1"/>
  <c r="L764" i="12" l="1"/>
  <c r="AE764" i="12" s="1"/>
  <c r="AD764" i="12"/>
  <c r="D1087" i="9"/>
  <c r="AD765" i="12" l="1"/>
  <c r="L765" i="12"/>
  <c r="AE765" i="12" s="1"/>
  <c r="D1088" i="9"/>
  <c r="AD766" i="12" l="1"/>
  <c r="L766" i="12"/>
  <c r="AE766" i="12" s="1"/>
  <c r="D1089" i="9"/>
  <c r="D1090" i="9" l="1"/>
  <c r="AD767" i="12" l="1"/>
  <c r="L767" i="12"/>
  <c r="AE767" i="12" s="1"/>
  <c r="D1091" i="9"/>
  <c r="D1092" i="9" l="1"/>
  <c r="L768" i="12" l="1"/>
  <c r="AE768" i="12" s="1"/>
  <c r="AD768" i="12"/>
  <c r="D1093" i="9"/>
  <c r="AD769" i="12" l="1"/>
  <c r="L769" i="12"/>
  <c r="AE769" i="12" s="1"/>
  <c r="D1094" i="9"/>
  <c r="Q1075" i="9" l="1"/>
  <c r="AD770" i="12"/>
  <c r="L770" i="12"/>
  <c r="AE770" i="12" s="1"/>
  <c r="D1095" i="9"/>
  <c r="D1096" i="9" l="1"/>
  <c r="D1097" i="9" l="1"/>
  <c r="D1098" i="9" l="1"/>
  <c r="R1075" i="9" l="1"/>
  <c r="AD772" i="12"/>
  <c r="L772" i="12"/>
  <c r="AE772" i="12" s="1"/>
  <c r="L771" i="12"/>
  <c r="AE771" i="12" s="1"/>
  <c r="AD771" i="12"/>
  <c r="D1099" i="9"/>
  <c r="D1100" i="9" l="1"/>
  <c r="D1101" i="9" l="1"/>
  <c r="K1081" i="9" l="1"/>
  <c r="L1081" i="9" s="1"/>
  <c r="AD773" i="12"/>
  <c r="L773" i="12"/>
  <c r="AE773" i="12" s="1"/>
  <c r="AD774" i="12"/>
  <c r="L774" i="12"/>
  <c r="AE774" i="12" s="1"/>
  <c r="D1102" i="9"/>
  <c r="D1103" i="9" l="1"/>
  <c r="AD775" i="12" l="1"/>
  <c r="L775" i="12"/>
  <c r="AE775" i="12" s="1"/>
  <c r="D1104" i="9"/>
  <c r="D1105" i="9" l="1"/>
  <c r="AD776" i="12" l="1"/>
  <c r="L776" i="12"/>
  <c r="AE776" i="12" s="1"/>
  <c r="D1106" i="9"/>
  <c r="AD777" i="12" l="1"/>
  <c r="AE777" i="12"/>
  <c r="D1107" i="9"/>
  <c r="L778" i="12" l="1"/>
  <c r="AE778" i="12" s="1"/>
  <c r="AD778" i="12"/>
  <c r="D1108" i="9"/>
  <c r="D1109" i="9" l="1"/>
  <c r="AD779" i="12" l="1"/>
  <c r="L779" i="12"/>
  <c r="AE779" i="12" s="1"/>
  <c r="D1110" i="9"/>
  <c r="D1111" i="9" l="1"/>
  <c r="L780" i="12" l="1"/>
  <c r="AE780" i="12" s="1"/>
  <c r="AD780" i="12"/>
  <c r="D1112" i="9"/>
  <c r="AD781" i="12" l="1"/>
  <c r="L781" i="12"/>
  <c r="AE781" i="12" s="1"/>
  <c r="D1113" i="9"/>
  <c r="D1114" i="9" l="1"/>
  <c r="Q1097" i="9" l="1"/>
  <c r="D1115" i="9"/>
  <c r="L782" i="12" l="1"/>
  <c r="AE782" i="12" s="1"/>
  <c r="AD782" i="12"/>
  <c r="D1116" i="9"/>
  <c r="D1117" i="9" l="1"/>
  <c r="D1118" i="9" l="1"/>
  <c r="R1097" i="9" l="1"/>
  <c r="AD784" i="12"/>
  <c r="L784" i="12"/>
  <c r="AE784" i="12" s="1"/>
  <c r="L783" i="12"/>
  <c r="AE783" i="12" s="1"/>
  <c r="AD783" i="12"/>
  <c r="D1119" i="9"/>
  <c r="D1120" i="9" l="1"/>
  <c r="D1121" i="9" l="1"/>
  <c r="K720" i="9" l="1"/>
  <c r="L720" i="9" s="1"/>
  <c r="D1122" i="9"/>
  <c r="K1100" i="9" l="1"/>
  <c r="L1100" i="9" s="1"/>
  <c r="AD786" i="12"/>
  <c r="L786" i="12"/>
  <c r="AE786" i="12" s="1"/>
  <c r="L785" i="12"/>
  <c r="AE785" i="12" s="1"/>
  <c r="AD785" i="12"/>
  <c r="D1123" i="9"/>
  <c r="AD787" i="12" l="1"/>
  <c r="L787" i="12"/>
  <c r="AE787" i="12" s="1"/>
  <c r="D1124" i="9"/>
  <c r="AD788" i="12" l="1"/>
  <c r="L788" i="12"/>
  <c r="AE788" i="12" s="1"/>
  <c r="D1125" i="9"/>
  <c r="L789" i="12" l="1"/>
  <c r="AE789" i="12" s="1"/>
  <c r="AD789" i="12"/>
  <c r="D1126" i="9"/>
  <c r="L790" i="12" l="1"/>
  <c r="AE790" i="12" s="1"/>
  <c r="AD790" i="12"/>
  <c r="D1127" i="9"/>
  <c r="AD791" i="12" l="1"/>
  <c r="L791" i="12"/>
  <c r="AE791" i="12" s="1"/>
  <c r="D1128" i="9"/>
  <c r="AD792" i="12" l="1"/>
  <c r="L792" i="12"/>
  <c r="AE792" i="12" s="1"/>
  <c r="D1129" i="9"/>
  <c r="AD793" i="12" l="1"/>
  <c r="L793" i="12"/>
  <c r="AE793" i="12" s="1"/>
  <c r="D1130" i="9"/>
  <c r="D1131" i="9" l="1"/>
  <c r="Q1117" i="9" l="1"/>
  <c r="D1132" i="9"/>
  <c r="L794" i="12" l="1"/>
  <c r="AE794" i="12" s="1"/>
  <c r="AD794" i="12"/>
  <c r="D1133" i="9"/>
  <c r="D1134" i="9" l="1"/>
  <c r="D1135" i="9" l="1"/>
  <c r="D1136" i="9" l="1"/>
  <c r="R1117" i="9" l="1"/>
  <c r="L795" i="12"/>
  <c r="AE795" i="12" s="1"/>
  <c r="AD795" i="12"/>
  <c r="D1137" i="9"/>
  <c r="D1138" i="9" l="1"/>
  <c r="L796" i="12" l="1"/>
  <c r="AE796" i="12" s="1"/>
  <c r="AD796" i="12"/>
  <c r="D1139" i="9"/>
  <c r="D1140" i="9" l="1"/>
  <c r="D1141" i="9" l="1"/>
  <c r="D1142" i="9" l="1"/>
  <c r="K1121" i="9" l="1"/>
  <c r="L1121" i="9" s="1"/>
  <c r="AD798" i="12"/>
  <c r="L798" i="12"/>
  <c r="AE798" i="12" s="1"/>
  <c r="L797" i="12"/>
  <c r="AE797" i="12" s="1"/>
  <c r="AD797" i="12"/>
  <c r="D1143" i="9"/>
  <c r="L799" i="12" l="1"/>
  <c r="AE799" i="12" s="1"/>
  <c r="AD799" i="12"/>
  <c r="D1144" i="9"/>
  <c r="L800" i="12" l="1"/>
  <c r="AE800" i="12" s="1"/>
  <c r="AD800" i="12"/>
  <c r="D1145" i="9"/>
  <c r="AD801" i="12" l="1"/>
  <c r="L801" i="12"/>
  <c r="AE801" i="12" s="1"/>
  <c r="D1146" i="9"/>
  <c r="AD802" i="12" l="1"/>
  <c r="L802" i="12"/>
  <c r="AE802" i="12" s="1"/>
  <c r="D1147" i="9"/>
  <c r="L803" i="12" l="1"/>
  <c r="AE803" i="12" s="1"/>
  <c r="AD803" i="12"/>
  <c r="D1148" i="9"/>
  <c r="AD804" i="12" l="1"/>
  <c r="L804" i="12"/>
  <c r="AE804" i="12" s="1"/>
  <c r="D1149" i="9"/>
  <c r="Q1135" i="9" s="1"/>
  <c r="AD805" i="12" l="1"/>
  <c r="L805" i="12"/>
  <c r="AE805" i="12" s="1"/>
  <c r="D1150" i="9"/>
  <c r="L806" i="12" l="1"/>
  <c r="AE806" i="12" s="1"/>
  <c r="AD806" i="12"/>
  <c r="D1151" i="9"/>
  <c r="D1152" i="9" l="1"/>
  <c r="R1135" i="9" l="1"/>
  <c r="L808" i="12"/>
  <c r="AE808" i="12" s="1"/>
  <c r="AD808" i="12"/>
  <c r="AD807" i="12"/>
  <c r="AE807" i="12"/>
  <c r="D1153" i="9"/>
  <c r="D1154" i="9" l="1"/>
  <c r="K1141" i="9" l="1"/>
  <c r="L1141" i="9" s="1"/>
  <c r="AD810" i="12"/>
  <c r="L810" i="12"/>
  <c r="AE810" i="12" s="1"/>
  <c r="D1155" i="9"/>
  <c r="AD812" i="12" l="1"/>
  <c r="AE812" i="12"/>
  <c r="D1156" i="9"/>
  <c r="AD814" i="12" l="1"/>
  <c r="AE814" i="12"/>
  <c r="D1157" i="9"/>
  <c r="AD816" i="12" l="1"/>
  <c r="AE816" i="12"/>
  <c r="D1158" i="9"/>
  <c r="D1159" i="9" l="1"/>
  <c r="D1160" i="9" l="1"/>
  <c r="AE818" i="12" l="1"/>
  <c r="Q1151" i="9"/>
  <c r="AD818" i="12"/>
  <c r="D1161" i="9"/>
  <c r="D1162" i="9" l="1"/>
  <c r="D1163" i="9" l="1"/>
  <c r="D1164" i="9" l="1"/>
  <c r="D1165" i="9" l="1"/>
  <c r="D1166" i="9" l="1"/>
  <c r="R1151" i="9" l="1"/>
  <c r="AE819" i="12"/>
  <c r="AD819" i="12"/>
  <c r="D1167" i="9"/>
  <c r="D1168" i="9" l="1"/>
  <c r="L820" i="12" l="1"/>
  <c r="AE820" i="12" s="1"/>
  <c r="AD820" i="12"/>
  <c r="D1169" i="9"/>
  <c r="D1170" i="9" l="1"/>
  <c r="D1171" i="9" l="1"/>
  <c r="D1172" i="9" l="1"/>
  <c r="K860" i="9" l="1"/>
  <c r="L860" i="9" s="1"/>
  <c r="D1173" i="9"/>
  <c r="K1153" i="9" l="1"/>
  <c r="L1153" i="9" s="1"/>
  <c r="L821" i="12"/>
  <c r="AE821" i="12" s="1"/>
  <c r="AD821" i="12"/>
  <c r="AD822" i="12"/>
  <c r="L822" i="12"/>
  <c r="AE822" i="12" s="1"/>
  <c r="D1174" i="9"/>
  <c r="D1175" i="9" l="1"/>
  <c r="AD823" i="12" l="1"/>
  <c r="L823" i="12"/>
  <c r="AE823" i="12" s="1"/>
  <c r="D1176" i="9"/>
  <c r="D1177" i="9" l="1"/>
  <c r="AD824" i="12" l="1"/>
  <c r="L824" i="12"/>
  <c r="AE824" i="12" s="1"/>
  <c r="D1178" i="9"/>
  <c r="AD825" i="12" l="1"/>
  <c r="L825" i="12"/>
  <c r="AE825" i="12" s="1"/>
  <c r="D1179" i="9"/>
  <c r="D1180" i="9" l="1"/>
  <c r="AD826" i="12" l="1"/>
  <c r="L826" i="12"/>
  <c r="AE826" i="12" s="1"/>
  <c r="D1181" i="9"/>
  <c r="D1182" i="9" l="1"/>
  <c r="AD827" i="12" l="1"/>
  <c r="L827" i="12"/>
  <c r="AE827" i="12" s="1"/>
  <c r="D1183" i="9"/>
  <c r="L828" i="12" l="1"/>
  <c r="AE828" i="12" s="1"/>
  <c r="AD828" i="12"/>
  <c r="D1184" i="9"/>
  <c r="D1185" i="9" l="1"/>
  <c r="AD829" i="12" l="1"/>
  <c r="L829" i="12"/>
  <c r="AE829" i="12" s="1"/>
  <c r="D1186" i="9"/>
  <c r="L51" i="12" l="1"/>
  <c r="AE51" i="12" s="1"/>
  <c r="AD51" i="12"/>
  <c r="D1187" i="9"/>
  <c r="Q1165" i="9" l="1"/>
  <c r="D1188" i="9"/>
  <c r="L830" i="12" l="1"/>
  <c r="AE830" i="12" s="1"/>
  <c r="AD830" i="12"/>
  <c r="D1189" i="9"/>
  <c r="D1190" i="9" l="1"/>
  <c r="D1191" i="9" l="1"/>
  <c r="L831" i="12" l="1"/>
  <c r="AE831" i="12" s="1"/>
  <c r="AD831" i="12"/>
  <c r="D1192" i="9"/>
  <c r="R1165" i="9" l="1"/>
  <c r="D1193" i="9"/>
  <c r="D1194" i="9" l="1"/>
  <c r="L832" i="12" l="1"/>
  <c r="AE832" i="12" s="1"/>
  <c r="AD832" i="12"/>
  <c r="D1195" i="9"/>
  <c r="D1196" i="9" l="1"/>
  <c r="D1197" i="9" l="1"/>
  <c r="L833" i="12" l="1"/>
  <c r="AE833" i="12" s="1"/>
  <c r="K792" i="9"/>
  <c r="L792" i="9" s="1"/>
  <c r="AD833" i="12"/>
  <c r="K1197" i="9"/>
  <c r="L1197" i="9" s="1"/>
  <c r="D1198" i="9"/>
  <c r="K1172" i="9" l="1"/>
  <c r="L1172" i="9" s="1"/>
  <c r="L53" i="12"/>
  <c r="AE53" i="12" s="1"/>
  <c r="AD53" i="12"/>
  <c r="L834" i="12"/>
  <c r="AE834" i="12" s="1"/>
  <c r="AD834" i="12"/>
  <c r="D1199" i="9"/>
  <c r="AV5" i="12" l="1"/>
  <c r="AT5" i="12"/>
  <c r="AD835" i="12"/>
  <c r="L835" i="12"/>
  <c r="AE835" i="12" s="1"/>
  <c r="D1200" i="9"/>
  <c r="L836" i="12" l="1"/>
  <c r="AE836" i="12" s="1"/>
  <c r="AD836" i="12"/>
  <c r="D1201" i="9"/>
  <c r="AD837" i="12" l="1"/>
  <c r="L837" i="12"/>
  <c r="AE837" i="12" s="1"/>
  <c r="D1202" i="9"/>
  <c r="L838" i="12" l="1"/>
  <c r="AE838" i="12" s="1"/>
  <c r="AD838" i="12"/>
  <c r="D1203" i="9"/>
  <c r="D1204" i="9" l="1"/>
  <c r="AD840" i="12" l="1"/>
  <c r="L840" i="12"/>
  <c r="AE840" i="12" s="1"/>
  <c r="AD839" i="12"/>
  <c r="L839" i="12"/>
  <c r="AE839" i="12" s="1"/>
  <c r="D1205" i="9"/>
  <c r="L841" i="12" l="1"/>
  <c r="AE841" i="12" s="1"/>
  <c r="AD841" i="12"/>
  <c r="D1206" i="9"/>
  <c r="Q1191" i="9" l="1"/>
  <c r="R1191" i="9" s="1"/>
  <c r="L52" i="12"/>
  <c r="AE52" i="12" s="1"/>
  <c r="AD52" i="12"/>
  <c r="D1207" i="9"/>
  <c r="Q1209" i="9" s="1"/>
  <c r="R1209" i="9" s="1"/>
  <c r="L844" i="12" l="1"/>
  <c r="AE844" i="12" s="1"/>
  <c r="AE895" i="12" s="1"/>
  <c r="AD844" i="12"/>
  <c r="AD843" i="12"/>
  <c r="L843" i="12"/>
  <c r="AE843" i="12" s="1"/>
  <c r="AW8" i="12" s="1" a="1"/>
  <c r="AW8" i="12" s="1"/>
  <c r="L842" i="12"/>
  <c r="AE842" i="12" s="1"/>
  <c r="AD842" i="12"/>
  <c r="AW9" i="12" l="1" a="1"/>
  <c r="AW9" i="12" s="1"/>
  <c r="AW4" i="12" a="1"/>
  <c r="AW4" i="12" s="1"/>
  <c r="AO4" i="12" s="1"/>
  <c r="AV4" i="12"/>
  <c r="AV15" i="12"/>
  <c r="AW12" i="12" a="1"/>
  <c r="AW12" i="12" s="1"/>
  <c r="AW14" i="12" a="1"/>
  <c r="AW14" i="12" s="1"/>
  <c r="AW15" i="12" a="1"/>
  <c r="AW15" i="12" s="1"/>
  <c r="AW5" i="12" a="1"/>
  <c r="AW5" i="12" s="1"/>
  <c r="AW10" i="12" a="1"/>
  <c r="AW10" i="12" s="1"/>
  <c r="AW7" i="12" a="1"/>
  <c r="AW7" i="12" s="1"/>
  <c r="AW11" i="12" a="1"/>
  <c r="AW11" i="12" s="1"/>
  <c r="AW13" i="12" a="1"/>
  <c r="AW13" i="12" s="1"/>
  <c r="AW6" i="12" a="1"/>
  <c r="AW6" i="12" s="1"/>
  <c r="AV14" i="12"/>
  <c r="AV10" i="12"/>
  <c r="AV11" i="12"/>
  <c r="AV12" i="12"/>
  <c r="AV13" i="12"/>
  <c r="AV8" i="12"/>
  <c r="AV6" i="12"/>
  <c r="AV7" i="12"/>
  <c r="AV9" i="12"/>
  <c r="AE894" i="12"/>
  <c r="AO412" i="12"/>
  <c r="AO100" i="12"/>
  <c r="AO388" i="12"/>
  <c r="AO112" i="12"/>
  <c r="AO400" i="12"/>
  <c r="AO64" i="12"/>
  <c r="AO172" i="12"/>
  <c r="AO196" i="12"/>
  <c r="AO244" i="12"/>
  <c r="AO856" i="12"/>
  <c r="AO532" i="12"/>
  <c r="AO256" i="12"/>
  <c r="AO880" i="12"/>
  <c r="AO280" i="12"/>
  <c r="AO316" i="12"/>
  <c r="AO352" i="12"/>
  <c r="AO688" i="12"/>
  <c r="AO628" i="12"/>
  <c r="AO736" i="12"/>
  <c r="AO640" i="12"/>
  <c r="AO664" i="12"/>
  <c r="AO784" i="12"/>
  <c r="AO796" i="12"/>
  <c r="AO808" i="12"/>
  <c r="AU6" i="12" a="1"/>
  <c r="AU6" i="12" s="1"/>
  <c r="AU4" i="12" a="1"/>
  <c r="AU4" i="12" s="1"/>
  <c r="AU11" i="12" a="1"/>
  <c r="AU11" i="12" s="1"/>
  <c r="AU9" i="12" a="1"/>
  <c r="AU9" i="12" s="1"/>
  <c r="AU13" i="12" a="1"/>
  <c r="AU13" i="12" s="1"/>
  <c r="AU10" i="12" a="1"/>
  <c r="AU10" i="12" s="1"/>
  <c r="AU12" i="12" a="1"/>
  <c r="AU12" i="12" s="1"/>
  <c r="AU14" i="12" a="1"/>
  <c r="AU14" i="12" s="1"/>
  <c r="AU5" i="12" a="1"/>
  <c r="AU5" i="12" s="1"/>
  <c r="AU15" i="12" a="1"/>
  <c r="AU15" i="12" s="1"/>
  <c r="AU7" i="12" a="1"/>
  <c r="AU7" i="12" s="1"/>
  <c r="AU8" i="12" a="1"/>
  <c r="AU8" i="12" s="1"/>
  <c r="AT15" i="12"/>
  <c r="AD895" i="12"/>
  <c r="AD894" i="12"/>
  <c r="AT14" i="12"/>
  <c r="AT9" i="12"/>
  <c r="AT11" i="12"/>
  <c r="AT12" i="12"/>
  <c r="AT13" i="12"/>
  <c r="AT6" i="12"/>
  <c r="AT8" i="12"/>
  <c r="AT10" i="12"/>
  <c r="AT7" i="12"/>
  <c r="AT4" i="12"/>
  <c r="AO40" i="12" l="1"/>
  <c r="AO448" i="12"/>
  <c r="AO16" i="12"/>
  <c r="AO424" i="12"/>
  <c r="AO844" i="12"/>
  <c r="AO748" i="12"/>
  <c r="AO484" i="12"/>
  <c r="AO652" i="12"/>
  <c r="AO28" i="12"/>
  <c r="AO76" i="12"/>
  <c r="AO520" i="12"/>
  <c r="AO376" i="12"/>
  <c r="AO580" i="12"/>
  <c r="AO508" i="12"/>
  <c r="AO232" i="12"/>
  <c r="AO52" i="12"/>
  <c r="AO616" i="12"/>
  <c r="AO868" i="12"/>
  <c r="AO472" i="12"/>
  <c r="AO556" i="12"/>
  <c r="AO832" i="12"/>
  <c r="AO712" i="12"/>
  <c r="AO292" i="12"/>
  <c r="AO184" i="12"/>
  <c r="AO88" i="12"/>
  <c r="AO820" i="12"/>
  <c r="AO700" i="12"/>
  <c r="AO544" i="12"/>
  <c r="AO460" i="12"/>
  <c r="AO136" i="12"/>
  <c r="AO760" i="12"/>
  <c r="AO364" i="12"/>
  <c r="AO304" i="12"/>
  <c r="AO496" i="12"/>
  <c r="AO436" i="12"/>
  <c r="AO124" i="12"/>
  <c r="AO772" i="12"/>
  <c r="AO592" i="12"/>
  <c r="AO340" i="12"/>
  <c r="AO220" i="12"/>
  <c r="AO160" i="12"/>
  <c r="AO724" i="12"/>
  <c r="AO676" i="12"/>
  <c r="AO328" i="12"/>
  <c r="AO268" i="12"/>
  <c r="AO208" i="12"/>
  <c r="AO148" i="12"/>
  <c r="AO604" i="12"/>
  <c r="AI844" i="12"/>
  <c r="AI842" i="12"/>
  <c r="AO842" i="12"/>
  <c r="AJ213" i="12"/>
  <c r="AJ191" i="12"/>
  <c r="AJ43" i="12"/>
  <c r="AJ193" i="12"/>
  <c r="AJ181" i="12"/>
  <c r="AJ217" i="12"/>
  <c r="AJ177" i="12"/>
  <c r="AJ44" i="12"/>
  <c r="AJ49" i="12"/>
  <c r="AJ47" i="12"/>
  <c r="AJ96" i="12"/>
  <c r="AJ313" i="12"/>
  <c r="AJ50" i="12"/>
  <c r="AJ98" i="12"/>
  <c r="AJ55" i="12"/>
  <c r="AJ97" i="12"/>
  <c r="AJ33" i="12"/>
  <c r="AJ36" i="12"/>
  <c r="AJ95" i="12"/>
  <c r="AJ32" i="12"/>
  <c r="AJ182" i="12"/>
  <c r="AJ35" i="12"/>
  <c r="AJ178" i="12"/>
  <c r="AJ34" i="12"/>
  <c r="AJ48" i="12"/>
  <c r="AJ31" i="12"/>
  <c r="AJ309" i="12"/>
  <c r="AJ190" i="12"/>
  <c r="AJ307" i="12"/>
  <c r="AJ301" i="12"/>
  <c r="AJ218" i="12"/>
  <c r="AJ314" i="12"/>
  <c r="AJ192" i="12"/>
  <c r="AJ189" i="12"/>
  <c r="AJ311" i="12"/>
  <c r="AJ300" i="12"/>
  <c r="AJ885" i="12"/>
  <c r="AJ302" i="12"/>
  <c r="AJ214" i="12"/>
  <c r="AJ887" i="12"/>
  <c r="AJ212" i="12"/>
  <c r="AJ188" i="12"/>
  <c r="AJ121" i="12"/>
  <c r="AJ211" i="12"/>
  <c r="AJ886" i="12"/>
  <c r="AJ299" i="12"/>
  <c r="AJ308" i="12"/>
  <c r="AJ312" i="12"/>
  <c r="AJ187" i="12"/>
  <c r="AJ888" i="12"/>
  <c r="AJ889" i="12"/>
  <c r="AJ194" i="12"/>
  <c r="AJ310" i="12"/>
  <c r="AJ56" i="12"/>
  <c r="AJ122" i="12"/>
  <c r="AJ179" i="12"/>
  <c r="AJ180" i="12"/>
  <c r="AJ215" i="12"/>
  <c r="AJ183" i="12"/>
  <c r="AJ184" i="12"/>
  <c r="AJ186" i="12"/>
  <c r="AJ185" i="12"/>
  <c r="AJ216" i="12"/>
  <c r="AJ219" i="12"/>
  <c r="AJ37" i="12"/>
  <c r="AJ303" i="12"/>
  <c r="AJ304" i="12"/>
  <c r="AJ306" i="12"/>
  <c r="AJ305" i="12"/>
  <c r="AJ890" i="12"/>
  <c r="AJ463" i="12"/>
  <c r="AJ337" i="12"/>
  <c r="AJ533" i="12"/>
  <c r="AJ166" i="12"/>
  <c r="AJ158" i="12"/>
  <c r="AJ551" i="12"/>
  <c r="AJ371" i="12"/>
  <c r="AJ175" i="12"/>
  <c r="AJ54" i="12"/>
  <c r="AJ336" i="12"/>
  <c r="AJ342" i="12"/>
  <c r="AJ26" i="12"/>
  <c r="AJ358" i="12"/>
  <c r="AJ222" i="12"/>
  <c r="AJ5" i="12"/>
  <c r="AJ802" i="12"/>
  <c r="AJ137" i="12"/>
  <c r="AJ79" i="12"/>
  <c r="AJ687" i="12"/>
  <c r="AJ320" i="12"/>
  <c r="AJ331" i="12"/>
  <c r="AJ80" i="12"/>
  <c r="AJ239" i="12"/>
  <c r="AJ254" i="12"/>
  <c r="AJ526" i="12"/>
  <c r="AJ436" i="12"/>
  <c r="AJ271" i="12"/>
  <c r="AJ351" i="12"/>
  <c r="AJ882" i="12"/>
  <c r="AJ832" i="12"/>
  <c r="AJ386" i="12"/>
  <c r="AJ598" i="12"/>
  <c r="AJ727" i="12"/>
  <c r="AJ143" i="12"/>
  <c r="AJ753" i="12"/>
  <c r="AJ257" i="12"/>
  <c r="AJ667" i="12"/>
  <c r="AJ440" i="12"/>
  <c r="AJ523" i="12"/>
  <c r="AJ234" i="12"/>
  <c r="AJ608" i="12"/>
  <c r="AJ808" i="12"/>
  <c r="AJ689" i="12"/>
  <c r="AJ585" i="12"/>
  <c r="AJ874" i="12"/>
  <c r="AJ785" i="12"/>
  <c r="AJ494" i="12"/>
  <c r="AJ233" i="12"/>
  <c r="AJ250" i="12"/>
  <c r="AJ584" i="12"/>
  <c r="AJ338" i="12"/>
  <c r="AJ324" i="12"/>
  <c r="AJ556" i="12"/>
  <c r="AJ716" i="12"/>
  <c r="AJ783" i="12"/>
  <c r="AJ452" i="12"/>
  <c r="AJ719" i="12"/>
  <c r="AJ677" i="12"/>
  <c r="AJ706" i="12"/>
  <c r="AJ738" i="12"/>
  <c r="AJ806" i="12"/>
  <c r="AJ708" i="12"/>
  <c r="AJ862" i="12"/>
  <c r="AJ197" i="12"/>
  <c r="AJ841" i="12"/>
  <c r="AJ614" i="12"/>
  <c r="AJ283" i="12"/>
  <c r="AJ170" i="12"/>
  <c r="AJ666" i="12"/>
  <c r="AJ773" i="12"/>
  <c r="AJ788" i="12"/>
  <c r="AJ789" i="12"/>
  <c r="AJ639" i="12"/>
  <c r="AJ891" i="12"/>
  <c r="AJ801" i="12"/>
  <c r="AJ412" i="12"/>
  <c r="AJ247" i="12"/>
  <c r="AJ741" i="12"/>
  <c r="AJ248" i="12"/>
  <c r="AJ346" i="12"/>
  <c r="AJ503" i="12"/>
  <c r="AJ815" i="12"/>
  <c r="AJ82" i="12"/>
  <c r="AJ834" i="12"/>
  <c r="AJ59" i="12"/>
  <c r="AJ553" i="12"/>
  <c r="AJ150" i="12"/>
  <c r="AJ27" i="12"/>
  <c r="AJ10" i="12"/>
  <c r="AJ456" i="12"/>
  <c r="AJ433" i="12"/>
  <c r="AJ340" i="12"/>
  <c r="AJ421" i="12"/>
  <c r="AJ400" i="12"/>
  <c r="AJ414" i="12"/>
  <c r="AJ135" i="12"/>
  <c r="AJ623" i="12"/>
  <c r="AJ272" i="12"/>
  <c r="AJ856" i="12"/>
  <c r="AJ816" i="12"/>
  <c r="AJ362" i="12"/>
  <c r="AJ252" i="12"/>
  <c r="AJ644" i="12"/>
  <c r="AJ251" i="12"/>
  <c r="AJ462" i="12"/>
  <c r="AJ637" i="12"/>
  <c r="AJ732" i="12"/>
  <c r="AJ326" i="12"/>
  <c r="AJ792" i="12"/>
  <c r="AJ379" i="12"/>
  <c r="AJ718" i="12"/>
  <c r="AJ857" i="12"/>
  <c r="AJ646" i="12"/>
  <c r="AJ104" i="12"/>
  <c r="AJ67" i="12"/>
  <c r="AJ367" i="12"/>
  <c r="AJ167" i="12"/>
  <c r="AJ408" i="12"/>
  <c r="AJ277" i="12"/>
  <c r="AJ697" i="12"/>
  <c r="AJ696" i="12"/>
  <c r="AJ99" i="12"/>
  <c r="AJ581" i="12"/>
  <c r="AJ682" i="12"/>
  <c r="AJ66" i="12"/>
  <c r="AJ823" i="12"/>
  <c r="AJ759" i="12"/>
  <c r="AJ764" i="12"/>
  <c r="AJ797" i="12"/>
  <c r="AJ426" i="12"/>
  <c r="AJ877" i="12"/>
  <c r="AJ730" i="12"/>
  <c r="AJ613" i="12"/>
  <c r="AJ273" i="12"/>
  <c r="AJ413" i="12"/>
  <c r="AJ174" i="12"/>
  <c r="AJ373" i="12"/>
  <c r="AJ565" i="12"/>
  <c r="AJ390" i="12"/>
  <c r="AJ23" i="12"/>
  <c r="AJ406" i="12"/>
  <c r="AJ206" i="12"/>
  <c r="AJ482" i="12"/>
  <c r="AJ540" i="12"/>
  <c r="AJ617" i="12"/>
  <c r="AJ38" i="12"/>
  <c r="AJ671" i="12"/>
  <c r="AJ73" i="12"/>
  <c r="AJ490" i="12"/>
  <c r="AJ472" i="12"/>
  <c r="AJ784" i="12"/>
  <c r="AJ334" i="12"/>
  <c r="AJ418" i="12"/>
  <c r="AJ451" i="12"/>
  <c r="AJ171" i="12"/>
  <c r="AJ290" i="12"/>
  <c r="AJ506" i="12"/>
  <c r="AJ169" i="12"/>
  <c r="AJ674" i="12"/>
  <c r="AJ485" i="12"/>
  <c r="AJ544" i="12"/>
  <c r="AJ387" i="12"/>
  <c r="AJ118" i="12"/>
  <c r="AJ715" i="12"/>
  <c r="AJ804" i="12"/>
  <c r="AJ381" i="12"/>
  <c r="AJ851" i="12"/>
  <c r="AJ864" i="12"/>
  <c r="AJ805" i="12"/>
  <c r="AJ876" i="12"/>
  <c r="AJ649" i="12"/>
  <c r="AJ109" i="12"/>
  <c r="AJ559" i="12"/>
  <c r="AJ560" i="12"/>
  <c r="AJ293" i="12"/>
  <c r="AJ64" i="12"/>
  <c r="AJ269" i="12"/>
  <c r="AJ572" i="12"/>
  <c r="AJ651" i="12"/>
  <c r="AJ534" i="12"/>
  <c r="AJ638" i="12"/>
  <c r="AJ270" i="12"/>
  <c r="AJ29" i="12"/>
  <c r="AJ530" i="12"/>
  <c r="AJ750" i="12"/>
  <c r="AJ786" i="12"/>
  <c r="AJ241" i="12"/>
  <c r="AJ13" i="12"/>
  <c r="AJ226" i="12"/>
  <c r="AJ827" i="12"/>
  <c r="AJ441" i="12"/>
  <c r="AJ85" i="12"/>
  <c r="AJ246" i="12"/>
  <c r="AJ712" i="12"/>
  <c r="AJ447" i="12"/>
  <c r="AJ835" i="12"/>
  <c r="AJ822" i="12"/>
  <c r="AJ837" i="12"/>
  <c r="AJ110" i="12"/>
  <c r="AJ702" i="12"/>
  <c r="AJ419" i="12"/>
  <c r="AJ541" i="12"/>
  <c r="AJ134" i="12"/>
  <c r="AJ81" i="12"/>
  <c r="AJ115" i="12"/>
  <c r="AJ204" i="12"/>
  <c r="AJ529" i="12"/>
  <c r="AJ393" i="12"/>
  <c r="AJ327" i="12"/>
  <c r="AJ757" i="12"/>
  <c r="AJ391" i="12"/>
  <c r="AJ604" i="12"/>
  <c r="AJ676" i="12"/>
  <c r="AJ243" i="12"/>
  <c r="AJ18" i="12"/>
  <c r="AJ863" i="12"/>
  <c r="AJ102" i="12"/>
  <c r="AJ819" i="12"/>
  <c r="AJ24" i="12"/>
  <c r="AJ280" i="12"/>
  <c r="AJ288" i="12"/>
  <c r="AJ820" i="12"/>
  <c r="AJ647" i="12"/>
  <c r="AJ497" i="12"/>
  <c r="AJ654" i="12"/>
  <c r="AJ720" i="12"/>
  <c r="AJ780" i="12"/>
  <c r="AJ410" i="12"/>
  <c r="AJ612" i="12"/>
  <c r="AJ52" i="12"/>
  <c r="AJ486" i="12"/>
  <c r="AJ576" i="12"/>
  <c r="AJ90" i="12"/>
  <c r="AJ120" i="12"/>
  <c r="AJ467" i="12"/>
  <c r="AJ389" i="12"/>
  <c r="AJ631" i="12"/>
  <c r="AJ325" i="12"/>
  <c r="AJ521" i="12"/>
  <c r="AJ678" i="12"/>
  <c r="AJ733" i="12"/>
  <c r="AJ22" i="12"/>
  <c r="AJ398" i="12"/>
  <c r="AJ511" i="12"/>
  <c r="AJ531" i="12"/>
  <c r="AJ803" i="12"/>
  <c r="AJ484" i="12"/>
  <c r="AJ466" i="12"/>
  <c r="AJ879" i="12"/>
  <c r="AJ474" i="12"/>
  <c r="AJ231" i="12"/>
  <c r="AJ552" i="12"/>
  <c r="AJ659" i="12"/>
  <c r="AJ429" i="12"/>
  <c r="AJ747" i="12"/>
  <c r="AJ538" i="12"/>
  <c r="AJ88" i="12"/>
  <c r="AJ636" i="12"/>
  <c r="AJ278" i="12"/>
  <c r="AJ795" i="12"/>
  <c r="AJ157" i="12"/>
  <c r="AJ693" i="12"/>
  <c r="AJ861" i="12"/>
  <c r="AJ332" i="12"/>
  <c r="AJ648" i="12"/>
  <c r="AJ855" i="12"/>
  <c r="AJ519" i="12"/>
  <c r="AJ65" i="12"/>
  <c r="AJ591" i="12"/>
  <c r="AJ139" i="12"/>
  <c r="AJ119" i="12"/>
  <c r="AJ707" i="12"/>
  <c r="AJ94" i="12"/>
  <c r="AJ20" i="12"/>
  <c r="AJ762" i="12"/>
  <c r="AJ713" i="12"/>
  <c r="AJ620" i="12"/>
  <c r="AJ800" i="12"/>
  <c r="AJ339" i="12"/>
  <c r="AJ258" i="12"/>
  <c r="AJ700" i="12"/>
  <c r="AJ496" i="12"/>
  <c r="AJ240" i="12"/>
  <c r="AJ883" i="12"/>
  <c r="AJ374" i="12"/>
  <c r="AJ547" i="12"/>
  <c r="AJ810" i="12"/>
  <c r="AJ397" i="12"/>
  <c r="AJ125" i="12"/>
  <c r="AJ84" i="12"/>
  <c r="AJ353" i="12"/>
  <c r="AJ352" i="12"/>
  <c r="AJ223" i="12"/>
  <c r="AJ207" i="12"/>
  <c r="AJ62" i="12"/>
  <c r="AJ514" i="12"/>
  <c r="AJ100" i="12"/>
  <c r="AJ6" i="12"/>
  <c r="AJ723" i="12"/>
  <c r="AJ817" i="12"/>
  <c r="AJ790" i="12"/>
  <c r="AJ368" i="12"/>
  <c r="AJ564" i="12"/>
  <c r="AJ691" i="12"/>
  <c r="AJ818" i="12"/>
  <c r="AJ116" i="12"/>
  <c r="AJ599" i="12"/>
  <c r="AJ736" i="12"/>
  <c r="AJ424" i="12"/>
  <c r="AJ570" i="12"/>
  <c r="AJ605" i="12"/>
  <c r="AJ284" i="12"/>
  <c r="AJ377" i="12"/>
  <c r="AJ509" i="12"/>
  <c r="AJ285" i="12"/>
  <c r="AJ469" i="12"/>
  <c r="AJ196" i="12"/>
  <c r="AJ734" i="12"/>
  <c r="AJ807" i="12"/>
  <c r="AJ140" i="12"/>
  <c r="AJ755" i="12"/>
  <c r="AJ286" i="12"/>
  <c r="AJ12" i="12"/>
  <c r="AJ221" i="12"/>
  <c r="AJ575" i="12"/>
  <c r="AJ524" i="12"/>
  <c r="AJ465" i="12"/>
  <c r="AJ776" i="12"/>
  <c r="AJ263" i="12"/>
  <c r="AJ360" i="12"/>
  <c r="AJ535" i="12"/>
  <c r="AJ253" i="12"/>
  <c r="AJ341" i="12"/>
  <c r="AJ709" i="12"/>
  <c r="AJ683" i="12"/>
  <c r="AJ854" i="12"/>
  <c r="AJ461" i="12"/>
  <c r="AJ616" i="12"/>
  <c r="AJ632" i="12"/>
  <c r="AJ319" i="12"/>
  <c r="AJ363" i="12"/>
  <c r="AJ875" i="12"/>
  <c r="AJ853" i="12"/>
  <c r="AJ673" i="12"/>
  <c r="AJ165" i="12"/>
  <c r="AJ480" i="12"/>
  <c r="AJ160" i="12"/>
  <c r="AJ130" i="12"/>
  <c r="AJ128" i="12"/>
  <c r="AJ361" i="12"/>
  <c r="AJ364" i="12"/>
  <c r="AJ423" i="12"/>
  <c r="AJ729" i="12"/>
  <c r="AJ16" i="12"/>
  <c r="AJ199" i="12"/>
  <c r="AJ176" i="12"/>
  <c r="AJ545" i="12"/>
  <c r="AJ829" i="12"/>
  <c r="AJ479" i="12"/>
  <c r="AJ725" i="12"/>
  <c r="AJ751" i="12"/>
  <c r="AJ830" i="12"/>
  <c r="AJ554" i="12"/>
  <c r="AJ446" i="12"/>
  <c r="AJ611" i="12"/>
  <c r="AJ70" i="12"/>
  <c r="AJ742" i="12"/>
  <c r="AJ690" i="12"/>
  <c r="AJ255" i="12"/>
  <c r="AJ633" i="12"/>
  <c r="AJ274" i="12"/>
  <c r="AJ756" i="12"/>
  <c r="AJ51" i="12"/>
  <c r="AJ603" i="12"/>
  <c r="AJ867" i="12"/>
  <c r="AJ821" i="12"/>
  <c r="AJ881" i="12"/>
  <c r="AJ726" i="12"/>
  <c r="AJ758" i="12"/>
  <c r="AJ435" i="12"/>
  <c r="AJ558" i="12"/>
  <c r="AJ746" i="12"/>
  <c r="AJ824" i="12"/>
  <c r="AJ148" i="12"/>
  <c r="AJ852" i="12"/>
  <c r="AJ595" i="12"/>
  <c r="AJ492" i="12"/>
  <c r="AJ516" i="12"/>
  <c r="AJ694" i="12"/>
  <c r="AJ602" i="12"/>
  <c r="AJ880" i="12"/>
  <c r="AJ46" i="12"/>
  <c r="AJ735" i="12"/>
  <c r="AJ794" i="12"/>
  <c r="AJ814" i="12"/>
  <c r="AJ256" i="12"/>
  <c r="AJ68" i="12"/>
  <c r="AJ8" i="12"/>
  <c r="AJ200" i="12"/>
  <c r="AJ15" i="12"/>
  <c r="AJ589" i="12"/>
  <c r="AJ141" i="12"/>
  <c r="AJ208" i="12"/>
  <c r="AJ625" i="12"/>
  <c r="AJ106" i="12"/>
  <c r="AJ384" i="12"/>
  <c r="AJ866" i="12"/>
  <c r="AJ600" i="12"/>
  <c r="AJ335" i="12"/>
  <c r="AJ259" i="12"/>
  <c r="AJ161" i="12"/>
  <c r="AJ230" i="12"/>
  <c r="AJ505" i="12"/>
  <c r="AJ626" i="12"/>
  <c r="AJ245" i="12"/>
  <c r="AJ679" i="12"/>
  <c r="AJ481" i="12"/>
  <c r="AJ504" i="12"/>
  <c r="AJ664" i="12"/>
  <c r="AJ437" i="12"/>
  <c r="AJ407" i="12"/>
  <c r="AJ724" i="12"/>
  <c r="AJ513" i="12"/>
  <c r="AJ619" i="12"/>
  <c r="AJ343" i="12"/>
  <c r="AJ601" i="12"/>
  <c r="AJ399" i="12"/>
  <c r="AJ665" i="12"/>
  <c r="AJ448" i="12"/>
  <c r="AJ661" i="12"/>
  <c r="AJ366" i="12"/>
  <c r="AJ618" i="12"/>
  <c r="AJ499" i="12"/>
  <c r="AJ162" i="12"/>
  <c r="AJ232" i="12"/>
  <c r="AJ315" i="12"/>
  <c r="AJ782" i="12"/>
  <c r="AJ132" i="12"/>
  <c r="AJ685" i="12"/>
  <c r="AJ669" i="12"/>
  <c r="AJ289" i="12"/>
  <c r="AJ236" i="12"/>
  <c r="AJ268" i="12"/>
  <c r="AJ799" i="12"/>
  <c r="AJ41" i="12"/>
  <c r="AJ860" i="12"/>
  <c r="AJ688" i="12"/>
  <c r="AJ812" i="12"/>
  <c r="AJ357" i="12"/>
  <c r="AJ19" i="12"/>
  <c r="AJ428" i="12"/>
  <c r="AJ107" i="12"/>
  <c r="AJ548" i="12"/>
  <c r="AJ394" i="12"/>
  <c r="AJ72" i="12"/>
  <c r="AJ168" i="12"/>
  <c r="AJ378" i="12"/>
  <c r="AJ549" i="12"/>
  <c r="AJ365" i="12"/>
  <c r="AJ537" i="12"/>
  <c r="AJ596" i="12"/>
  <c r="AJ652" i="12"/>
  <c r="AJ409" i="12"/>
  <c r="AJ717" i="12"/>
  <c r="AJ865" i="12"/>
  <c r="AJ684" i="12"/>
  <c r="AJ411" i="12"/>
  <c r="AJ502" i="12"/>
  <c r="AJ318" i="12"/>
  <c r="AJ510" i="12"/>
  <c r="AJ401" i="12"/>
  <c r="AJ156" i="12"/>
  <c r="AJ228" i="12"/>
  <c r="AJ594" i="12"/>
  <c r="AJ402" i="12"/>
  <c r="AJ811" i="12"/>
  <c r="AJ781" i="12"/>
  <c r="AJ101" i="12"/>
  <c r="AJ858" i="12"/>
  <c r="AJ25" i="12"/>
  <c r="AJ60" i="12"/>
  <c r="AJ760" i="12"/>
  <c r="AJ262" i="12"/>
  <c r="AJ627" i="12"/>
  <c r="AJ487" i="12"/>
  <c r="AJ124" i="12"/>
  <c r="AJ108" i="12"/>
  <c r="AJ395" i="12"/>
  <c r="AJ772" i="12"/>
  <c r="AJ739" i="12"/>
  <c r="AJ578" i="12"/>
  <c r="AJ392" i="12"/>
  <c r="AJ731" i="12"/>
  <c r="AJ512" i="12"/>
  <c r="AJ609" i="12"/>
  <c r="AJ370" i="12"/>
  <c r="AJ459" i="12"/>
  <c r="AJ454" i="12"/>
  <c r="AJ266" i="12"/>
  <c r="AJ430" i="12"/>
  <c r="AJ500" i="12"/>
  <c r="AJ9" i="12"/>
  <c r="AJ296" i="12"/>
  <c r="AJ146" i="12"/>
  <c r="AJ476" i="12"/>
  <c r="AJ660" i="12"/>
  <c r="AJ681" i="12"/>
  <c r="AJ163" i="12"/>
  <c r="AJ210" i="12"/>
  <c r="AJ699" i="12"/>
  <c r="AJ728" i="12"/>
  <c r="AJ355" i="12"/>
  <c r="AJ276" i="12"/>
  <c r="AJ650" i="12"/>
  <c r="AJ768" i="12"/>
  <c r="AJ563" i="12"/>
  <c r="AJ294" i="12"/>
  <c r="AJ680" i="12"/>
  <c r="AJ281" i="12"/>
  <c r="AJ89" i="12"/>
  <c r="AJ298" i="12"/>
  <c r="AJ527" i="12"/>
  <c r="AJ14" i="12"/>
  <c r="AJ577" i="12"/>
  <c r="AJ532" i="12"/>
  <c r="AJ491" i="12"/>
  <c r="AJ850" i="12"/>
  <c r="AJ592" i="12"/>
  <c r="AJ878" i="12"/>
  <c r="AJ415" i="12"/>
  <c r="AJ383" i="12"/>
  <c r="AJ155" i="12"/>
  <c r="AJ30" i="12"/>
  <c r="AJ359" i="12"/>
  <c r="AJ345" i="12"/>
  <c r="AJ113" i="12"/>
  <c r="AJ385" i="12"/>
  <c r="AJ201" i="12"/>
  <c r="AJ349" i="12"/>
  <c r="AJ420" i="12"/>
  <c r="AJ748" i="12"/>
  <c r="AJ722" i="12"/>
  <c r="AJ561" i="12"/>
  <c r="AJ634" i="12"/>
  <c r="AJ777" i="12"/>
  <c r="AJ404" i="12"/>
  <c r="AJ458" i="12"/>
  <c r="AJ641" i="12"/>
  <c r="AJ498" i="12"/>
  <c r="AJ686" i="12"/>
  <c r="AJ209" i="12"/>
  <c r="AJ329" i="12"/>
  <c r="AJ622" i="12"/>
  <c r="AJ267" i="12"/>
  <c r="AJ11" i="12"/>
  <c r="AJ525" i="12"/>
  <c r="AJ282" i="12"/>
  <c r="AJ445" i="12"/>
  <c r="AJ662" i="12"/>
  <c r="AJ323" i="12"/>
  <c r="AJ164" i="12"/>
  <c r="AJ203" i="12"/>
  <c r="AJ114" i="12"/>
  <c r="AJ136" i="12"/>
  <c r="AJ403" i="12"/>
  <c r="AJ470" i="12"/>
  <c r="AJ450" i="12"/>
  <c r="AJ354" i="12"/>
  <c r="AJ92" i="12"/>
  <c r="AJ61" i="12"/>
  <c r="AJ123" i="12"/>
  <c r="AJ872" i="12"/>
  <c r="AJ348" i="12"/>
  <c r="AJ225" i="12"/>
  <c r="AJ655" i="12"/>
  <c r="AJ630" i="12"/>
  <c r="AJ396" i="12"/>
  <c r="AJ610" i="12"/>
  <c r="AJ555" i="12"/>
  <c r="AJ868" i="12"/>
  <c r="AJ425" i="12"/>
  <c r="AJ775" i="12"/>
  <c r="AJ422" i="12"/>
  <c r="AJ793" i="12"/>
  <c r="AJ431" i="12"/>
  <c r="AJ574" i="12"/>
  <c r="AJ653" i="12"/>
  <c r="AJ152" i="12"/>
  <c r="AJ224" i="12"/>
  <c r="AJ752" i="12"/>
  <c r="AJ127" i="12"/>
  <c r="AJ642" i="12"/>
  <c r="AJ244" i="12"/>
  <c r="AJ478" i="12"/>
  <c r="AJ220" i="12"/>
  <c r="AJ567" i="12"/>
  <c r="AJ770" i="12"/>
  <c r="AJ126" i="12"/>
  <c r="AJ849" i="12"/>
  <c r="AJ606" i="12"/>
  <c r="AJ550" i="12"/>
  <c r="AJ438" i="12"/>
  <c r="AJ703" i="12"/>
  <c r="AJ582" i="12"/>
  <c r="AJ749" i="12"/>
  <c r="AJ53" i="12"/>
  <c r="AJ71" i="12"/>
  <c r="AJ871" i="12"/>
  <c r="AJ569" i="12"/>
  <c r="AJ705" i="12"/>
  <c r="AJ743" i="12"/>
  <c r="AJ455" i="12"/>
  <c r="AJ836" i="12"/>
  <c r="AJ330" i="12"/>
  <c r="AJ765" i="12"/>
  <c r="AJ144" i="12"/>
  <c r="AJ769" i="12"/>
  <c r="AJ692" i="12"/>
  <c r="AJ740" i="12"/>
  <c r="AJ846" i="12"/>
  <c r="AJ443" i="12"/>
  <c r="AJ264" i="12"/>
  <c r="AJ884" i="12"/>
  <c r="AJ376" i="12"/>
  <c r="AJ86" i="12"/>
  <c r="AJ322" i="12"/>
  <c r="AJ292" i="12"/>
  <c r="AJ74" i="12"/>
  <c r="AJ489" i="12"/>
  <c r="AJ495" i="12"/>
  <c r="AJ464" i="12"/>
  <c r="AJ536" i="12"/>
  <c r="AJ444" i="12"/>
  <c r="AJ333" i="12"/>
  <c r="AJ580" i="12"/>
  <c r="AJ145" i="12"/>
  <c r="AJ845" i="12"/>
  <c r="AJ375" i="12"/>
  <c r="AJ522" i="12"/>
  <c r="AJ766" i="12"/>
  <c r="AJ635" i="12"/>
  <c r="AJ546" i="12"/>
  <c r="AJ78" i="12"/>
  <c r="AJ798" i="12"/>
  <c r="AJ745" i="12"/>
  <c r="AJ828" i="12"/>
  <c r="AJ629" i="12"/>
  <c r="AJ453" i="12"/>
  <c r="AJ838" i="12"/>
  <c r="AJ701" i="12"/>
  <c r="AJ7" i="12"/>
  <c r="AJ449" i="12"/>
  <c r="AJ566" i="12"/>
  <c r="AJ839" i="12"/>
  <c r="AJ249" i="12"/>
  <c r="AJ840" i="12"/>
  <c r="AJ796" i="12"/>
  <c r="AJ787" i="12"/>
  <c r="AJ833" i="12"/>
  <c r="AJ87" i="12"/>
  <c r="AJ372" i="12"/>
  <c r="AJ543" i="12"/>
  <c r="AJ507" i="12"/>
  <c r="AJ640" i="12"/>
  <c r="AJ347" i="12"/>
  <c r="AJ615" i="12"/>
  <c r="AJ434" i="12"/>
  <c r="AJ75" i="12"/>
  <c r="AJ539" i="12"/>
  <c r="AJ439" i="12"/>
  <c r="AJ586" i="12"/>
  <c r="AJ583" i="12"/>
  <c r="AJ57" i="12"/>
  <c r="AJ847" i="12"/>
  <c r="AJ675" i="12"/>
  <c r="AJ704" i="12"/>
  <c r="AJ825" i="12"/>
  <c r="AJ287" i="12"/>
  <c r="AJ670" i="12"/>
  <c r="AJ291" i="12"/>
  <c r="AJ767" i="12"/>
  <c r="AJ369" i="12"/>
  <c r="AJ714" i="12"/>
  <c r="AJ468" i="12"/>
  <c r="AJ380" i="12"/>
  <c r="AJ657" i="12"/>
  <c r="AJ778" i="12"/>
  <c r="AJ4" i="12"/>
  <c r="AJ518" i="12"/>
  <c r="AJ763" i="12"/>
  <c r="AJ227" i="12"/>
  <c r="AJ645" i="12"/>
  <c r="AJ460" i="12"/>
  <c r="AJ321" i="12"/>
  <c r="AJ656" i="12"/>
  <c r="AJ173" i="12"/>
  <c r="AJ328" i="12"/>
  <c r="AJ432" i="12"/>
  <c r="AJ275" i="12"/>
  <c r="AJ515" i="12"/>
  <c r="AJ628" i="12"/>
  <c r="AJ442" i="12"/>
  <c r="AJ774" i="12"/>
  <c r="AJ668" i="12"/>
  <c r="AJ588" i="12"/>
  <c r="AJ721" i="12"/>
  <c r="AJ508" i="12"/>
  <c r="AJ695" i="12"/>
  <c r="AJ238" i="12"/>
  <c r="AJ672" i="12"/>
  <c r="AJ356" i="12"/>
  <c r="AJ154" i="12"/>
  <c r="AJ83" i="12"/>
  <c r="AJ710" i="12"/>
  <c r="AJ416" i="12"/>
  <c r="AJ826" i="12"/>
  <c r="AJ350" i="12"/>
  <c r="AJ260" i="12"/>
  <c r="AJ663" i="12"/>
  <c r="AJ58" i="12"/>
  <c r="AJ344" i="12"/>
  <c r="AJ624" i="12"/>
  <c r="AJ242" i="12"/>
  <c r="AJ388" i="12"/>
  <c r="AJ133" i="12"/>
  <c r="AJ417" i="12"/>
  <c r="AJ229" i="12"/>
  <c r="AJ848" i="12"/>
  <c r="AJ317" i="12"/>
  <c r="AJ151" i="12"/>
  <c r="AJ405" i="12"/>
  <c r="AJ159" i="12"/>
  <c r="AJ859" i="12"/>
  <c r="AJ483" i="12"/>
  <c r="AJ590" i="12"/>
  <c r="AJ202" i="12"/>
  <c r="AJ562" i="12"/>
  <c r="AJ488" i="12"/>
  <c r="AJ111" i="12"/>
  <c r="AJ643" i="12"/>
  <c r="AJ28" i="12"/>
  <c r="AJ76" i="12"/>
  <c r="AJ579" i="12"/>
  <c r="AJ831" i="12"/>
  <c r="AJ40" i="12"/>
  <c r="AJ711" i="12"/>
  <c r="AJ528" i="12"/>
  <c r="AJ149" i="12"/>
  <c r="AJ754" i="12"/>
  <c r="AJ382" i="12"/>
  <c r="AJ117" i="12"/>
  <c r="AJ172" i="12"/>
  <c r="AJ587" i="12"/>
  <c r="AJ761" i="12"/>
  <c r="AJ870" i="12"/>
  <c r="AJ779" i="12"/>
  <c r="AJ316" i="12"/>
  <c r="AJ493" i="12"/>
  <c r="AJ142" i="12"/>
  <c r="AJ265" i="12"/>
  <c r="AJ198" i="12"/>
  <c r="AJ112" i="12"/>
  <c r="AJ138" i="12"/>
  <c r="AJ427" i="12"/>
  <c r="AJ607" i="12"/>
  <c r="AJ557" i="12"/>
  <c r="AJ517" i="12"/>
  <c r="AJ279" i="12"/>
  <c r="AJ698" i="12"/>
  <c r="AJ520" i="12"/>
  <c r="AJ771" i="12"/>
  <c r="AJ131" i="12"/>
  <c r="AJ737" i="12"/>
  <c r="AJ744" i="12"/>
  <c r="AJ658" i="12"/>
  <c r="AJ205" i="12"/>
  <c r="AJ195" i="12"/>
  <c r="AJ42" i="12"/>
  <c r="AJ457" i="12"/>
  <c r="AJ791" i="12"/>
  <c r="AJ542" i="12"/>
  <c r="AO801" i="12"/>
  <c r="AO765" i="12"/>
  <c r="AO753" i="12"/>
  <c r="AO729" i="12"/>
  <c r="AO717" i="12"/>
  <c r="AO681" i="12"/>
  <c r="AO669" i="12"/>
  <c r="AO657" i="12"/>
  <c r="AO561" i="12"/>
  <c r="AO537" i="12"/>
  <c r="AO429" i="12"/>
  <c r="AO417" i="12"/>
  <c r="AO405" i="12"/>
  <c r="AO585" i="12"/>
  <c r="AO489" i="12"/>
  <c r="AO213" i="12"/>
  <c r="AO201" i="12"/>
  <c r="AO177" i="12"/>
  <c r="AO249" i="12"/>
  <c r="AO285" i="12"/>
  <c r="AO117" i="12"/>
  <c r="AO837" i="12"/>
  <c r="AO141" i="12"/>
  <c r="AO609" i="12"/>
  <c r="AO357" i="12"/>
  <c r="AO57" i="12"/>
  <c r="AO81" i="12"/>
  <c r="AO309" i="12"/>
  <c r="AO33" i="12"/>
  <c r="AO885" i="12"/>
  <c r="AO189" i="12"/>
  <c r="AO369" i="12"/>
  <c r="AO345" i="12"/>
  <c r="AO849" i="12"/>
  <c r="AO381" i="12"/>
  <c r="AO393" i="12"/>
  <c r="AO441" i="12"/>
  <c r="AO165" i="12"/>
  <c r="AO453" i="12"/>
  <c r="AO465" i="12"/>
  <c r="AO225" i="12"/>
  <c r="AO633" i="12"/>
  <c r="AO513" i="12"/>
  <c r="AO525" i="12"/>
  <c r="AO861" i="12"/>
  <c r="AO333" i="12"/>
  <c r="AO549" i="12"/>
  <c r="AO273" i="12"/>
  <c r="AO321" i="12"/>
  <c r="AO693" i="12"/>
  <c r="AO705" i="12"/>
  <c r="AO645" i="12"/>
  <c r="AO741" i="12"/>
  <c r="AO777" i="12"/>
  <c r="AO789" i="12"/>
  <c r="AO825" i="12"/>
  <c r="AO9" i="12"/>
  <c r="AO607" i="12"/>
  <c r="AO415" i="12"/>
  <c r="AO139" i="12"/>
  <c r="AO751" i="12"/>
  <c r="AO727" i="12"/>
  <c r="AO559" i="12"/>
  <c r="AO199" i="12"/>
  <c r="AO43" i="12"/>
  <c r="AO247" i="12"/>
  <c r="AO19" i="12"/>
  <c r="AO127" i="12"/>
  <c r="AO67" i="12"/>
  <c r="AO55" i="12"/>
  <c r="AO31" i="12"/>
  <c r="AO307" i="12"/>
  <c r="AO211" i="12"/>
  <c r="AO187" i="12"/>
  <c r="AO367" i="12"/>
  <c r="AO79" i="12"/>
  <c r="AO379" i="12"/>
  <c r="AO391" i="12"/>
  <c r="AO115" i="12"/>
  <c r="AO403" i="12"/>
  <c r="AO427" i="12"/>
  <c r="AO151" i="12"/>
  <c r="AO439" i="12"/>
  <c r="AO163" i="12"/>
  <c r="AO451" i="12"/>
  <c r="AO175" i="12"/>
  <c r="AO811" i="12"/>
  <c r="AO463" i="12"/>
  <c r="AO619" i="12"/>
  <c r="AO223" i="12"/>
  <c r="AO631" i="12"/>
  <c r="AO487" i="12"/>
  <c r="AO499" i="12"/>
  <c r="AO511" i="12"/>
  <c r="AO847" i="12"/>
  <c r="AO655" i="12"/>
  <c r="AO523" i="12"/>
  <c r="AO859" i="12"/>
  <c r="AO535" i="12"/>
  <c r="AO259" i="12"/>
  <c r="AO547" i="12"/>
  <c r="AO871" i="12"/>
  <c r="AO271" i="12"/>
  <c r="AO343" i="12"/>
  <c r="AO883" i="12"/>
  <c r="AO319" i="12"/>
  <c r="AO355" i="12"/>
  <c r="AO283" i="12"/>
  <c r="AO691" i="12"/>
  <c r="AO583" i="12"/>
  <c r="AO331" i="12"/>
  <c r="AO595" i="12"/>
  <c r="AO703" i="12"/>
  <c r="AO715" i="12"/>
  <c r="AO643" i="12"/>
  <c r="AO739" i="12"/>
  <c r="AO667" i="12"/>
  <c r="AO679" i="12"/>
  <c r="AO763" i="12"/>
  <c r="AO775" i="12"/>
  <c r="AO787" i="12"/>
  <c r="AO799" i="12"/>
  <c r="AO823" i="12"/>
  <c r="AO835" i="12"/>
  <c r="AO7" i="12"/>
  <c r="AO534" i="12"/>
  <c r="AO150" i="12"/>
  <c r="AO366" i="12"/>
  <c r="AO78" i="12"/>
  <c r="AO378" i="12"/>
  <c r="AO90" i="12"/>
  <c r="AO102" i="12"/>
  <c r="AO390" i="12"/>
  <c r="AO54" i="12"/>
  <c r="AO114" i="12"/>
  <c r="AO402" i="12"/>
  <c r="AO126" i="12"/>
  <c r="AO414" i="12"/>
  <c r="AO138" i="12"/>
  <c r="AO426" i="12"/>
  <c r="AO438" i="12"/>
  <c r="AO162" i="12"/>
  <c r="AO450" i="12"/>
  <c r="AO174" i="12"/>
  <c r="AO462" i="12"/>
  <c r="AO186" i="12"/>
  <c r="AO66" i="12"/>
  <c r="AO474" i="12"/>
  <c r="AO198" i="12"/>
  <c r="AO486" i="12"/>
  <c r="AO210" i="12"/>
  <c r="AO498" i="12"/>
  <c r="AO222" i="12"/>
  <c r="AO510" i="12"/>
  <c r="AO234" i="12"/>
  <c r="AO846" i="12"/>
  <c r="AO30" i="12"/>
  <c r="AO522" i="12"/>
  <c r="AO246" i="12"/>
  <c r="AO858" i="12"/>
  <c r="AO258" i="12"/>
  <c r="AO546" i="12"/>
  <c r="AO294" i="12"/>
  <c r="AO870" i="12"/>
  <c r="AO270" i="12"/>
  <c r="AO558" i="12"/>
  <c r="AO342" i="12"/>
  <c r="AO306" i="12"/>
  <c r="AO570" i="12"/>
  <c r="AO882" i="12"/>
  <c r="AO318" i="12"/>
  <c r="AO282" i="12"/>
  <c r="AO354" i="12"/>
  <c r="AO690" i="12"/>
  <c r="AO18" i="12"/>
  <c r="AO582" i="12"/>
  <c r="AO330" i="12"/>
  <c r="AO594" i="12"/>
  <c r="AO702" i="12"/>
  <c r="AO606" i="12"/>
  <c r="AO714" i="12"/>
  <c r="AO42" i="12"/>
  <c r="AO618" i="12"/>
  <c r="AO726" i="12"/>
  <c r="AO630" i="12"/>
  <c r="AO642" i="12"/>
  <c r="AO738" i="12"/>
  <c r="AO654" i="12"/>
  <c r="AO750" i="12"/>
  <c r="AO666" i="12"/>
  <c r="AO678" i="12"/>
  <c r="AO762" i="12"/>
  <c r="AO774" i="12"/>
  <c r="AO786" i="12"/>
  <c r="AO798" i="12"/>
  <c r="AO810" i="12"/>
  <c r="AO822" i="12"/>
  <c r="AO834" i="12"/>
  <c r="AO6" i="12"/>
  <c r="AO536" i="12"/>
  <c r="AO140" i="12"/>
  <c r="AO32" i="12"/>
  <c r="AO44" i="12"/>
  <c r="AO188" i="12"/>
  <c r="AO212" i="12"/>
  <c r="AO308" i="12"/>
  <c r="AO20" i="12"/>
  <c r="AO500" i="12"/>
  <c r="AO368" i="12"/>
  <c r="AO80" i="12"/>
  <c r="AO380" i="12"/>
  <c r="AO92" i="12"/>
  <c r="AO548" i="12"/>
  <c r="AO104" i="12"/>
  <c r="AO392" i="12"/>
  <c r="AO56" i="12"/>
  <c r="AO116" i="12"/>
  <c r="AO404" i="12"/>
  <c r="AO152" i="12"/>
  <c r="AO128" i="12"/>
  <c r="AO416" i="12"/>
  <c r="AO584" i="12"/>
  <c r="AO428" i="12"/>
  <c r="AO440" i="12"/>
  <c r="AO164" i="12"/>
  <c r="AO452" i="12"/>
  <c r="AO176" i="12"/>
  <c r="AO464" i="12"/>
  <c r="AO476" i="12"/>
  <c r="AO200" i="12"/>
  <c r="AO488" i="12"/>
  <c r="AO224" i="12"/>
  <c r="AO68" i="12"/>
  <c r="AO512" i="12"/>
  <c r="AO236" i="12"/>
  <c r="AO848" i="12"/>
  <c r="AO524" i="12"/>
  <c r="AO248" i="12"/>
  <c r="AO860" i="12"/>
  <c r="AO260" i="12"/>
  <c r="AO332" i="12"/>
  <c r="AO296" i="12"/>
  <c r="AO872" i="12"/>
  <c r="AO272" i="12"/>
  <c r="AO560" i="12"/>
  <c r="AO344" i="12"/>
  <c r="AO572" i="12"/>
  <c r="AO884" i="12"/>
  <c r="AO320" i="12"/>
  <c r="AO692" i="12"/>
  <c r="AO356" i="12"/>
  <c r="AO284" i="12"/>
  <c r="AO596" i="12"/>
  <c r="AO704" i="12"/>
  <c r="AO608" i="12"/>
  <c r="AO716" i="12"/>
  <c r="AO620" i="12"/>
  <c r="AO632" i="12"/>
  <c r="AO728" i="12"/>
  <c r="AO644" i="12"/>
  <c r="AO740" i="12"/>
  <c r="AO656" i="12"/>
  <c r="AO752" i="12"/>
  <c r="AO680" i="12"/>
  <c r="AO668" i="12"/>
  <c r="AO764" i="12"/>
  <c r="AO776" i="12"/>
  <c r="AO788" i="12"/>
  <c r="AO800" i="12"/>
  <c r="AO812" i="12"/>
  <c r="AO824" i="12"/>
  <c r="AO836" i="12"/>
  <c r="AO8" i="12"/>
  <c r="AO533" i="12"/>
  <c r="AO125" i="12"/>
  <c r="AO221" i="12"/>
  <c r="AO569" i="12"/>
  <c r="AO641" i="12"/>
  <c r="AO881" i="12"/>
  <c r="AO737" i="12"/>
  <c r="AO197" i="12"/>
  <c r="AO149" i="12"/>
  <c r="AO281" i="12"/>
  <c r="AO677" i="12"/>
  <c r="AO761" i="12"/>
  <c r="AO353" i="12"/>
  <c r="AO401" i="12"/>
  <c r="AO161" i="12"/>
  <c r="AO317" i="12"/>
  <c r="AO713" i="12"/>
  <c r="AO821" i="12"/>
  <c r="AO41" i="12"/>
  <c r="AO833" i="12"/>
  <c r="AO545" i="12"/>
  <c r="AO89" i="12"/>
  <c r="AO101" i="12"/>
  <c r="AO557" i="12"/>
  <c r="AO653" i="12"/>
  <c r="AO497" i="12"/>
  <c r="AO581" i="12"/>
  <c r="AO425" i="12"/>
  <c r="AO413" i="12"/>
  <c r="AO509" i="12"/>
  <c r="AO485" i="12"/>
  <c r="AO437" i="12"/>
  <c r="AO773" i="12"/>
  <c r="AO665" i="12"/>
  <c r="AO521" i="12"/>
  <c r="AO245" i="12"/>
  <c r="AO857" i="12"/>
  <c r="AO173" i="12"/>
  <c r="AO329" i="12"/>
  <c r="AO53" i="12"/>
  <c r="AO185" i="12"/>
  <c r="AO749" i="12"/>
  <c r="AO605" i="12"/>
  <c r="AO389" i="12"/>
  <c r="AO725" i="12"/>
  <c r="AO629" i="12"/>
  <c r="AO617" i="12"/>
  <c r="AO233" i="12"/>
  <c r="AO785" i="12"/>
  <c r="AO449" i="12"/>
  <c r="AO689" i="12"/>
  <c r="AO293" i="12"/>
  <c r="AO257" i="12"/>
  <c r="AO377" i="12"/>
  <c r="AO461" i="12"/>
  <c r="AO365" i="12"/>
  <c r="AO797" i="12"/>
  <c r="AO701" i="12"/>
  <c r="AO209" i="12"/>
  <c r="AO113" i="12"/>
  <c r="AO845" i="12"/>
  <c r="AO65" i="12"/>
  <c r="AO269" i="12"/>
  <c r="AO341" i="12"/>
  <c r="AO137" i="12"/>
  <c r="AO305" i="12"/>
  <c r="AO29" i="12"/>
  <c r="AO5" i="12"/>
  <c r="AO373" i="12"/>
  <c r="AO661" i="12"/>
  <c r="AO217" i="12"/>
  <c r="AO193" i="12"/>
  <c r="AO181" i="12"/>
  <c r="AO61" i="12"/>
  <c r="AO313" i="12"/>
  <c r="AO49" i="12"/>
  <c r="AO97" i="12"/>
  <c r="AO121" i="12"/>
  <c r="AO301" i="12"/>
  <c r="AO889" i="12"/>
  <c r="AO409" i="12"/>
  <c r="AO337" i="12"/>
  <c r="AO469" i="12"/>
  <c r="AO349" i="12"/>
  <c r="AO853" i="12"/>
  <c r="AO505" i="12"/>
  <c r="AO517" i="12"/>
  <c r="AO529" i="12"/>
  <c r="AO541" i="12"/>
  <c r="AO25" i="12"/>
  <c r="AO85" i="12"/>
  <c r="AO385" i="12"/>
  <c r="AO553" i="12"/>
  <c r="AO109" i="12"/>
  <c r="AO397" i="12"/>
  <c r="AO565" i="12"/>
  <c r="AO145" i="12"/>
  <c r="AO157" i="12"/>
  <c r="AO133" i="12"/>
  <c r="AO421" i="12"/>
  <c r="AO589" i="12"/>
  <c r="AO433" i="12"/>
  <c r="AO445" i="12"/>
  <c r="AO169" i="12"/>
  <c r="AO457" i="12"/>
  <c r="AO205" i="12"/>
  <c r="AO817" i="12"/>
  <c r="AO625" i="12"/>
  <c r="AO481" i="12"/>
  <c r="AO229" i="12"/>
  <c r="AO637" i="12"/>
  <c r="AO493" i="12"/>
  <c r="AO241" i="12"/>
  <c r="AO253" i="12"/>
  <c r="AO865" i="12"/>
  <c r="AO37" i="12"/>
  <c r="AO265" i="12"/>
  <c r="AO877" i="12"/>
  <c r="AO685" i="12"/>
  <c r="AO277" i="12"/>
  <c r="AO325" i="12"/>
  <c r="AO577" i="12"/>
  <c r="AO73" i="12"/>
  <c r="AO361" i="12"/>
  <c r="AO697" i="12"/>
  <c r="AO289" i="12"/>
  <c r="AO601" i="12"/>
  <c r="AO709" i="12"/>
  <c r="AO613" i="12"/>
  <c r="AO721" i="12"/>
  <c r="AO733" i="12"/>
  <c r="AO649" i="12"/>
  <c r="AO745" i="12"/>
  <c r="AO673" i="12"/>
  <c r="AO757" i="12"/>
  <c r="AO769" i="12"/>
  <c r="AO781" i="12"/>
  <c r="AO793" i="12"/>
  <c r="AO805" i="12"/>
  <c r="AO829" i="12"/>
  <c r="AO841" i="12"/>
  <c r="AO13" i="12"/>
  <c r="AO144" i="12"/>
  <c r="AO96" i="12"/>
  <c r="AO36" i="12"/>
  <c r="AO48" i="12"/>
  <c r="AO312" i="12"/>
  <c r="AO192" i="12"/>
  <c r="AO300" i="12"/>
  <c r="AO888" i="12"/>
  <c r="AO372" i="12"/>
  <c r="AO60" i="12"/>
  <c r="AO24" i="12"/>
  <c r="AO84" i="12"/>
  <c r="AO384" i="12"/>
  <c r="AO108" i="12"/>
  <c r="AO396" i="12"/>
  <c r="AO120" i="12"/>
  <c r="AO408" i="12"/>
  <c r="AO132" i="12"/>
  <c r="AO420" i="12"/>
  <c r="AO432" i="12"/>
  <c r="AO156" i="12"/>
  <c r="AO444" i="12"/>
  <c r="AO168" i="12"/>
  <c r="AO456" i="12"/>
  <c r="AO180" i="12"/>
  <c r="AO468" i="12"/>
  <c r="AO480" i="12"/>
  <c r="AO204" i="12"/>
  <c r="AO492" i="12"/>
  <c r="AO216" i="12"/>
  <c r="AO504" i="12"/>
  <c r="AO228" i="12"/>
  <c r="AO516" i="12"/>
  <c r="AO240" i="12"/>
  <c r="AO852" i="12"/>
  <c r="AO528" i="12"/>
  <c r="AO660" i="12"/>
  <c r="AO252" i="12"/>
  <c r="AO540" i="12"/>
  <c r="AO864" i="12"/>
  <c r="AO264" i="12"/>
  <c r="AO552" i="12"/>
  <c r="AO336" i="12"/>
  <c r="AO876" i="12"/>
  <c r="AO564" i="12"/>
  <c r="AO276" i="12"/>
  <c r="AO348" i="12"/>
  <c r="AO576" i="12"/>
  <c r="AO72" i="12"/>
  <c r="AO324" i="12"/>
  <c r="AO696" i="12"/>
  <c r="AO360" i="12"/>
  <c r="AO588" i="12"/>
  <c r="AO288" i="12"/>
  <c r="AO600" i="12"/>
  <c r="AO708" i="12"/>
  <c r="AO612" i="12"/>
  <c r="AO720" i="12"/>
  <c r="AO624" i="12"/>
  <c r="AO636" i="12"/>
  <c r="AO732" i="12"/>
  <c r="AO648" i="12"/>
  <c r="AO744" i="12"/>
  <c r="AO672" i="12"/>
  <c r="AO756" i="12"/>
  <c r="AO684" i="12"/>
  <c r="AO768" i="12"/>
  <c r="AO780" i="12"/>
  <c r="AO792" i="12"/>
  <c r="AO804" i="12"/>
  <c r="AO816" i="12"/>
  <c r="AO828" i="12"/>
  <c r="AO840" i="12"/>
  <c r="AO12" i="12"/>
  <c r="AO59" i="12"/>
  <c r="AO191" i="12"/>
  <c r="AO47" i="12"/>
  <c r="AO95" i="12"/>
  <c r="AO35" i="12"/>
  <c r="AO311" i="12"/>
  <c r="AO887" i="12"/>
  <c r="AO299" i="12"/>
  <c r="AO503" i="12"/>
  <c r="AO23" i="12"/>
  <c r="AO371" i="12"/>
  <c r="AO83" i="12"/>
  <c r="AO383" i="12"/>
  <c r="AO551" i="12"/>
  <c r="AO107" i="12"/>
  <c r="AO395" i="12"/>
  <c r="AO563" i="12"/>
  <c r="AO119" i="12"/>
  <c r="AO407" i="12"/>
  <c r="AO155" i="12"/>
  <c r="AO131" i="12"/>
  <c r="AO419" i="12"/>
  <c r="AO587" i="12"/>
  <c r="AO143" i="12"/>
  <c r="AO431" i="12"/>
  <c r="AO443" i="12"/>
  <c r="AO167" i="12"/>
  <c r="AO455" i="12"/>
  <c r="AO203" i="12"/>
  <c r="AO179" i="12"/>
  <c r="AO215" i="12"/>
  <c r="AO467" i="12"/>
  <c r="AO815" i="12"/>
  <c r="AO623" i="12"/>
  <c r="AO479" i="12"/>
  <c r="AO227" i="12"/>
  <c r="AO635" i="12"/>
  <c r="AO491" i="12"/>
  <c r="AO515" i="12"/>
  <c r="AO239" i="12"/>
  <c r="AO851" i="12"/>
  <c r="AO527" i="12"/>
  <c r="AO251" i="12"/>
  <c r="AO539" i="12"/>
  <c r="AO863" i="12"/>
  <c r="AO263" i="12"/>
  <c r="AO335" i="12"/>
  <c r="AO875" i="12"/>
  <c r="AO275" i="12"/>
  <c r="AO71" i="12"/>
  <c r="AO347" i="12"/>
  <c r="AO575" i="12"/>
  <c r="AO323" i="12"/>
  <c r="AO359" i="12"/>
  <c r="AO695" i="12"/>
  <c r="AO287" i="12"/>
  <c r="AO599" i="12"/>
  <c r="AO707" i="12"/>
  <c r="AO611" i="12"/>
  <c r="AO719" i="12"/>
  <c r="AO731" i="12"/>
  <c r="AO647" i="12"/>
  <c r="AO743" i="12"/>
  <c r="AO671" i="12"/>
  <c r="AO659" i="12"/>
  <c r="AO755" i="12"/>
  <c r="AO683" i="12"/>
  <c r="AO767" i="12"/>
  <c r="AO779" i="12"/>
  <c r="AO791" i="12"/>
  <c r="AO803" i="12"/>
  <c r="AO827" i="12"/>
  <c r="AO839" i="12"/>
  <c r="AO11" i="12"/>
  <c r="AJ843" i="12"/>
  <c r="AO46" i="12"/>
  <c r="AO178" i="12"/>
  <c r="AO34" i="12"/>
  <c r="AO310" i="12"/>
  <c r="AO190" i="12"/>
  <c r="AO214" i="12"/>
  <c r="AO886" i="12"/>
  <c r="AO370" i="12"/>
  <c r="AO442" i="12"/>
  <c r="AO58" i="12"/>
  <c r="AO82" i="12"/>
  <c r="AO382" i="12"/>
  <c r="AO94" i="12"/>
  <c r="AO106" i="12"/>
  <c r="AO394" i="12"/>
  <c r="AO118" i="12"/>
  <c r="AO406" i="12"/>
  <c r="AO130" i="12"/>
  <c r="AO418" i="12"/>
  <c r="AO142" i="12"/>
  <c r="AO430" i="12"/>
  <c r="AO154" i="12"/>
  <c r="AO166" i="12"/>
  <c r="AO454" i="12"/>
  <c r="AO466" i="12"/>
  <c r="AO478" i="12"/>
  <c r="AO202" i="12"/>
  <c r="AO490" i="12"/>
  <c r="AO502" i="12"/>
  <c r="AO226" i="12"/>
  <c r="AO514" i="12"/>
  <c r="AO238" i="12"/>
  <c r="AO850" i="12"/>
  <c r="AO658" i="12"/>
  <c r="AO526" i="12"/>
  <c r="AO250" i="12"/>
  <c r="AO538" i="12"/>
  <c r="AO862" i="12"/>
  <c r="AO262" i="12"/>
  <c r="AO70" i="12"/>
  <c r="AO298" i="12"/>
  <c r="AO334" i="12"/>
  <c r="AO550" i="12"/>
  <c r="AO874" i="12"/>
  <c r="AO562" i="12"/>
  <c r="AO274" i="12"/>
  <c r="AO346" i="12"/>
  <c r="AO574" i="12"/>
  <c r="AO22" i="12"/>
  <c r="AO322" i="12"/>
  <c r="AO358" i="12"/>
  <c r="AO694" i="12"/>
  <c r="AO286" i="12"/>
  <c r="AO586" i="12"/>
  <c r="AO598" i="12"/>
  <c r="AO706" i="12"/>
  <c r="AO610" i="12"/>
  <c r="AO718" i="12"/>
  <c r="AO622" i="12"/>
  <c r="AO634" i="12"/>
  <c r="AO730" i="12"/>
  <c r="AO646" i="12"/>
  <c r="AO742" i="12"/>
  <c r="AO754" i="12"/>
  <c r="AO670" i="12"/>
  <c r="AO682" i="12"/>
  <c r="AO766" i="12"/>
  <c r="AO778" i="12"/>
  <c r="AO790" i="12"/>
  <c r="AO802" i="12"/>
  <c r="AO814" i="12"/>
  <c r="AO826" i="12"/>
  <c r="AO838" i="12"/>
  <c r="AO10" i="12"/>
  <c r="AO50" i="12"/>
  <c r="AO98" i="12"/>
  <c r="AO182" i="12"/>
  <c r="AO218" i="12"/>
  <c r="AO314" i="12"/>
  <c r="AO302" i="12"/>
  <c r="AO194" i="12"/>
  <c r="AO446" i="12"/>
  <c r="AO62" i="12"/>
  <c r="AO374" i="12"/>
  <c r="AO86" i="12"/>
  <c r="AO386" i="12"/>
  <c r="AO110" i="12"/>
  <c r="AO398" i="12"/>
  <c r="AO122" i="12"/>
  <c r="AO410" i="12"/>
  <c r="AO26" i="12"/>
  <c r="AO134" i="12"/>
  <c r="AO422" i="12"/>
  <c r="AO146" i="12"/>
  <c r="AO434" i="12"/>
  <c r="AO158" i="12"/>
  <c r="AO170" i="12"/>
  <c r="AO458" i="12"/>
  <c r="AO470" i="12"/>
  <c r="AO482" i="12"/>
  <c r="AO206" i="12"/>
  <c r="AO494" i="12"/>
  <c r="AO506" i="12"/>
  <c r="AO230" i="12"/>
  <c r="AO518" i="12"/>
  <c r="AO242" i="12"/>
  <c r="AO854" i="12"/>
  <c r="AO530" i="12"/>
  <c r="AO254" i="12"/>
  <c r="AO542" i="12"/>
  <c r="AO290" i="12"/>
  <c r="AO866" i="12"/>
  <c r="AO266" i="12"/>
  <c r="AO74" i="12"/>
  <c r="AO554" i="12"/>
  <c r="AO338" i="12"/>
  <c r="AO38" i="12"/>
  <c r="AO566" i="12"/>
  <c r="AO878" i="12"/>
  <c r="AO278" i="12"/>
  <c r="AO686" i="12"/>
  <c r="AO350" i="12"/>
  <c r="AO890" i="12"/>
  <c r="AO578" i="12"/>
  <c r="AO326" i="12"/>
  <c r="AO698" i="12"/>
  <c r="AO362" i="12"/>
  <c r="AO590" i="12"/>
  <c r="AO602" i="12"/>
  <c r="AO710" i="12"/>
  <c r="AO614" i="12"/>
  <c r="AO722" i="12"/>
  <c r="AO626" i="12"/>
  <c r="AO638" i="12"/>
  <c r="AO734" i="12"/>
  <c r="AO650" i="12"/>
  <c r="AO746" i="12"/>
  <c r="AO674" i="12"/>
  <c r="AO662" i="12"/>
  <c r="AO758" i="12"/>
  <c r="AO770" i="12"/>
  <c r="AO782" i="12"/>
  <c r="AO794" i="12"/>
  <c r="AO806" i="12"/>
  <c r="AO818" i="12"/>
  <c r="AO830" i="12"/>
  <c r="AO14" i="12"/>
  <c r="AO747" i="12"/>
  <c r="AO531" i="12"/>
  <c r="AO195" i="12"/>
  <c r="AO243" i="12"/>
  <c r="AO291" i="12"/>
  <c r="AO135" i="12"/>
  <c r="AO99" i="12"/>
  <c r="AO375" i="12"/>
  <c r="AO87" i="12"/>
  <c r="AO387" i="12"/>
  <c r="AO111" i="12"/>
  <c r="AO399" i="12"/>
  <c r="AO123" i="12"/>
  <c r="AO411" i="12"/>
  <c r="AO423" i="12"/>
  <c r="AO435" i="12"/>
  <c r="AO159" i="12"/>
  <c r="AO447" i="12"/>
  <c r="AO171" i="12"/>
  <c r="AO27" i="12"/>
  <c r="AO459" i="12"/>
  <c r="AO183" i="12"/>
  <c r="AO483" i="12"/>
  <c r="AO207" i="12"/>
  <c r="AO495" i="12"/>
  <c r="AO219" i="12"/>
  <c r="AO507" i="12"/>
  <c r="AO231" i="12"/>
  <c r="AO519" i="12"/>
  <c r="AO855" i="12"/>
  <c r="AO255" i="12"/>
  <c r="AO543" i="12"/>
  <c r="AO867" i="12"/>
  <c r="AO267" i="12"/>
  <c r="AO339" i="12"/>
  <c r="AO303" i="12"/>
  <c r="AO555" i="12"/>
  <c r="AO567" i="12"/>
  <c r="AO879" i="12"/>
  <c r="AO279" i="12"/>
  <c r="AO315" i="12"/>
  <c r="AO351" i="12"/>
  <c r="AO75" i="12"/>
  <c r="AO687" i="12"/>
  <c r="AO579" i="12"/>
  <c r="AO891" i="12"/>
  <c r="AO327" i="12"/>
  <c r="AO363" i="12"/>
  <c r="AO591" i="12"/>
  <c r="AO699" i="12"/>
  <c r="AO603" i="12"/>
  <c r="AO711" i="12"/>
  <c r="AO615" i="12"/>
  <c r="AO723" i="12"/>
  <c r="AO627" i="12"/>
  <c r="AO639" i="12"/>
  <c r="AO735" i="12"/>
  <c r="AO651" i="12"/>
  <c r="AO663" i="12"/>
  <c r="AO675" i="12"/>
  <c r="AO759" i="12"/>
  <c r="AO771" i="12"/>
  <c r="AO783" i="12"/>
  <c r="AO795" i="12"/>
  <c r="AO807" i="12"/>
  <c r="AO819" i="12"/>
  <c r="AO51" i="12"/>
  <c r="AO831" i="12"/>
  <c r="AO15" i="12"/>
  <c r="AJ842" i="12"/>
  <c r="AJ844" i="12"/>
  <c r="AO843" i="12"/>
  <c r="AN882" i="12"/>
  <c r="AN858" i="12"/>
  <c r="AN870" i="12"/>
  <c r="AN42" i="12"/>
  <c r="AN366" i="12"/>
  <c r="AN78" i="12"/>
  <c r="AN378" i="12"/>
  <c r="AN90" i="12"/>
  <c r="AN102" i="12"/>
  <c r="AN390" i="12"/>
  <c r="AN54" i="12"/>
  <c r="AN114" i="12"/>
  <c r="AN402" i="12"/>
  <c r="AN126" i="12"/>
  <c r="AN414" i="12"/>
  <c r="AN138" i="12"/>
  <c r="AN426" i="12"/>
  <c r="AN150" i="12"/>
  <c r="AN438" i="12"/>
  <c r="AN162" i="12"/>
  <c r="AN450" i="12"/>
  <c r="AN174" i="12"/>
  <c r="AN462" i="12"/>
  <c r="AN186" i="12"/>
  <c r="AN66" i="12"/>
  <c r="AN474" i="12"/>
  <c r="AN198" i="12"/>
  <c r="AN486" i="12"/>
  <c r="AN210" i="12"/>
  <c r="AN498" i="12"/>
  <c r="AN222" i="12"/>
  <c r="AN510" i="12"/>
  <c r="AN234" i="12"/>
  <c r="AN846" i="12"/>
  <c r="AN30" i="12"/>
  <c r="AN522" i="12"/>
  <c r="AN246" i="12"/>
  <c r="AN534" i="12"/>
  <c r="AN258" i="12"/>
  <c r="AN294" i="12"/>
  <c r="AN546" i="12"/>
  <c r="AN270" i="12"/>
  <c r="AN558" i="12"/>
  <c r="AN342" i="12"/>
  <c r="AN306" i="12"/>
  <c r="AN570" i="12"/>
  <c r="AN318" i="12"/>
  <c r="AN354" i="12"/>
  <c r="AN282" i="12"/>
  <c r="AN690" i="12"/>
  <c r="AN18" i="12"/>
  <c r="AN582" i="12"/>
  <c r="AN330" i="12"/>
  <c r="AN594" i="12"/>
  <c r="AN702" i="12"/>
  <c r="AN606" i="12"/>
  <c r="AN714" i="12"/>
  <c r="AN618" i="12"/>
  <c r="AN726" i="12"/>
  <c r="AN630" i="12"/>
  <c r="AN642" i="12"/>
  <c r="AN738" i="12"/>
  <c r="AN654" i="12"/>
  <c r="AN750" i="12"/>
  <c r="AN666" i="12"/>
  <c r="AN678" i="12"/>
  <c r="AN762" i="12"/>
  <c r="AN774" i="12"/>
  <c r="AN786" i="12"/>
  <c r="AN798" i="12"/>
  <c r="AN810" i="12"/>
  <c r="AN822" i="12"/>
  <c r="AN834" i="12"/>
  <c r="AN6" i="12"/>
  <c r="AN889" i="12"/>
  <c r="AN877" i="12"/>
  <c r="AN865" i="12"/>
  <c r="AN37" i="12"/>
  <c r="AN193" i="12"/>
  <c r="AN97" i="12"/>
  <c r="AN181" i="12"/>
  <c r="AN49" i="12"/>
  <c r="AN313" i="12"/>
  <c r="AN301" i="12"/>
  <c r="AN217" i="12"/>
  <c r="AN121" i="12"/>
  <c r="AN469" i="12"/>
  <c r="AN409" i="12"/>
  <c r="AN373" i="12"/>
  <c r="AN349" i="12"/>
  <c r="AN337" i="12"/>
  <c r="AN853" i="12"/>
  <c r="AN505" i="12"/>
  <c r="AN517" i="12"/>
  <c r="AN529" i="12"/>
  <c r="AN541" i="12"/>
  <c r="AN25" i="12"/>
  <c r="AN85" i="12"/>
  <c r="AN385" i="12"/>
  <c r="AN553" i="12"/>
  <c r="AN109" i="12"/>
  <c r="AN397" i="12"/>
  <c r="AN565" i="12"/>
  <c r="AN145" i="12"/>
  <c r="AN157" i="12"/>
  <c r="AN133" i="12"/>
  <c r="AN421" i="12"/>
  <c r="AN589" i="12"/>
  <c r="AN433" i="12"/>
  <c r="AN61" i="12"/>
  <c r="AN445" i="12"/>
  <c r="AN169" i="12"/>
  <c r="AN457" i="12"/>
  <c r="AN205" i="12"/>
  <c r="AN817" i="12"/>
  <c r="AN625" i="12"/>
  <c r="AN481" i="12"/>
  <c r="AN229" i="12"/>
  <c r="AN637" i="12"/>
  <c r="AN493" i="12"/>
  <c r="AN241" i="12"/>
  <c r="AN661" i="12"/>
  <c r="AN253" i="12"/>
  <c r="AN265" i="12"/>
  <c r="AN685" i="12"/>
  <c r="AN277" i="12"/>
  <c r="AN325" i="12"/>
  <c r="AN577" i="12"/>
  <c r="AN73" i="12"/>
  <c r="AN361" i="12"/>
  <c r="AN697" i="12"/>
  <c r="AN289" i="12"/>
  <c r="AN601" i="12"/>
  <c r="AN709" i="12"/>
  <c r="AN613" i="12"/>
  <c r="AN721" i="12"/>
  <c r="AN733" i="12"/>
  <c r="AN649" i="12"/>
  <c r="AN745" i="12"/>
  <c r="AN673" i="12"/>
  <c r="AN757" i="12"/>
  <c r="AN769" i="12"/>
  <c r="AN781" i="12"/>
  <c r="AN793" i="12"/>
  <c r="AN805" i="12"/>
  <c r="AN829" i="12"/>
  <c r="AN841" i="12"/>
  <c r="AN13" i="12"/>
  <c r="AN864" i="12"/>
  <c r="AN888" i="12"/>
  <c r="AN876" i="12"/>
  <c r="AN192" i="12"/>
  <c r="AN96" i="12"/>
  <c r="AN300" i="12"/>
  <c r="AN48" i="12"/>
  <c r="AN312" i="12"/>
  <c r="AN36" i="12"/>
  <c r="AN372" i="12"/>
  <c r="AN60" i="12"/>
  <c r="AN24" i="12"/>
  <c r="AN84" i="12"/>
  <c r="AN384" i="12"/>
  <c r="AN108" i="12"/>
  <c r="AN396" i="12"/>
  <c r="AN120" i="12"/>
  <c r="AN408" i="12"/>
  <c r="AN132" i="12"/>
  <c r="AN420" i="12"/>
  <c r="AN144" i="12"/>
  <c r="AN432" i="12"/>
  <c r="AN156" i="12"/>
  <c r="AN444" i="12"/>
  <c r="AN168" i="12"/>
  <c r="AN456" i="12"/>
  <c r="AN180" i="12"/>
  <c r="AN468" i="12"/>
  <c r="AN480" i="12"/>
  <c r="AN204" i="12"/>
  <c r="AN492" i="12"/>
  <c r="AN216" i="12"/>
  <c r="AN504" i="12"/>
  <c r="AN228" i="12"/>
  <c r="AN516" i="12"/>
  <c r="AN240" i="12"/>
  <c r="AN852" i="12"/>
  <c r="AN528" i="12"/>
  <c r="AN660" i="12"/>
  <c r="AN252" i="12"/>
  <c r="AN540" i="12"/>
  <c r="AN264" i="12"/>
  <c r="AN552" i="12"/>
  <c r="AN336" i="12"/>
  <c r="AN564" i="12"/>
  <c r="AN276" i="12"/>
  <c r="AN348" i="12"/>
  <c r="AN576" i="12"/>
  <c r="AN72" i="12"/>
  <c r="AN324" i="12"/>
  <c r="AN696" i="12"/>
  <c r="AN360" i="12"/>
  <c r="AN288" i="12"/>
  <c r="AN588" i="12"/>
  <c r="AN600" i="12"/>
  <c r="AN708" i="12"/>
  <c r="AN612" i="12"/>
  <c r="AN720" i="12"/>
  <c r="AN624" i="12"/>
  <c r="AN636" i="12"/>
  <c r="AN732" i="12"/>
  <c r="AN648" i="12"/>
  <c r="AN744" i="12"/>
  <c r="AN672" i="12"/>
  <c r="AN756" i="12"/>
  <c r="AN684" i="12"/>
  <c r="AN768" i="12"/>
  <c r="AN780" i="12"/>
  <c r="AN792" i="12"/>
  <c r="AN804" i="12"/>
  <c r="AN816" i="12"/>
  <c r="AN828" i="12"/>
  <c r="AN840" i="12"/>
  <c r="AN12" i="12"/>
  <c r="AN65" i="12"/>
  <c r="AN173" i="12"/>
  <c r="AN257" i="12"/>
  <c r="AN365" i="12"/>
  <c r="AN665" i="12"/>
  <c r="AN701" i="12"/>
  <c r="AN761" i="12"/>
  <c r="AN377" i="12"/>
  <c r="AN545" i="12"/>
  <c r="AN605" i="12"/>
  <c r="AN773" i="12"/>
  <c r="AN389" i="12"/>
  <c r="AN269" i="12"/>
  <c r="AN785" i="12"/>
  <c r="AN497" i="12"/>
  <c r="AN557" i="12"/>
  <c r="AN449" i="12"/>
  <c r="AN725" i="12"/>
  <c r="AN29" i="12"/>
  <c r="AN221" i="12"/>
  <c r="AN53" i="12"/>
  <c r="AN353" i="12"/>
  <c r="AN341" i="12"/>
  <c r="AN521" i="12"/>
  <c r="AN41" i="12"/>
  <c r="AN881" i="12"/>
  <c r="AN533" i="12"/>
  <c r="AN461" i="12"/>
  <c r="AN293" i="12"/>
  <c r="AN233" i="12"/>
  <c r="AN713" i="12"/>
  <c r="AN113" i="12"/>
  <c r="AN617" i="12"/>
  <c r="AN401" i="12"/>
  <c r="AN569" i="12"/>
  <c r="AN305" i="12"/>
  <c r="AN281" i="12"/>
  <c r="AN149" i="12"/>
  <c r="AN509" i="12"/>
  <c r="AN425" i="12"/>
  <c r="AN437" i="12"/>
  <c r="AN581" i="12"/>
  <c r="AN245" i="12"/>
  <c r="AN857" i="12"/>
  <c r="AN185" i="12"/>
  <c r="AN485" i="12"/>
  <c r="AN797" i="12"/>
  <c r="AN209" i="12"/>
  <c r="AN821" i="12"/>
  <c r="AN125" i="12"/>
  <c r="AN629" i="12"/>
  <c r="AN413" i="12"/>
  <c r="AN641" i="12"/>
  <c r="AN137" i="12"/>
  <c r="AN737" i="12"/>
  <c r="AN689" i="12"/>
  <c r="AN653" i="12"/>
  <c r="AN89" i="12"/>
  <c r="AN749" i="12"/>
  <c r="AN161" i="12"/>
  <c r="AN197" i="12"/>
  <c r="AN833" i="12"/>
  <c r="AN317" i="12"/>
  <c r="AN101" i="12"/>
  <c r="AN845" i="12"/>
  <c r="AN329" i="12"/>
  <c r="AN677" i="12"/>
  <c r="AN5" i="12"/>
  <c r="AN863" i="12"/>
  <c r="AN875" i="12"/>
  <c r="AN887" i="12"/>
  <c r="AN35" i="12"/>
  <c r="AN95" i="12"/>
  <c r="AN191" i="12"/>
  <c r="AN311" i="12"/>
  <c r="AN299" i="12"/>
  <c r="AN47" i="12"/>
  <c r="AN503" i="12"/>
  <c r="AN23" i="12"/>
  <c r="AN371" i="12"/>
  <c r="AN83" i="12"/>
  <c r="AN383" i="12"/>
  <c r="AN551" i="12"/>
  <c r="AN107" i="12"/>
  <c r="AN395" i="12"/>
  <c r="AN563" i="12"/>
  <c r="AN119" i="12"/>
  <c r="AN407" i="12"/>
  <c r="AN155" i="12"/>
  <c r="AN131" i="12"/>
  <c r="AN419" i="12"/>
  <c r="AN587" i="12"/>
  <c r="AN59" i="12"/>
  <c r="AN143" i="12"/>
  <c r="AN431" i="12"/>
  <c r="AN443" i="12"/>
  <c r="AN167" i="12"/>
  <c r="AN455" i="12"/>
  <c r="AN203" i="12"/>
  <c r="AN179" i="12"/>
  <c r="AN215" i="12"/>
  <c r="AN467" i="12"/>
  <c r="AN815" i="12"/>
  <c r="AN623" i="12"/>
  <c r="AN479" i="12"/>
  <c r="AN227" i="12"/>
  <c r="AN635" i="12"/>
  <c r="AN491" i="12"/>
  <c r="AN515" i="12"/>
  <c r="AN239" i="12"/>
  <c r="AN851" i="12"/>
  <c r="AN527" i="12"/>
  <c r="AN251" i="12"/>
  <c r="AN539" i="12"/>
  <c r="AN263" i="12"/>
  <c r="AN335" i="12"/>
  <c r="AN71" i="12"/>
  <c r="AN275" i="12"/>
  <c r="AN347" i="12"/>
  <c r="AN575" i="12"/>
  <c r="AN323" i="12"/>
  <c r="AN359" i="12"/>
  <c r="AN695" i="12"/>
  <c r="AN287" i="12"/>
  <c r="AN599" i="12"/>
  <c r="AN707" i="12"/>
  <c r="AN611" i="12"/>
  <c r="AN719" i="12"/>
  <c r="AN731" i="12"/>
  <c r="AN647" i="12"/>
  <c r="AN743" i="12"/>
  <c r="AN671" i="12"/>
  <c r="AN659" i="12"/>
  <c r="AN755" i="12"/>
  <c r="AN683" i="12"/>
  <c r="AN767" i="12"/>
  <c r="AN779" i="12"/>
  <c r="AN791" i="12"/>
  <c r="AN803" i="12"/>
  <c r="AN827" i="12"/>
  <c r="AN839" i="12"/>
  <c r="AN11" i="12"/>
  <c r="AN885" i="12"/>
  <c r="AN777" i="12"/>
  <c r="AN633" i="12"/>
  <c r="AN273" i="12"/>
  <c r="AN861" i="12"/>
  <c r="AN225" i="12"/>
  <c r="AN453" i="12"/>
  <c r="AN309" i="12"/>
  <c r="AN525" i="12"/>
  <c r="AN33" i="12"/>
  <c r="AN345" i="12"/>
  <c r="AN189" i="12"/>
  <c r="AN177" i="12"/>
  <c r="AN213" i="12"/>
  <c r="AN369" i="12"/>
  <c r="AN849" i="12"/>
  <c r="AN537" i="12"/>
  <c r="AN81" i="12"/>
  <c r="AN381" i="12"/>
  <c r="AN117" i="12"/>
  <c r="AN393" i="12"/>
  <c r="AN561" i="12"/>
  <c r="AN405" i="12"/>
  <c r="AN57" i="12"/>
  <c r="AN417" i="12"/>
  <c r="AN141" i="12"/>
  <c r="AN429" i="12"/>
  <c r="AN441" i="12"/>
  <c r="AN165" i="12"/>
  <c r="AN201" i="12"/>
  <c r="AN465" i="12"/>
  <c r="AN489" i="12"/>
  <c r="AN513" i="12"/>
  <c r="AN657" i="12"/>
  <c r="AN249" i="12"/>
  <c r="AN333" i="12"/>
  <c r="AN549" i="12"/>
  <c r="AN321" i="12"/>
  <c r="AN357" i="12"/>
  <c r="AN693" i="12"/>
  <c r="AN285" i="12"/>
  <c r="AN585" i="12"/>
  <c r="AN705" i="12"/>
  <c r="AN609" i="12"/>
  <c r="AN717" i="12"/>
  <c r="AN729" i="12"/>
  <c r="AN645" i="12"/>
  <c r="AN741" i="12"/>
  <c r="AN753" i="12"/>
  <c r="AN681" i="12"/>
  <c r="AN669" i="12"/>
  <c r="AN765" i="12"/>
  <c r="AN789" i="12"/>
  <c r="AN801" i="12"/>
  <c r="AN825" i="12"/>
  <c r="AN837" i="12"/>
  <c r="AN9" i="12"/>
  <c r="AN890" i="12"/>
  <c r="AN878" i="12"/>
  <c r="AN866" i="12"/>
  <c r="AN302" i="12"/>
  <c r="AN98" i="12"/>
  <c r="AN314" i="12"/>
  <c r="AN218" i="12"/>
  <c r="AN194" i="12"/>
  <c r="AN182" i="12"/>
  <c r="AN50" i="12"/>
  <c r="AN446" i="12"/>
  <c r="AN62" i="12"/>
  <c r="AN374" i="12"/>
  <c r="AN86" i="12"/>
  <c r="AN386" i="12"/>
  <c r="AN110" i="12"/>
  <c r="AN398" i="12"/>
  <c r="AN122" i="12"/>
  <c r="AN410" i="12"/>
  <c r="AN26" i="12"/>
  <c r="AN134" i="12"/>
  <c r="AN422" i="12"/>
  <c r="AN146" i="12"/>
  <c r="AN434" i="12"/>
  <c r="AN158" i="12"/>
  <c r="AN170" i="12"/>
  <c r="AN458" i="12"/>
  <c r="AN470" i="12"/>
  <c r="AN482" i="12"/>
  <c r="AN206" i="12"/>
  <c r="AN494" i="12"/>
  <c r="AN506" i="12"/>
  <c r="AN230" i="12"/>
  <c r="AN518" i="12"/>
  <c r="AN242" i="12"/>
  <c r="AN854" i="12"/>
  <c r="AN530" i="12"/>
  <c r="AN254" i="12"/>
  <c r="AN542" i="12"/>
  <c r="AN290" i="12"/>
  <c r="AN266" i="12"/>
  <c r="AN74" i="12"/>
  <c r="AN554" i="12"/>
  <c r="AN338" i="12"/>
  <c r="AN38" i="12"/>
  <c r="AN566" i="12"/>
  <c r="AN278" i="12"/>
  <c r="AN686" i="12"/>
  <c r="AN350" i="12"/>
  <c r="AN578" i="12"/>
  <c r="AN326" i="12"/>
  <c r="AN698" i="12"/>
  <c r="AN362" i="12"/>
  <c r="AN590" i="12"/>
  <c r="AN602" i="12"/>
  <c r="AN710" i="12"/>
  <c r="AN614" i="12"/>
  <c r="AN722" i="12"/>
  <c r="AN626" i="12"/>
  <c r="AN638" i="12"/>
  <c r="AN734" i="12"/>
  <c r="AN650" i="12"/>
  <c r="AN746" i="12"/>
  <c r="AN674" i="12"/>
  <c r="AN662" i="12"/>
  <c r="AN758" i="12"/>
  <c r="AN770" i="12"/>
  <c r="AN782" i="12"/>
  <c r="AN794" i="12"/>
  <c r="AN806" i="12"/>
  <c r="AN818" i="12"/>
  <c r="AN830" i="12"/>
  <c r="AN14" i="12"/>
  <c r="AN811" i="12"/>
  <c r="AN859" i="12"/>
  <c r="AN595" i="12"/>
  <c r="AN871" i="12"/>
  <c r="AN499" i="12"/>
  <c r="AN451" i="12"/>
  <c r="AN343" i="12"/>
  <c r="AN307" i="12"/>
  <c r="AN259" i="12"/>
  <c r="AN883" i="12"/>
  <c r="AN151" i="12"/>
  <c r="AN43" i="12"/>
  <c r="AN211" i="12"/>
  <c r="AN187" i="12"/>
  <c r="AN31" i="12"/>
  <c r="AN55" i="12"/>
  <c r="AN367" i="12"/>
  <c r="AN79" i="12"/>
  <c r="AN379" i="12"/>
  <c r="AN391" i="12"/>
  <c r="AN559" i="12"/>
  <c r="AN115" i="12"/>
  <c r="AN403" i="12"/>
  <c r="AN127" i="12"/>
  <c r="AN415" i="12"/>
  <c r="AN139" i="12"/>
  <c r="AN427" i="12"/>
  <c r="AN439" i="12"/>
  <c r="AN163" i="12"/>
  <c r="AN199" i="12"/>
  <c r="AN175" i="12"/>
  <c r="AN463" i="12"/>
  <c r="AN619" i="12"/>
  <c r="AN223" i="12"/>
  <c r="AN631" i="12"/>
  <c r="AN487" i="12"/>
  <c r="AN67" i="12"/>
  <c r="AN511" i="12"/>
  <c r="AN847" i="12"/>
  <c r="AN655" i="12"/>
  <c r="AN523" i="12"/>
  <c r="AN247" i="12"/>
  <c r="AN535" i="12"/>
  <c r="AN547" i="12"/>
  <c r="AN271" i="12"/>
  <c r="AN319" i="12"/>
  <c r="AN355" i="12"/>
  <c r="AN283" i="12"/>
  <c r="AN691" i="12"/>
  <c r="AN19" i="12"/>
  <c r="AN583" i="12"/>
  <c r="AN331" i="12"/>
  <c r="AN703" i="12"/>
  <c r="AN607" i="12"/>
  <c r="AN715" i="12"/>
  <c r="AN727" i="12"/>
  <c r="AN643" i="12"/>
  <c r="AN739" i="12"/>
  <c r="AN751" i="12"/>
  <c r="AN667" i="12"/>
  <c r="AN679" i="12"/>
  <c r="AN763" i="12"/>
  <c r="AN775" i="12"/>
  <c r="AN787" i="12"/>
  <c r="AN799" i="12"/>
  <c r="AN823" i="12"/>
  <c r="AN835" i="12"/>
  <c r="AN7" i="12"/>
  <c r="AI843" i="12"/>
  <c r="AI890" i="12"/>
  <c r="AI122" i="12"/>
  <c r="AI310" i="12"/>
  <c r="AI37" i="12"/>
  <c r="AI214" i="12"/>
  <c r="AI193" i="12"/>
  <c r="AI52" i="12"/>
  <c r="AI375" i="12"/>
  <c r="AI200" i="12"/>
  <c r="AI867" i="12"/>
  <c r="AI443" i="12"/>
  <c r="AI41" i="12"/>
  <c r="AI531" i="12"/>
  <c r="AI18" i="12"/>
  <c r="AI256" i="12"/>
  <c r="AI324" i="12"/>
  <c r="AI170" i="12"/>
  <c r="AI344" i="12"/>
  <c r="AI223" i="12"/>
  <c r="AI643" i="12"/>
  <c r="AI376" i="12"/>
  <c r="AI374" i="12"/>
  <c r="AI294" i="12"/>
  <c r="AI27" i="12"/>
  <c r="AI367" i="12"/>
  <c r="AI289" i="12"/>
  <c r="AI338" i="12"/>
  <c r="AI427" i="12"/>
  <c r="AI701" i="12"/>
  <c r="AI61" i="12"/>
  <c r="AI148" i="12"/>
  <c r="AI602" i="12"/>
  <c r="AI738" i="12"/>
  <c r="AI10" i="12"/>
  <c r="AI8" i="12"/>
  <c r="AI582" i="12"/>
  <c r="AI381" i="12"/>
  <c r="AI606" i="12"/>
  <c r="AI68" i="12"/>
  <c r="AI30" i="12"/>
  <c r="AI657" i="12"/>
  <c r="AI260" i="12"/>
  <c r="AI674" i="12"/>
  <c r="AI699" i="12"/>
  <c r="AI712" i="12"/>
  <c r="AI336" i="12"/>
  <c r="AI281" i="12"/>
  <c r="AI785" i="12"/>
  <c r="AI655" i="12"/>
  <c r="AI694" i="12"/>
  <c r="AI144" i="12"/>
  <c r="AI521" i="12"/>
  <c r="AI195" i="12"/>
  <c r="AI675" i="12"/>
  <c r="AI390" i="12"/>
  <c r="AI622" i="12"/>
  <c r="AI874" i="12"/>
  <c r="AI709" i="12"/>
  <c r="AI334" i="12"/>
  <c r="AI854" i="12"/>
  <c r="AI855" i="12"/>
  <c r="AI611" i="12"/>
  <c r="AI618" i="12"/>
  <c r="AI658" i="12"/>
  <c r="AI325" i="12"/>
  <c r="AI385" i="12"/>
  <c r="AI678" i="12"/>
  <c r="AI721" i="12"/>
  <c r="AI389" i="12"/>
  <c r="AI789" i="12"/>
  <c r="AI517" i="12"/>
  <c r="AI838" i="12"/>
  <c r="AI55" i="12"/>
  <c r="AI771" i="12"/>
  <c r="AI340" i="12"/>
  <c r="AI213" i="12"/>
  <c r="AI886" i="12"/>
  <c r="AI154" i="12"/>
  <c r="AI711" i="12"/>
  <c r="AI370" i="12"/>
  <c r="AI145" i="12"/>
  <c r="AI198" i="12"/>
  <c r="AI101" i="12"/>
  <c r="AI364" i="12"/>
  <c r="AI416" i="12"/>
  <c r="AI418" i="12"/>
  <c r="AI156" i="12"/>
  <c r="AI348" i="12"/>
  <c r="AI565" i="12"/>
  <c r="AI401" i="12"/>
  <c r="AI398" i="12"/>
  <c r="AI222" i="12"/>
  <c r="AI166" i="12"/>
  <c r="AI350" i="12"/>
  <c r="AI108" i="12"/>
  <c r="AI75" i="12"/>
  <c r="AI399" i="12"/>
  <c r="AI252" i="12"/>
  <c r="AI518" i="12"/>
  <c r="AI109" i="12"/>
  <c r="AI50" i="12"/>
  <c r="AI217" i="12"/>
  <c r="AI307" i="12"/>
  <c r="AI180" i="12"/>
  <c r="AI181" i="12"/>
  <c r="AI232" i="12"/>
  <c r="AI60" i="12"/>
  <c r="AI415" i="12"/>
  <c r="AI90" i="12"/>
  <c r="AI467" i="12"/>
  <c r="AI316" i="12"/>
  <c r="AI456" i="12"/>
  <c r="AI428" i="12"/>
  <c r="AI875" i="12"/>
  <c r="AI25" i="12"/>
  <c r="AI346" i="12"/>
  <c r="AI231" i="12"/>
  <c r="AI713" i="12"/>
  <c r="AI58" i="12"/>
  <c r="AI413" i="12"/>
  <c r="AI486" i="12"/>
  <c r="AI465" i="12"/>
  <c r="AI162" i="12"/>
  <c r="AI718" i="12"/>
  <c r="AI472" i="12"/>
  <c r="AI373" i="12"/>
  <c r="AI641" i="12"/>
  <c r="AI482" i="12"/>
  <c r="AI22" i="12"/>
  <c r="AI656" i="12"/>
  <c r="AI414" i="12"/>
  <c r="AI460" i="12"/>
  <c r="AI151" i="12"/>
  <c r="AI248" i="12"/>
  <c r="AI38" i="12"/>
  <c r="AI285" i="12"/>
  <c r="AI595" i="12"/>
  <c r="AI539" i="12"/>
  <c r="AI766" i="12"/>
  <c r="AI796" i="12"/>
  <c r="AI681" i="12"/>
  <c r="AI491" i="12"/>
  <c r="AI797" i="12"/>
  <c r="AI580" i="12"/>
  <c r="AI690" i="12"/>
  <c r="AI825" i="12"/>
  <c r="AI284" i="12"/>
  <c r="AI470" i="12"/>
  <c r="AI502" i="12"/>
  <c r="AI764" i="12"/>
  <c r="AI687" i="12"/>
  <c r="AI863" i="12"/>
  <c r="AI577" i="12"/>
  <c r="AI751" i="12"/>
  <c r="AI524" i="12"/>
  <c r="AI515" i="12"/>
  <c r="AI335" i="12"/>
  <c r="AI765" i="12"/>
  <c r="AI769" i="12"/>
  <c r="AI745" i="12"/>
  <c r="AI440" i="12"/>
  <c r="AI803" i="12"/>
  <c r="AI703" i="12"/>
  <c r="AI682" i="12"/>
  <c r="AI645" i="12"/>
  <c r="AI781" i="12"/>
  <c r="AI770" i="12"/>
  <c r="AI592" i="12"/>
  <c r="AI452" i="12"/>
  <c r="AI840" i="12"/>
  <c r="AI301" i="12"/>
  <c r="AI32" i="12"/>
  <c r="AI191" i="12"/>
  <c r="AI218" i="12"/>
  <c r="AI34" i="12"/>
  <c r="AI185" i="12"/>
  <c r="AI876" i="12"/>
  <c r="AI59" i="12"/>
  <c r="AI648" i="12"/>
  <c r="AI450" i="12"/>
  <c r="AI251" i="12"/>
  <c r="AI647" i="12"/>
  <c r="AI23" i="12"/>
  <c r="AI269" i="12"/>
  <c r="AI723" i="12"/>
  <c r="AI392" i="12"/>
  <c r="AI157" i="12"/>
  <c r="AI691" i="12"/>
  <c r="AI14" i="12"/>
  <c r="AI422" i="12"/>
  <c r="AI196" i="12"/>
  <c r="AI882" i="12"/>
  <c r="AI859" i="12"/>
  <c r="AI238" i="12"/>
  <c r="AI483" i="12"/>
  <c r="AI254" i="12"/>
  <c r="AI453" i="12"/>
  <c r="AI495" i="12"/>
  <c r="AI343" i="12"/>
  <c r="AI104" i="12"/>
  <c r="AI510" i="12"/>
  <c r="AI229" i="12"/>
  <c r="AI86" i="12"/>
  <c r="AI507" i="12"/>
  <c r="AI590" i="12"/>
  <c r="AI513" i="12"/>
  <c r="AI756" i="12"/>
  <c r="AI782" i="12"/>
  <c r="AI783" i="12"/>
  <c r="AI227" i="12"/>
  <c r="AI807" i="12"/>
  <c r="AI497" i="12"/>
  <c r="AI318" i="12"/>
  <c r="AI824" i="12"/>
  <c r="AI512" i="12"/>
  <c r="AI750" i="12"/>
  <c r="AI425" i="12"/>
  <c r="AI668" i="12"/>
  <c r="AI326" i="12"/>
  <c r="AI15" i="12"/>
  <c r="AI625" i="12"/>
  <c r="AI741" i="12"/>
  <c r="AI384" i="12"/>
  <c r="AI663" i="12"/>
  <c r="AI484" i="12"/>
  <c r="AI865" i="12"/>
  <c r="AI693" i="12"/>
  <c r="AI159" i="12"/>
  <c r="AI478" i="12"/>
  <c r="AI230" i="12"/>
  <c r="AI19" i="12"/>
  <c r="AI208" i="12"/>
  <c r="AI94" i="12"/>
  <c r="AI51" i="12"/>
  <c r="AI705" i="12"/>
  <c r="AI670" i="12"/>
  <c r="AI758" i="12"/>
  <c r="AI822" i="12"/>
  <c r="AI830" i="12"/>
  <c r="AI209" i="12"/>
  <c r="AI841" i="12"/>
  <c r="AI309" i="12"/>
  <c r="AI36" i="12"/>
  <c r="AI179" i="12"/>
  <c r="AI192" i="12"/>
  <c r="AI887" i="12"/>
  <c r="AI189" i="12"/>
  <c r="AI351" i="12"/>
  <c r="AI4" i="12"/>
  <c r="AI150" i="12"/>
  <c r="AI847" i="12"/>
  <c r="AI359" i="12"/>
  <c r="AI317" i="12"/>
  <c r="AI92" i="12"/>
  <c r="AI533" i="12"/>
  <c r="AI774" i="12"/>
  <c r="AI459" i="12"/>
  <c r="AI479" i="12"/>
  <c r="AI752" i="12"/>
  <c r="AI106" i="12"/>
  <c r="AI417" i="12"/>
  <c r="AI544" i="12"/>
  <c r="AI743" i="12"/>
  <c r="AI345" i="12"/>
  <c r="AI296" i="12"/>
  <c r="AI742" i="12"/>
  <c r="AI342" i="12"/>
  <c r="AI520" i="12"/>
  <c r="AI747" i="12"/>
  <c r="AI410" i="12"/>
  <c r="AI174" i="12"/>
  <c r="AI692" i="12"/>
  <c r="AI262" i="12"/>
  <c r="AI448" i="12"/>
  <c r="AI125" i="12"/>
  <c r="AI773" i="12"/>
  <c r="AI519" i="12"/>
  <c r="AI468" i="12"/>
  <c r="AI795" i="12"/>
  <c r="AI549" i="12"/>
  <c r="AI315" i="12"/>
  <c r="AI823" i="12"/>
  <c r="AI763" i="12"/>
  <c r="AI746" i="12"/>
  <c r="AI133" i="12"/>
  <c r="AI775" i="12"/>
  <c r="AI175" i="12"/>
  <c r="AI430" i="12"/>
  <c r="AI466" i="12"/>
  <c r="AI640" i="12"/>
  <c r="AI173" i="12"/>
  <c r="AI739" i="12"/>
  <c r="AI205" i="12"/>
  <c r="AI272" i="12"/>
  <c r="AI457" i="12"/>
  <c r="AI572" i="12"/>
  <c r="AI100" i="12"/>
  <c r="AI755" i="12"/>
  <c r="AI615" i="12"/>
  <c r="AI880" i="12"/>
  <c r="AI323" i="12"/>
  <c r="AI639" i="12"/>
  <c r="AI282" i="12"/>
  <c r="AI872" i="12"/>
  <c r="AI489" i="12"/>
  <c r="AI651" i="12"/>
  <c r="AI654" i="12"/>
  <c r="AI820" i="12"/>
  <c r="AI494" i="12"/>
  <c r="AI599" i="12"/>
  <c r="AI861" i="12"/>
  <c r="AI790" i="12"/>
  <c r="AI131" i="12"/>
  <c r="AI525" i="12"/>
  <c r="AI601" i="12"/>
  <c r="AI268" i="12"/>
  <c r="AI650" i="12"/>
  <c r="AI212" i="12"/>
  <c r="AI305" i="12"/>
  <c r="AI183" i="12"/>
  <c r="AI184" i="12"/>
  <c r="AI311" i="12"/>
  <c r="AI121" i="12"/>
  <c r="AI834" i="12"/>
  <c r="AI24" i="12"/>
  <c r="AI391" i="12"/>
  <c r="AI556" i="12"/>
  <c r="AI85" i="12"/>
  <c r="AI136" i="12"/>
  <c r="AI142" i="12"/>
  <c r="AI451" i="12"/>
  <c r="AI360" i="12"/>
  <c r="AI463" i="12"/>
  <c r="AI7" i="12"/>
  <c r="AI371" i="12"/>
  <c r="AI328" i="12"/>
  <c r="AI526" i="12"/>
  <c r="AI631" i="12"/>
  <c r="AI850" i="12"/>
  <c r="AI149" i="12"/>
  <c r="AI380" i="12"/>
  <c r="AI548" i="12"/>
  <c r="AI233" i="12"/>
  <c r="AI116" i="12"/>
  <c r="AI13" i="12"/>
  <c r="AI569" i="12"/>
  <c r="AI225" i="12"/>
  <c r="AI245" i="12"/>
  <c r="AI753" i="12"/>
  <c r="AI54" i="12"/>
  <c r="AI80" i="12"/>
  <c r="AI868" i="12"/>
  <c r="AI633" i="12"/>
  <c r="AI772" i="12"/>
  <c r="AI685" i="12"/>
  <c r="AI808" i="12"/>
  <c r="AI667" i="12"/>
  <c r="AI740" i="12"/>
  <c r="AI72" i="12"/>
  <c r="AI574" i="12"/>
  <c r="AI441" i="12"/>
  <c r="AI137" i="12"/>
  <c r="AI488" i="12"/>
  <c r="AI884" i="12"/>
  <c r="AI210" i="12"/>
  <c r="AI277" i="12"/>
  <c r="AI163" i="12"/>
  <c r="AI480" i="12"/>
  <c r="AI135" i="12"/>
  <c r="AI566" i="12"/>
  <c r="AI538" i="12"/>
  <c r="AI274" i="12"/>
  <c r="AI646" i="12"/>
  <c r="AI683" i="12"/>
  <c r="AI878" i="12"/>
  <c r="AI698" i="12"/>
  <c r="AI644" i="12"/>
  <c r="AI665" i="12"/>
  <c r="AI864" i="12"/>
  <c r="AI278" i="12"/>
  <c r="AI776" i="12"/>
  <c r="AI557" i="12"/>
  <c r="AI735" i="12"/>
  <c r="AI818" i="12"/>
  <c r="AI555" i="12"/>
  <c r="AI536" i="12"/>
  <c r="AI832" i="12"/>
  <c r="AI270" i="12"/>
  <c r="AI629" i="12"/>
  <c r="AI792" i="12"/>
  <c r="AI158" i="12"/>
  <c r="AI814" i="12"/>
  <c r="AI666" i="12"/>
  <c r="AI241" i="12"/>
  <c r="AI216" i="12"/>
  <c r="AI97" i="12"/>
  <c r="AI187" i="12"/>
  <c r="AI95" i="12"/>
  <c r="AI300" i="12"/>
  <c r="AI96" i="12"/>
  <c r="AI537" i="12"/>
  <c r="AI111" i="12"/>
  <c r="AI176" i="12"/>
  <c r="AI719" i="12"/>
  <c r="AI445" i="12"/>
  <c r="AI490" i="12"/>
  <c r="AI616" i="12"/>
  <c r="AI848" i="12"/>
  <c r="AI29" i="12"/>
  <c r="AI276" i="12"/>
  <c r="AI388" i="12"/>
  <c r="AI433" i="12"/>
  <c r="AI811" i="12"/>
  <c r="AI849" i="12"/>
  <c r="AI264" i="12"/>
  <c r="AI581" i="12"/>
  <c r="AI617" i="12"/>
  <c r="AI161" i="12"/>
  <c r="AI82" i="12"/>
  <c r="AI498" i="12"/>
  <c r="AI540" i="12"/>
  <c r="AI88" i="12"/>
  <c r="AI275" i="12"/>
  <c r="AI259" i="12"/>
  <c r="AI337" i="12"/>
  <c r="AI576" i="12"/>
  <c r="AI420" i="12"/>
  <c r="AI438" i="12"/>
  <c r="AI609" i="12"/>
  <c r="AI688" i="12"/>
  <c r="AI84" i="12"/>
  <c r="AI734" i="12"/>
  <c r="AI821" i="12"/>
  <c r="AI280" i="12"/>
  <c r="AI16" i="12"/>
  <c r="AI146" i="12"/>
  <c r="AI649" i="12"/>
  <c r="AI567" i="12"/>
  <c r="AI206" i="12"/>
  <c r="AI662" i="12"/>
  <c r="AI458" i="12"/>
  <c r="AI446" i="12"/>
  <c r="AI638" i="12"/>
  <c r="AI680" i="12"/>
  <c r="AI349" i="12"/>
  <c r="AI870" i="12"/>
  <c r="AI728" i="12"/>
  <c r="AI378" i="12"/>
  <c r="AI293" i="12"/>
  <c r="AI733" i="12"/>
  <c r="AI423" i="12"/>
  <c r="AI801" i="12"/>
  <c r="AI347" i="12"/>
  <c r="AI199" i="12"/>
  <c r="AI194" i="12"/>
  <c r="AI885" i="12"/>
  <c r="AI98" i="12"/>
  <c r="AI48" i="12"/>
  <c r="AI304" i="12"/>
  <c r="AI49" i="12"/>
  <c r="AI508" i="12"/>
  <c r="AI330" i="12"/>
  <c r="AI246" i="12"/>
  <c r="AI341" i="12"/>
  <c r="AI236" i="12"/>
  <c r="AI550" i="12"/>
  <c r="AI461" i="12"/>
  <c r="AI66" i="12"/>
  <c r="AI402" i="12"/>
  <c r="AI636" i="12"/>
  <c r="AI172" i="12"/>
  <c r="AI221" i="12"/>
  <c r="AI634" i="12"/>
  <c r="AI397" i="12"/>
  <c r="AI81" i="12"/>
  <c r="AI759" i="12"/>
  <c r="AI333" i="12"/>
  <c r="AI67" i="12"/>
  <c r="AI73" i="12"/>
  <c r="AI320" i="12"/>
  <c r="AI442" i="12"/>
  <c r="AI361" i="12"/>
  <c r="AI234" i="12"/>
  <c r="AI5" i="12"/>
  <c r="AI99" i="12"/>
  <c r="AI730" i="12"/>
  <c r="AI487" i="12"/>
  <c r="AI509" i="12"/>
  <c r="AI202" i="12"/>
  <c r="AI744" i="12"/>
  <c r="AI748" i="12"/>
  <c r="AI780" i="12"/>
  <c r="AI365" i="12"/>
  <c r="AI737" i="12"/>
  <c r="AI271" i="12"/>
  <c r="AI124" i="12"/>
  <c r="AI436" i="12"/>
  <c r="AI444" i="12"/>
  <c r="AI369" i="12"/>
  <c r="AI169" i="12"/>
  <c r="AI877" i="12"/>
  <c r="AI168" i="12"/>
  <c r="AI152" i="12"/>
  <c r="AI722" i="12"/>
  <c r="AI561" i="12"/>
  <c r="AI714" i="12"/>
  <c r="AI788" i="12"/>
  <c r="AI724" i="12"/>
  <c r="AI551" i="12"/>
  <c r="AI802" i="12"/>
  <c r="AI400" i="12"/>
  <c r="AI120" i="12"/>
  <c r="AI424" i="12"/>
  <c r="AI676" i="12"/>
  <c r="AI804" i="12"/>
  <c r="AI794" i="12"/>
  <c r="AI455" i="12"/>
  <c r="AI534" i="12"/>
  <c r="AI288" i="12"/>
  <c r="AI204" i="12"/>
  <c r="AI505" i="12"/>
  <c r="AI707" i="12"/>
  <c r="AI249" i="12"/>
  <c r="AI749" i="12"/>
  <c r="AI791" i="12"/>
  <c r="AI871" i="12"/>
  <c r="AI827" i="12"/>
  <c r="AI547" i="12"/>
  <c r="AI266" i="12"/>
  <c r="AI224" i="12"/>
  <c r="AI409" i="12"/>
  <c r="AI53" i="12"/>
  <c r="AI805" i="12"/>
  <c r="AI492" i="12"/>
  <c r="AI866" i="12"/>
  <c r="AI127" i="12"/>
  <c r="AI178" i="12"/>
  <c r="AI889" i="12"/>
  <c r="AI56" i="12"/>
  <c r="AI44" i="12"/>
  <c r="AI308" i="12"/>
  <c r="AI31" i="12"/>
  <c r="AI562" i="12"/>
  <c r="AI394" i="12"/>
  <c r="AI686" i="12"/>
  <c r="AI857" i="12"/>
  <c r="AI684" i="12"/>
  <c r="AI363" i="12"/>
  <c r="AI469" i="12"/>
  <c r="AI139" i="12"/>
  <c r="AI817" i="12"/>
  <c r="AI113" i="12"/>
  <c r="AI522" i="12"/>
  <c r="AI558" i="12"/>
  <c r="AI528" i="12"/>
  <c r="AI619" i="12"/>
  <c r="AI439" i="12"/>
  <c r="AI604" i="12"/>
  <c r="AI563" i="12"/>
  <c r="AI140" i="12"/>
  <c r="AI419" i="12"/>
  <c r="AI659" i="12"/>
  <c r="AI117" i="12"/>
  <c r="AI589" i="12"/>
  <c r="AI46" i="12"/>
  <c r="AI102" i="12"/>
  <c r="AI71" i="12"/>
  <c r="AI852" i="12"/>
  <c r="AI352" i="12"/>
  <c r="AI331" i="12"/>
  <c r="AI762" i="12"/>
  <c r="AI356" i="12"/>
  <c r="AI454" i="12"/>
  <c r="AI554" i="12"/>
  <c r="AI138" i="12"/>
  <c r="AI421" i="12"/>
  <c r="AI426" i="12"/>
  <c r="AI553" i="12"/>
  <c r="AI677" i="12"/>
  <c r="AI679" i="12"/>
  <c r="AI447" i="12"/>
  <c r="AI564" i="12"/>
  <c r="AI632" i="12"/>
  <c r="AI372" i="12"/>
  <c r="AI298" i="12"/>
  <c r="AI787" i="12"/>
  <c r="AI627" i="12"/>
  <c r="AI669" i="12"/>
  <c r="AI800" i="12"/>
  <c r="AI283" i="12"/>
  <c r="AI258" i="12"/>
  <c r="AI816" i="12"/>
  <c r="AI754" i="12"/>
  <c r="AI546" i="12"/>
  <c r="AI583" i="12"/>
  <c r="AI715" i="12"/>
  <c r="AI819" i="12"/>
  <c r="AI833" i="12"/>
  <c r="AI630" i="12"/>
  <c r="AI291" i="12"/>
  <c r="AI806" i="12"/>
  <c r="AI516" i="12"/>
  <c r="AI702" i="12"/>
  <c r="AI434" i="12"/>
  <c r="AI883" i="12"/>
  <c r="AI65" i="12"/>
  <c r="AI793" i="12"/>
  <c r="AI76" i="12"/>
  <c r="AI612" i="12"/>
  <c r="AI729" i="12"/>
  <c r="AI322" i="12"/>
  <c r="AI171" i="12"/>
  <c r="AI239" i="12"/>
  <c r="AI182" i="12"/>
  <c r="AI313" i="12"/>
  <c r="AI47" i="12"/>
  <c r="AI314" i="12"/>
  <c r="AI211" i="12"/>
  <c r="AI35" i="12"/>
  <c r="AI379" i="12"/>
  <c r="AI530" i="12"/>
  <c r="AI736" i="12"/>
  <c r="AI329" i="12"/>
  <c r="AI134" i="12"/>
  <c r="AI355" i="12"/>
  <c r="AI89" i="12"/>
  <c r="AI339" i="12"/>
  <c r="AI253" i="12"/>
  <c r="AI603" i="12"/>
  <c r="AI881" i="12"/>
  <c r="AI541" i="12"/>
  <c r="AI78" i="12"/>
  <c r="AI393" i="12"/>
  <c r="AI511" i="12"/>
  <c r="AI623" i="12"/>
  <c r="AI464" i="12"/>
  <c r="AI358" i="12"/>
  <c r="AI485" i="12"/>
  <c r="AI201" i="12"/>
  <c r="AI167" i="12"/>
  <c r="AI207" i="12"/>
  <c r="AI408" i="12"/>
  <c r="AI203" i="12"/>
  <c r="AI143" i="12"/>
  <c r="AI696" i="12"/>
  <c r="AI128" i="12"/>
  <c r="AI462" i="12"/>
  <c r="AI242" i="12"/>
  <c r="AI362" i="12"/>
  <c r="AI732" i="12"/>
  <c r="AI155" i="12"/>
  <c r="AI118" i="12"/>
  <c r="AI552" i="12"/>
  <c r="AI267" i="12"/>
  <c r="AI412" i="12"/>
  <c r="AI620" i="12"/>
  <c r="AI624" i="12"/>
  <c r="AI815" i="12"/>
  <c r="AI725" i="12"/>
  <c r="AI141" i="12"/>
  <c r="AI164" i="12"/>
  <c r="AI605" i="12"/>
  <c r="AI799" i="12"/>
  <c r="AI708" i="12"/>
  <c r="AI523" i="12"/>
  <c r="AI812" i="12"/>
  <c r="AI57" i="12"/>
  <c r="AI704" i="12"/>
  <c r="AI829" i="12"/>
  <c r="AI579" i="12"/>
  <c r="AI607" i="12"/>
  <c r="AI114" i="12"/>
  <c r="AI287" i="12"/>
  <c r="AI831" i="12"/>
  <c r="AI853" i="12"/>
  <c r="AI726" i="12"/>
  <c r="AI594" i="12"/>
  <c r="AI12" i="12"/>
  <c r="AI527" i="12"/>
  <c r="AI132" i="12"/>
  <c r="AI542" i="12"/>
  <c r="AI720" i="12"/>
  <c r="AI716" i="12"/>
  <c r="AI835" i="12"/>
  <c r="AI354" i="12"/>
  <c r="AI383" i="12"/>
  <c r="AI286" i="12"/>
  <c r="AI779" i="12"/>
  <c r="AI635" i="12"/>
  <c r="AI727" i="12"/>
  <c r="AI177" i="12"/>
  <c r="AI186" i="12"/>
  <c r="AI302" i="12"/>
  <c r="AI43" i="12"/>
  <c r="AI299" i="12"/>
  <c r="AI215" i="12"/>
  <c r="AI888" i="12"/>
  <c r="AI160" i="12"/>
  <c r="AI353" i="12"/>
  <c r="AI560" i="12"/>
  <c r="AI784" i="12"/>
  <c r="AI28" i="12"/>
  <c r="AI332" i="12"/>
  <c r="AI449" i="12"/>
  <c r="AI123" i="12"/>
  <c r="AI319" i="12"/>
  <c r="AI11" i="12"/>
  <c r="AI368" i="12"/>
  <c r="AI70" i="12"/>
  <c r="AI474" i="12"/>
  <c r="AI247" i="12"/>
  <c r="AI9" i="12"/>
  <c r="AI879" i="12"/>
  <c r="AI250" i="12"/>
  <c r="AI587" i="12"/>
  <c r="AI40" i="12"/>
  <c r="AI273" i="12"/>
  <c r="AI74" i="12"/>
  <c r="AI366" i="12"/>
  <c r="AI476" i="12"/>
  <c r="AI79" i="12"/>
  <c r="AI395" i="12"/>
  <c r="AI761" i="12"/>
  <c r="AI197" i="12"/>
  <c r="AI660" i="12"/>
  <c r="AI695" i="12"/>
  <c r="AI584" i="12"/>
  <c r="AI403" i="12"/>
  <c r="AI265" i="12"/>
  <c r="AI386" i="12"/>
  <c r="AI613" i="12"/>
  <c r="AI614" i="12"/>
  <c r="AI42" i="12"/>
  <c r="AI411" i="12"/>
  <c r="AI110" i="12"/>
  <c r="AI290" i="12"/>
  <c r="AI710" i="12"/>
  <c r="AI810" i="12"/>
  <c r="AI255" i="12"/>
  <c r="AI697" i="12"/>
  <c r="AI862" i="12"/>
  <c r="AI62" i="12"/>
  <c r="AI499" i="12"/>
  <c r="AI532" i="12"/>
  <c r="AI165" i="12"/>
  <c r="AI858" i="12"/>
  <c r="AI836" i="12"/>
  <c r="AI731" i="12"/>
  <c r="AI837" i="12"/>
  <c r="AI188" i="12"/>
  <c r="AI190" i="12"/>
  <c r="AI306" i="12"/>
  <c r="AI33" i="12"/>
  <c r="AI303" i="12"/>
  <c r="AI219" i="12"/>
  <c r="AI312" i="12"/>
  <c r="AI514" i="12"/>
  <c r="AI130" i="12"/>
  <c r="AI126" i="12"/>
  <c r="AI83" i="12"/>
  <c r="AI404" i="12"/>
  <c r="AI396" i="12"/>
  <c r="AI240" i="12"/>
  <c r="AI119" i="12"/>
  <c r="AI653" i="12"/>
  <c r="AI387" i="12"/>
  <c r="AI432" i="12"/>
  <c r="AI407" i="12"/>
  <c r="AI570" i="12"/>
  <c r="AI689" i="12"/>
  <c r="AI87" i="12"/>
  <c r="AI642" i="12"/>
  <c r="AI115" i="12"/>
  <c r="AI637" i="12"/>
  <c r="AI856" i="12"/>
  <c r="AI628" i="12"/>
  <c r="AI529" i="12"/>
  <c r="AI860" i="12"/>
  <c r="AI292" i="12"/>
  <c r="AI437" i="12"/>
  <c r="AI543" i="12"/>
  <c r="AI279" i="12"/>
  <c r="AI263" i="12"/>
  <c r="AI500" i="12"/>
  <c r="AI760" i="12"/>
  <c r="AI112" i="12"/>
  <c r="AI672" i="12"/>
  <c r="AI608" i="12"/>
  <c r="AI405" i="12"/>
  <c r="AI321" i="12"/>
  <c r="AI107" i="12"/>
  <c r="AI243" i="12"/>
  <c r="AI661" i="12"/>
  <c r="AI545" i="12"/>
  <c r="AI429" i="12"/>
  <c r="AI600" i="12"/>
  <c r="AI717" i="12"/>
  <c r="AI610" i="12"/>
  <c r="AI845" i="12"/>
  <c r="AI826" i="12"/>
  <c r="AI664" i="12"/>
  <c r="AI767" i="12"/>
  <c r="AI493" i="12"/>
  <c r="AI598" i="12"/>
  <c r="AI846" i="12"/>
  <c r="AI228" i="12"/>
  <c r="AI671" i="12"/>
  <c r="AI357" i="12"/>
  <c r="AI20" i="12"/>
  <c r="AI6" i="12"/>
  <c r="AI377" i="12"/>
  <c r="AI578" i="12"/>
  <c r="AI575" i="12"/>
  <c r="AI244" i="12"/>
  <c r="AI596" i="12"/>
  <c r="AI768" i="12"/>
  <c r="AI828" i="12"/>
  <c r="AI585" i="12"/>
  <c r="AI591" i="12"/>
  <c r="AI652" i="12"/>
  <c r="AI220" i="12"/>
  <c r="AI506" i="12"/>
  <c r="AI673" i="12"/>
  <c r="AI535" i="12"/>
  <c r="AI798" i="12"/>
  <c r="AI435" i="12"/>
  <c r="AI327" i="12"/>
  <c r="AI257" i="12"/>
  <c r="AI839" i="12"/>
  <c r="AI382" i="12"/>
  <c r="AI777" i="12"/>
  <c r="AI431" i="12"/>
  <c r="AI406" i="12"/>
  <c r="AI588" i="12"/>
  <c r="AI700" i="12"/>
  <c r="AI778" i="12"/>
  <c r="AI757" i="12"/>
  <c r="AI503" i="12"/>
  <c r="AI496" i="12"/>
  <c r="AI891" i="12"/>
  <c r="AI586" i="12"/>
  <c r="AI481" i="12"/>
  <c r="AI626" i="12"/>
  <c r="AI504" i="12"/>
  <c r="AI226" i="12"/>
  <c r="AI706" i="12"/>
  <c r="AI851" i="12"/>
  <c r="AI64" i="12"/>
  <c r="AI786" i="12"/>
  <c r="AI559" i="12"/>
  <c r="AI26" i="12"/>
  <c r="AN868" i="12"/>
  <c r="AN856" i="12"/>
  <c r="AN880" i="12"/>
  <c r="AN256" i="12"/>
  <c r="AN292" i="12"/>
  <c r="AN40" i="12"/>
  <c r="AN376" i="12"/>
  <c r="AN88" i="12"/>
  <c r="AN100" i="12"/>
  <c r="AN388" i="12"/>
  <c r="AN112" i="12"/>
  <c r="AN400" i="12"/>
  <c r="AN124" i="12"/>
  <c r="AN412" i="12"/>
  <c r="AN136" i="12"/>
  <c r="AN424" i="12"/>
  <c r="AN148" i="12"/>
  <c r="AN436" i="12"/>
  <c r="AN160" i="12"/>
  <c r="AN448" i="12"/>
  <c r="AN64" i="12"/>
  <c r="AN172" i="12"/>
  <c r="AN460" i="12"/>
  <c r="AN184" i="12"/>
  <c r="AN472" i="12"/>
  <c r="AN196" i="12"/>
  <c r="AN28" i="12"/>
  <c r="AN484" i="12"/>
  <c r="AN208" i="12"/>
  <c r="AN496" i="12"/>
  <c r="AN220" i="12"/>
  <c r="AN508" i="12"/>
  <c r="AN232" i="12"/>
  <c r="AN520" i="12"/>
  <c r="AN244" i="12"/>
  <c r="AN532" i="12"/>
  <c r="AN544" i="12"/>
  <c r="AN268" i="12"/>
  <c r="AN556" i="12"/>
  <c r="AN304" i="12"/>
  <c r="AN340" i="12"/>
  <c r="AN280" i="12"/>
  <c r="AN316" i="12"/>
  <c r="AN16" i="12"/>
  <c r="AN688" i="12"/>
  <c r="AN352" i="12"/>
  <c r="AN580" i="12"/>
  <c r="AN76" i="12"/>
  <c r="AN328" i="12"/>
  <c r="AN364" i="12"/>
  <c r="AN592" i="12"/>
  <c r="AN700" i="12"/>
  <c r="AN604" i="12"/>
  <c r="AN712" i="12"/>
  <c r="AN616" i="12"/>
  <c r="AN724" i="12"/>
  <c r="AN628" i="12"/>
  <c r="AN736" i="12"/>
  <c r="AN640" i="12"/>
  <c r="AN652" i="12"/>
  <c r="AN748" i="12"/>
  <c r="AN676" i="12"/>
  <c r="AN664" i="12"/>
  <c r="AN760" i="12"/>
  <c r="AN772" i="12"/>
  <c r="AN784" i="12"/>
  <c r="AN796" i="12"/>
  <c r="AN808" i="12"/>
  <c r="AN820" i="12"/>
  <c r="AN832" i="12"/>
  <c r="AN52" i="12"/>
  <c r="AN4" i="12"/>
  <c r="AN844" i="12"/>
  <c r="AN591" i="12"/>
  <c r="AN867" i="12"/>
  <c r="AN891" i="12"/>
  <c r="AN807" i="12"/>
  <c r="AN495" i="12"/>
  <c r="AN447" i="12"/>
  <c r="AN339" i="12"/>
  <c r="AN303" i="12"/>
  <c r="AN879" i="12"/>
  <c r="AN87" i="12"/>
  <c r="AN231" i="12"/>
  <c r="AN99" i="12"/>
  <c r="AN375" i="12"/>
  <c r="AN387" i="12"/>
  <c r="AN111" i="12"/>
  <c r="AN399" i="12"/>
  <c r="AN123" i="12"/>
  <c r="AN411" i="12"/>
  <c r="AN135" i="12"/>
  <c r="AN423" i="12"/>
  <c r="AN435" i="12"/>
  <c r="AN159" i="12"/>
  <c r="AN171" i="12"/>
  <c r="AN27" i="12"/>
  <c r="AN459" i="12"/>
  <c r="AN183" i="12"/>
  <c r="AN195" i="12"/>
  <c r="AN483" i="12"/>
  <c r="AN207" i="12"/>
  <c r="AN219" i="12"/>
  <c r="AN507" i="12"/>
  <c r="AN519" i="12"/>
  <c r="AN243" i="12"/>
  <c r="AN855" i="12"/>
  <c r="AN531" i="12"/>
  <c r="AN255" i="12"/>
  <c r="AN543" i="12"/>
  <c r="AN291" i="12"/>
  <c r="AN267" i="12"/>
  <c r="AN555" i="12"/>
  <c r="AN567" i="12"/>
  <c r="AN279" i="12"/>
  <c r="AN315" i="12"/>
  <c r="AN351" i="12"/>
  <c r="AN75" i="12"/>
  <c r="AN687" i="12"/>
  <c r="AN579" i="12"/>
  <c r="AN327" i="12"/>
  <c r="AN363" i="12"/>
  <c r="AN699" i="12"/>
  <c r="AN603" i="12"/>
  <c r="AN711" i="12"/>
  <c r="AN615" i="12"/>
  <c r="AN723" i="12"/>
  <c r="AN627" i="12"/>
  <c r="AN639" i="12"/>
  <c r="AN735" i="12"/>
  <c r="AN651" i="12"/>
  <c r="AN747" i="12"/>
  <c r="AN675" i="12"/>
  <c r="AN663" i="12"/>
  <c r="AN759" i="12"/>
  <c r="AN771" i="12"/>
  <c r="AN783" i="12"/>
  <c r="AN795" i="12"/>
  <c r="AN819" i="12"/>
  <c r="AN51" i="12"/>
  <c r="AN831" i="12"/>
  <c r="AN15" i="12"/>
  <c r="AN886" i="12"/>
  <c r="AN874" i="12"/>
  <c r="AN862" i="12"/>
  <c r="AN34" i="12"/>
  <c r="AN190" i="12"/>
  <c r="AN310" i="12"/>
  <c r="AN178" i="12"/>
  <c r="AN214" i="12"/>
  <c r="AN442" i="12"/>
  <c r="AN370" i="12"/>
  <c r="AN58" i="12"/>
  <c r="AN82" i="12"/>
  <c r="AN382" i="12"/>
  <c r="AN94" i="12"/>
  <c r="AN106" i="12"/>
  <c r="AN394" i="12"/>
  <c r="AN118" i="12"/>
  <c r="AN406" i="12"/>
  <c r="AN130" i="12"/>
  <c r="AN418" i="12"/>
  <c r="AN142" i="12"/>
  <c r="AN430" i="12"/>
  <c r="AN154" i="12"/>
  <c r="AN166" i="12"/>
  <c r="AN454" i="12"/>
  <c r="AN466" i="12"/>
  <c r="AN478" i="12"/>
  <c r="AN202" i="12"/>
  <c r="AN490" i="12"/>
  <c r="AN502" i="12"/>
  <c r="AN226" i="12"/>
  <c r="AN514" i="12"/>
  <c r="AN238" i="12"/>
  <c r="AN850" i="12"/>
  <c r="AN658" i="12"/>
  <c r="AN526" i="12"/>
  <c r="AN250" i="12"/>
  <c r="AN538" i="12"/>
  <c r="AN262" i="12"/>
  <c r="AN70" i="12"/>
  <c r="AN298" i="12"/>
  <c r="AN334" i="12"/>
  <c r="AN550" i="12"/>
  <c r="AN562" i="12"/>
  <c r="AN274" i="12"/>
  <c r="AN346" i="12"/>
  <c r="AN574" i="12"/>
  <c r="AN22" i="12"/>
  <c r="AN322" i="12"/>
  <c r="AN358" i="12"/>
  <c r="AN694" i="12"/>
  <c r="AN286" i="12"/>
  <c r="AN586" i="12"/>
  <c r="AN598" i="12"/>
  <c r="AN706" i="12"/>
  <c r="AN610" i="12"/>
  <c r="AN718" i="12"/>
  <c r="AN622" i="12"/>
  <c r="AN46" i="12"/>
  <c r="AN634" i="12"/>
  <c r="AN730" i="12"/>
  <c r="AN646" i="12"/>
  <c r="AN742" i="12"/>
  <c r="AN754" i="12"/>
  <c r="AN670" i="12"/>
  <c r="AN682" i="12"/>
  <c r="AN766" i="12"/>
  <c r="AN778" i="12"/>
  <c r="AN790" i="12"/>
  <c r="AN802" i="12"/>
  <c r="AN814" i="12"/>
  <c r="AN826" i="12"/>
  <c r="AN838" i="12"/>
  <c r="AN10" i="12"/>
  <c r="AN843" i="12"/>
  <c r="AN860" i="12"/>
  <c r="AN872" i="12"/>
  <c r="AN884" i="12"/>
  <c r="AN44" i="12"/>
  <c r="AN188" i="12"/>
  <c r="AN212" i="12"/>
  <c r="AN308" i="12"/>
  <c r="AN32" i="12"/>
  <c r="AN20" i="12"/>
  <c r="AN500" i="12"/>
  <c r="AN368" i="12"/>
  <c r="AN80" i="12"/>
  <c r="AN380" i="12"/>
  <c r="AN92" i="12"/>
  <c r="AN548" i="12"/>
  <c r="AN104" i="12"/>
  <c r="AN392" i="12"/>
  <c r="AN56" i="12"/>
  <c r="AN116" i="12"/>
  <c r="AN404" i="12"/>
  <c r="AN152" i="12"/>
  <c r="AN128" i="12"/>
  <c r="AN416" i="12"/>
  <c r="AN584" i="12"/>
  <c r="AN140" i="12"/>
  <c r="AN428" i="12"/>
  <c r="AN440" i="12"/>
  <c r="AN164" i="12"/>
  <c r="AN452" i="12"/>
  <c r="AN176" i="12"/>
  <c r="AN464" i="12"/>
  <c r="AN476" i="12"/>
  <c r="AN200" i="12"/>
  <c r="AN488" i="12"/>
  <c r="AN224" i="12"/>
  <c r="AN68" i="12"/>
  <c r="AN512" i="12"/>
  <c r="AN236" i="12"/>
  <c r="AN848" i="12"/>
  <c r="AN524" i="12"/>
  <c r="AN248" i="12"/>
  <c r="AN536" i="12"/>
  <c r="AN260" i="12"/>
  <c r="AN332" i="12"/>
  <c r="AN296" i="12"/>
  <c r="AN272" i="12"/>
  <c r="AN560" i="12"/>
  <c r="AN344" i="12"/>
  <c r="AN572" i="12"/>
  <c r="AN320" i="12"/>
  <c r="AN692" i="12"/>
  <c r="AN356" i="12"/>
  <c r="AN284" i="12"/>
  <c r="AN596" i="12"/>
  <c r="AN704" i="12"/>
  <c r="AN608" i="12"/>
  <c r="AN716" i="12"/>
  <c r="AN620" i="12"/>
  <c r="AN632" i="12"/>
  <c r="AN728" i="12"/>
  <c r="AN644" i="12"/>
  <c r="AN740" i="12"/>
  <c r="AN656" i="12"/>
  <c r="AN752" i="12"/>
  <c r="AN680" i="12"/>
  <c r="AN668" i="12"/>
  <c r="AN764" i="12"/>
  <c r="AN776" i="12"/>
  <c r="AN788" i="12"/>
  <c r="AN800" i="12"/>
  <c r="AN812" i="12"/>
  <c r="AN824" i="12"/>
  <c r="AN836" i="12"/>
  <c r="AN8" i="12"/>
  <c r="AN842" i="12"/>
</calcChain>
</file>

<file path=xl/sharedStrings.xml><?xml version="1.0" encoding="utf-8"?>
<sst xmlns="http://schemas.openxmlformats.org/spreadsheetml/2006/main" count="266" uniqueCount="55">
  <si>
    <t>HU</t>
  </si>
  <si>
    <t>Densidad</t>
  </si>
  <si>
    <t>LN DO</t>
  </si>
  <si>
    <t>XD</t>
  </si>
  <si>
    <t>HU suavizado</t>
  </si>
  <si>
    <t>mm</t>
  </si>
  <si>
    <t>Distancia (cm)</t>
  </si>
  <si>
    <t>Ecuación</t>
  </si>
  <si>
    <t>Grosor corte (cm)</t>
  </si>
  <si>
    <t>Año</t>
  </si>
  <si>
    <t>Extension</t>
  </si>
  <si>
    <t>Calcificacion</t>
  </si>
  <si>
    <t>Coronal (HU)</t>
  </si>
  <si>
    <t>Axial (HU)</t>
  </si>
  <si>
    <t>Sagital (HU)</t>
  </si>
  <si>
    <t>LN HU</t>
  </si>
  <si>
    <t>Alto cubos (cm)</t>
  </si>
  <si>
    <t>Mean (HU)</t>
  </si>
  <si>
    <r>
      <t>y = 2E-07e</t>
    </r>
    <r>
      <rPr>
        <vertAlign val="superscript"/>
        <sz val="11"/>
        <color theme="1"/>
        <rFont val="Calibri"/>
        <family val="2"/>
        <scheme val="minor"/>
      </rPr>
      <t>2.0844x</t>
    </r>
  </si>
  <si>
    <t>PROMEDIO</t>
  </si>
  <si>
    <t>PROMEDIO COR-SAG</t>
  </si>
  <si>
    <t>Moving average Coronal</t>
  </si>
  <si>
    <t>VAR3-CORONAL</t>
  </si>
  <si>
    <r>
      <t>y = 0.0705e</t>
    </r>
    <r>
      <rPr>
        <vertAlign val="superscript"/>
        <sz val="11"/>
        <color theme="1"/>
        <rFont val="Calibri"/>
        <family val="2"/>
        <scheme val="minor"/>
      </rPr>
      <t>0.0015x</t>
    </r>
  </si>
  <si>
    <t>Moving average</t>
  </si>
  <si>
    <t>DE</t>
  </si>
  <si>
    <t>VAR3-SAGITAL</t>
  </si>
  <si>
    <t>Laja</t>
  </si>
  <si>
    <t>Numero de disepimentos por año</t>
  </si>
  <si>
    <t>Grosor (px)</t>
  </si>
  <si>
    <t>Grosor (mm)</t>
  </si>
  <si>
    <t>Distancia (px)</t>
  </si>
  <si>
    <t>Distancia (mm)</t>
  </si>
  <si>
    <t>Promedio</t>
  </si>
  <si>
    <t>n</t>
  </si>
  <si>
    <t>var 3-1-1a</t>
  </si>
  <si>
    <r>
      <t>y = 0.0905e</t>
    </r>
    <r>
      <rPr>
        <vertAlign val="superscript"/>
        <sz val="11"/>
        <color theme="1"/>
        <rFont val="Calibri"/>
        <family val="2"/>
        <scheme val="minor"/>
      </rPr>
      <t>0.0013x</t>
    </r>
  </si>
  <si>
    <t>Año.Mes</t>
  </si>
  <si>
    <t>HadISST</t>
  </si>
  <si>
    <t>Ano</t>
  </si>
  <si>
    <t>SST</t>
  </si>
  <si>
    <t>con match: highest density = octubre, lowest density = febrero</t>
  </si>
  <si>
    <t>Seasonality</t>
  </si>
  <si>
    <t>Density</t>
  </si>
  <si>
    <t>Calcification</t>
  </si>
  <si>
    <t>Mes</t>
  </si>
  <si>
    <t>año-m</t>
  </si>
  <si>
    <t>Mean</t>
  </si>
  <si>
    <t>sd</t>
  </si>
  <si>
    <t>VAR3-Coronal</t>
  </si>
  <si>
    <t>VAR3-Sagital</t>
  </si>
  <si>
    <t>VAR3_Mensual</t>
  </si>
  <si>
    <t>VAR3_Mensual_stda</t>
  </si>
  <si>
    <t>VAR3_Mensual_stda_clim</t>
  </si>
  <si>
    <t>con match: highest density = junio, lowest density = febrero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</si>
</sst>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"/>
    <numFmt numFmtId="165" formatCode="0.0000"/>
    <numFmt numFmtId="166" formatCode="[$-409]d\-mmm\-yyyy;@"/>
    <numFmt numFmtId="167" formatCode="[$-409]d\-mmm\-yy;@"/>
    <numFmt numFmtId="168" formatCode="0.000"/>
    <numFmt numFmtId="169" formatCode="m/d/yyyy;@"/>
    <numFmt numFmtId="170" formatCode="yyyy\-mm\-dd;@"/>
  </numFmts>
  <fonts count="4" x14ac:knownFonts="1">
    <font>
      <sz val="11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164" fontId="0" fillId="0" borderId="0" xfId="0" applyNumberFormat="1"/>
    <xf numFmtId="0" fontId="1" fillId="0" borderId="0" xfId="0" applyFont="1"/>
    <xf numFmtId="164" fontId="0" fillId="0" borderId="0" xfId="0" applyNumberFormat="1" applyAlignment="1">
      <alignment horizontal="right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2" fontId="0" fillId="0" borderId="0" xfId="0" applyNumberFormat="1"/>
    <xf numFmtId="15" fontId="0" fillId="0" borderId="0" xfId="0" applyNumberFormat="1"/>
    <xf numFmtId="0" fontId="0" fillId="3" borderId="0" xfId="0" applyFill="1" applyAlignment="1">
      <alignment horizontal="left"/>
    </xf>
    <xf numFmtId="165" fontId="0" fillId="0" borderId="0" xfId="0" applyNumberFormat="1"/>
    <xf numFmtId="165" fontId="0" fillId="5" borderId="0" xfId="0" applyNumberFormat="1" applyFill="1"/>
    <xf numFmtId="166" fontId="0" fillId="0" borderId="0" xfId="0" applyNumberFormat="1"/>
    <xf numFmtId="167" fontId="0" fillId="0" borderId="0" xfId="0" applyNumberFormat="1"/>
    <xf numFmtId="0" fontId="3" fillId="0" borderId="0" xfId="0" applyFont="1" applyAlignment="1">
      <alignment horizontal="center"/>
    </xf>
    <xf numFmtId="168" fontId="0" fillId="0" borderId="0" xfId="0" applyNumberFormat="1"/>
    <xf numFmtId="21" fontId="0" fillId="0" borderId="0" xfId="0" applyNumberFormat="1"/>
    <xf numFmtId="169" fontId="0" fillId="0" borderId="0" xfId="0" applyNumberFormat="1"/>
    <xf numFmtId="170" fontId="0" fillId="0" borderId="0" xfId="0" applyNumberFormat="1"/>
    <xf numFmtId="0" fontId="0" fillId="9" borderId="0" xfId="0" applyFill="1"/>
    <xf numFmtId="165" fontId="0" fillId="9" borderId="0" xfId="0" applyNumberFormat="1" applyFill="1"/>
    <xf numFmtId="170" fontId="0" fillId="9" borderId="0" xfId="0" applyNumberFormat="1" applyFill="1"/>
    <xf numFmtId="0" fontId="3" fillId="0" borderId="0" xfId="0" applyFont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0.27811111111111109"/>
                  <c:y val="-9.997682107918327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</c:trendlineLbl>
          </c:trendline>
          <c:xVal>
            <c:numRef>
              <c:f>'Step-Wedge'!$B$2:$B$9</c:f>
              <c:numCache>
                <c:formatCode>General</c:formatCode>
                <c:ptCount val="8"/>
                <c:pt idx="0">
                  <c:v>2482.9</c:v>
                </c:pt>
                <c:pt idx="1">
                  <c:v>2418.6999999999998</c:v>
                </c:pt>
                <c:pt idx="2">
                  <c:v>2282.6</c:v>
                </c:pt>
                <c:pt idx="3">
                  <c:v>2241.6</c:v>
                </c:pt>
                <c:pt idx="4">
                  <c:v>2034.1</c:v>
                </c:pt>
                <c:pt idx="5">
                  <c:v>1728.7</c:v>
                </c:pt>
                <c:pt idx="6">
                  <c:v>794.3</c:v>
                </c:pt>
                <c:pt idx="7">
                  <c:v>426</c:v>
                </c:pt>
              </c:numCache>
            </c:numRef>
          </c:xVal>
          <c:yVal>
            <c:numRef>
              <c:f>'Step-Wedge'!$J$2:$J$9</c:f>
              <c:numCache>
                <c:formatCode>General</c:formatCode>
                <c:ptCount val="8"/>
                <c:pt idx="0">
                  <c:v>3.4548799999999997</c:v>
                </c:pt>
                <c:pt idx="1">
                  <c:v>2.7141399999999996</c:v>
                </c:pt>
                <c:pt idx="2">
                  <c:v>2.2879999999999998</c:v>
                </c:pt>
                <c:pt idx="3">
                  <c:v>1.7045599999999999</c:v>
                </c:pt>
                <c:pt idx="4">
                  <c:v>1.1583000000000001</c:v>
                </c:pt>
                <c:pt idx="5">
                  <c:v>0.77792000000000006</c:v>
                </c:pt>
                <c:pt idx="6">
                  <c:v>0.44901999999999997</c:v>
                </c:pt>
                <c:pt idx="7">
                  <c:v>0.13727999999999999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46-473F-AB59-BBA4269A01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1817824"/>
        <c:axId val="1931814016"/>
      </c:scatterChart>
      <c:valAx>
        <c:axId val="1931817824"/>
        <c:scaling>
          <c:orientation val="minMax"/>
          <c:max val="2500"/>
          <c:min val="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31814016"/>
        <c:crosses val="autoZero"/>
        <c:crossBetween val="midCat"/>
      </c:valAx>
      <c:valAx>
        <c:axId val="193181401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318178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7811111111111109"/>
                  <c:y val="-9.997682107918327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</c:trendlineLbl>
          </c:trendline>
          <c:xVal>
            <c:numRef>
              <c:f>'Step-Wedge'!$I$6:$I$9</c:f>
              <c:numCache>
                <c:formatCode>General</c:formatCode>
                <c:ptCount val="4"/>
                <c:pt idx="0">
                  <c:v>7.6016355241179117</c:v>
                </c:pt>
                <c:pt idx="1">
                  <c:v>7.3258294466165772</c:v>
                </c:pt>
                <c:pt idx="2">
                  <c:v>6.8906091201471664</c:v>
                </c:pt>
                <c:pt idx="3">
                  <c:v>6.4137048285778482</c:v>
                </c:pt>
              </c:numCache>
            </c:numRef>
          </c:xVal>
          <c:yVal>
            <c:numRef>
              <c:f>'Step-Wedge'!$J$6:$J$9</c:f>
              <c:numCache>
                <c:formatCode>General</c:formatCode>
                <c:ptCount val="4"/>
                <c:pt idx="0">
                  <c:v>1.1583000000000001</c:v>
                </c:pt>
                <c:pt idx="1">
                  <c:v>0.77792000000000006</c:v>
                </c:pt>
                <c:pt idx="2">
                  <c:v>0.44901999999999997</c:v>
                </c:pt>
                <c:pt idx="3">
                  <c:v>0.13727999999999999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ED6-47E0-A416-8ADC143649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1818368"/>
        <c:axId val="1931818912"/>
      </c:scatterChart>
      <c:valAx>
        <c:axId val="1931818368"/>
        <c:scaling>
          <c:orientation val="minMax"/>
          <c:max val="8"/>
          <c:min val="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31818912"/>
        <c:crosses val="autoZero"/>
        <c:crossBetween val="midCat"/>
      </c:valAx>
      <c:valAx>
        <c:axId val="193181891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318183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CO" b="1">
                <a:solidFill>
                  <a:schemeClr val="tx1"/>
                </a:solidFill>
              </a:rPr>
              <a:t>VAR-3</a:t>
            </a:r>
            <a:r>
              <a:rPr lang="es-CO" b="1" baseline="0">
                <a:solidFill>
                  <a:schemeClr val="tx1"/>
                </a:solidFill>
              </a:rPr>
              <a:t> - CORONAL - CT Octubre</a:t>
            </a:r>
            <a:endParaRPr lang="es-CO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'Var-Cor'!$D$2:$D$1251</c:f>
              <c:numCache>
                <c:formatCode>General</c:formatCode>
                <c:ptCount val="1250"/>
                <c:pt idx="0">
                  <c:v>0</c:v>
                </c:pt>
                <c:pt idx="1">
                  <c:v>6.1499999999999999E-2</c:v>
                </c:pt>
                <c:pt idx="2">
                  <c:v>0.12310000000000001</c:v>
                </c:pt>
                <c:pt idx="3">
                  <c:v>0.18460000000000001</c:v>
                </c:pt>
                <c:pt idx="4">
                  <c:v>0.24609999999999999</c:v>
                </c:pt>
                <c:pt idx="5">
                  <c:v>0.30769999999999997</c:v>
                </c:pt>
                <c:pt idx="6">
                  <c:v>0.36920000000000003</c:v>
                </c:pt>
                <c:pt idx="7">
                  <c:v>0.43070000000000003</c:v>
                </c:pt>
                <c:pt idx="8">
                  <c:v>0.49219999999999997</c:v>
                </c:pt>
                <c:pt idx="9">
                  <c:v>0.55380000000000007</c:v>
                </c:pt>
                <c:pt idx="10">
                  <c:v>0.61529999999999996</c:v>
                </c:pt>
                <c:pt idx="11">
                  <c:v>0.67679999999999996</c:v>
                </c:pt>
                <c:pt idx="12">
                  <c:v>0.73840000000000006</c:v>
                </c:pt>
                <c:pt idx="13">
                  <c:v>0.79989999999999994</c:v>
                </c:pt>
                <c:pt idx="14">
                  <c:v>0.86140000000000005</c:v>
                </c:pt>
                <c:pt idx="15">
                  <c:v>0.92300000000000004</c:v>
                </c:pt>
                <c:pt idx="16">
                  <c:v>0.98450000000000004</c:v>
                </c:pt>
                <c:pt idx="17">
                  <c:v>1.046</c:v>
                </c:pt>
                <c:pt idx="18">
                  <c:v>1.1076000000000001</c:v>
                </c:pt>
                <c:pt idx="19">
                  <c:v>1.1691</c:v>
                </c:pt>
                <c:pt idx="20">
                  <c:v>1.2305999999999999</c:v>
                </c:pt>
                <c:pt idx="21">
                  <c:v>1.2922</c:v>
                </c:pt>
                <c:pt idx="22">
                  <c:v>1.3537000000000001</c:v>
                </c:pt>
                <c:pt idx="23">
                  <c:v>1.4152</c:v>
                </c:pt>
                <c:pt idx="24">
                  <c:v>1.4766999999999999</c:v>
                </c:pt>
                <c:pt idx="25">
                  <c:v>1.5383</c:v>
                </c:pt>
                <c:pt idx="26">
                  <c:v>1.5997999999999999</c:v>
                </c:pt>
                <c:pt idx="27">
                  <c:v>1.6613</c:v>
                </c:pt>
                <c:pt idx="28">
                  <c:v>1.7228999999999999</c:v>
                </c:pt>
                <c:pt idx="29">
                  <c:v>1.7844000000000002</c:v>
                </c:pt>
                <c:pt idx="30">
                  <c:v>1.8458999999999999</c:v>
                </c:pt>
                <c:pt idx="31">
                  <c:v>1.9075</c:v>
                </c:pt>
                <c:pt idx="32">
                  <c:v>1.9690000000000001</c:v>
                </c:pt>
                <c:pt idx="33">
                  <c:v>2.0305</c:v>
                </c:pt>
                <c:pt idx="34">
                  <c:v>2.0920999999999998</c:v>
                </c:pt>
                <c:pt idx="35">
                  <c:v>2.1536</c:v>
                </c:pt>
                <c:pt idx="36">
                  <c:v>2.2151000000000001</c:v>
                </c:pt>
                <c:pt idx="37">
                  <c:v>2.2766999999999999</c:v>
                </c:pt>
                <c:pt idx="38">
                  <c:v>2.3382000000000001</c:v>
                </c:pt>
                <c:pt idx="39">
                  <c:v>2.3997000000000002</c:v>
                </c:pt>
                <c:pt idx="40">
                  <c:v>2.4611999999999998</c:v>
                </c:pt>
                <c:pt idx="41">
                  <c:v>2.5228000000000002</c:v>
                </c:pt>
                <c:pt idx="42">
                  <c:v>2.5842999999999998</c:v>
                </c:pt>
                <c:pt idx="43">
                  <c:v>2.6457999999999999</c:v>
                </c:pt>
                <c:pt idx="44">
                  <c:v>2.7074000000000003</c:v>
                </c:pt>
                <c:pt idx="45">
                  <c:v>2.7688999999999999</c:v>
                </c:pt>
                <c:pt idx="46">
                  <c:v>2.8304</c:v>
                </c:pt>
                <c:pt idx="47">
                  <c:v>2.8920000000000003</c:v>
                </c:pt>
                <c:pt idx="48">
                  <c:v>2.9535</c:v>
                </c:pt>
                <c:pt idx="49">
                  <c:v>3.0149999999999997</c:v>
                </c:pt>
                <c:pt idx="50">
                  <c:v>3.0766</c:v>
                </c:pt>
                <c:pt idx="51">
                  <c:v>3.1381000000000001</c:v>
                </c:pt>
                <c:pt idx="52">
                  <c:v>3.1995999999999998</c:v>
                </c:pt>
                <c:pt idx="53">
                  <c:v>3.2612000000000001</c:v>
                </c:pt>
                <c:pt idx="54">
                  <c:v>3.3226999999999998</c:v>
                </c:pt>
                <c:pt idx="55">
                  <c:v>3.3841999999999999</c:v>
                </c:pt>
                <c:pt idx="56">
                  <c:v>3.4457</c:v>
                </c:pt>
                <c:pt idx="57">
                  <c:v>3.5072999999999999</c:v>
                </c:pt>
                <c:pt idx="58">
                  <c:v>3.5688000000000004</c:v>
                </c:pt>
                <c:pt idx="59">
                  <c:v>3.6302999999999996</c:v>
                </c:pt>
                <c:pt idx="60">
                  <c:v>3.6918999999999995</c:v>
                </c:pt>
                <c:pt idx="61">
                  <c:v>3.7534000000000001</c:v>
                </c:pt>
                <c:pt idx="62">
                  <c:v>3.8149000000000002</c:v>
                </c:pt>
                <c:pt idx="63">
                  <c:v>3.8765000000000001</c:v>
                </c:pt>
                <c:pt idx="64">
                  <c:v>3.9380000000000002</c:v>
                </c:pt>
                <c:pt idx="65">
                  <c:v>3.9994999999999998</c:v>
                </c:pt>
                <c:pt idx="66">
                  <c:v>4.0610999999999997</c:v>
                </c:pt>
                <c:pt idx="67">
                  <c:v>4.1226000000000003</c:v>
                </c:pt>
                <c:pt idx="68">
                  <c:v>4.1840999999999999</c:v>
                </c:pt>
                <c:pt idx="69">
                  <c:v>4.2457000000000003</c:v>
                </c:pt>
                <c:pt idx="70">
                  <c:v>4.3071999999999999</c:v>
                </c:pt>
                <c:pt idx="71">
                  <c:v>4.3686999999999996</c:v>
                </c:pt>
                <c:pt idx="72">
                  <c:v>4.4302000000000001</c:v>
                </c:pt>
                <c:pt idx="73">
                  <c:v>4.4917999999999996</c:v>
                </c:pt>
                <c:pt idx="74">
                  <c:v>4.5533000000000001</c:v>
                </c:pt>
                <c:pt idx="75">
                  <c:v>4.6148000000000007</c:v>
                </c:pt>
                <c:pt idx="76">
                  <c:v>4.6764000000000001</c:v>
                </c:pt>
                <c:pt idx="77">
                  <c:v>4.7378999999999998</c:v>
                </c:pt>
                <c:pt idx="78">
                  <c:v>4.7994000000000003</c:v>
                </c:pt>
                <c:pt idx="79">
                  <c:v>4.8609999999999998</c:v>
                </c:pt>
                <c:pt idx="80">
                  <c:v>4.9225000000000003</c:v>
                </c:pt>
                <c:pt idx="81">
                  <c:v>4.984</c:v>
                </c:pt>
                <c:pt idx="82">
                  <c:v>5.0456000000000003</c:v>
                </c:pt>
                <c:pt idx="83">
                  <c:v>5.1071</c:v>
                </c:pt>
                <c:pt idx="84">
                  <c:v>5.1685999999999996</c:v>
                </c:pt>
                <c:pt idx="85">
                  <c:v>5.2302</c:v>
                </c:pt>
                <c:pt idx="86">
                  <c:v>5.2917000000000005</c:v>
                </c:pt>
                <c:pt idx="87">
                  <c:v>5.3531999999999993</c:v>
                </c:pt>
                <c:pt idx="88">
                  <c:v>5.4146999999999998</c:v>
                </c:pt>
                <c:pt idx="89">
                  <c:v>5.4763000000000002</c:v>
                </c:pt>
                <c:pt idx="90">
                  <c:v>5.5377999999999998</c:v>
                </c:pt>
                <c:pt idx="91">
                  <c:v>5.5993000000000004</c:v>
                </c:pt>
                <c:pt idx="92">
                  <c:v>5.6608999999999998</c:v>
                </c:pt>
                <c:pt idx="93">
                  <c:v>5.7223999999999995</c:v>
                </c:pt>
                <c:pt idx="94">
                  <c:v>5.7839</c:v>
                </c:pt>
                <c:pt idx="95">
                  <c:v>5.8454999999999995</c:v>
                </c:pt>
                <c:pt idx="96">
                  <c:v>5.907</c:v>
                </c:pt>
                <c:pt idx="97">
                  <c:v>5.9685000000000006</c:v>
                </c:pt>
                <c:pt idx="98">
                  <c:v>6.0301</c:v>
                </c:pt>
                <c:pt idx="99">
                  <c:v>6.0915999999999997</c:v>
                </c:pt>
                <c:pt idx="100">
                  <c:v>6.1531000000000002</c:v>
                </c:pt>
                <c:pt idx="101">
                  <c:v>6.2146999999999997</c:v>
                </c:pt>
                <c:pt idx="102">
                  <c:v>6.2762000000000002</c:v>
                </c:pt>
                <c:pt idx="103">
                  <c:v>6.3376999999999999</c:v>
                </c:pt>
                <c:pt idx="104">
                  <c:v>6.3991999999999996</c:v>
                </c:pt>
                <c:pt idx="105">
                  <c:v>6.4608000000000008</c:v>
                </c:pt>
                <c:pt idx="106">
                  <c:v>6.5222999999999995</c:v>
                </c:pt>
                <c:pt idx="107">
                  <c:v>6.5837999999999992</c:v>
                </c:pt>
                <c:pt idx="108">
                  <c:v>6.6453999999999995</c:v>
                </c:pt>
                <c:pt idx="109">
                  <c:v>6.7069000000000001</c:v>
                </c:pt>
                <c:pt idx="110">
                  <c:v>6.7683999999999997</c:v>
                </c:pt>
                <c:pt idx="111">
                  <c:v>6.83</c:v>
                </c:pt>
                <c:pt idx="112">
                  <c:v>6.8915000000000006</c:v>
                </c:pt>
                <c:pt idx="113">
                  <c:v>6.9530000000000003</c:v>
                </c:pt>
                <c:pt idx="114">
                  <c:v>7.0145999999999997</c:v>
                </c:pt>
                <c:pt idx="115">
                  <c:v>7.0760999999999994</c:v>
                </c:pt>
                <c:pt idx="116">
                  <c:v>7.1376000000000008</c:v>
                </c:pt>
                <c:pt idx="117">
                  <c:v>7.1992000000000003</c:v>
                </c:pt>
                <c:pt idx="118">
                  <c:v>7.2606999999999999</c:v>
                </c:pt>
                <c:pt idx="119">
                  <c:v>7.3221999999999996</c:v>
                </c:pt>
                <c:pt idx="120">
                  <c:v>7.3837000000000002</c:v>
                </c:pt>
                <c:pt idx="121">
                  <c:v>7.4453000000000005</c:v>
                </c:pt>
                <c:pt idx="122">
                  <c:v>7.5068000000000001</c:v>
                </c:pt>
                <c:pt idx="123">
                  <c:v>7.5683000000000007</c:v>
                </c:pt>
                <c:pt idx="124">
                  <c:v>7.629900000000001</c:v>
                </c:pt>
                <c:pt idx="125">
                  <c:v>7.6913999999999998</c:v>
                </c:pt>
                <c:pt idx="126">
                  <c:v>7.7528999999999995</c:v>
                </c:pt>
                <c:pt idx="127">
                  <c:v>7.8144999999999998</c:v>
                </c:pt>
                <c:pt idx="128">
                  <c:v>7.8760000000000003</c:v>
                </c:pt>
                <c:pt idx="129">
                  <c:v>7.9375</c:v>
                </c:pt>
                <c:pt idx="130">
                  <c:v>7.9991000000000003</c:v>
                </c:pt>
                <c:pt idx="131">
                  <c:v>8.0605999999999991</c:v>
                </c:pt>
                <c:pt idx="132">
                  <c:v>8.1220999999999997</c:v>
                </c:pt>
                <c:pt idx="133">
                  <c:v>8.1836000000000002</c:v>
                </c:pt>
                <c:pt idx="134">
                  <c:v>8.2452000000000005</c:v>
                </c:pt>
                <c:pt idx="135">
                  <c:v>8.3066999999999993</c:v>
                </c:pt>
                <c:pt idx="136">
                  <c:v>8.3681999999999999</c:v>
                </c:pt>
                <c:pt idx="137">
                  <c:v>8.4298000000000002</c:v>
                </c:pt>
                <c:pt idx="138">
                  <c:v>8.491299999999999</c:v>
                </c:pt>
                <c:pt idx="139">
                  <c:v>8.5528000000000013</c:v>
                </c:pt>
                <c:pt idx="140">
                  <c:v>8.6143999999999998</c:v>
                </c:pt>
                <c:pt idx="141">
                  <c:v>8.6759000000000004</c:v>
                </c:pt>
                <c:pt idx="142">
                  <c:v>8.7373999999999992</c:v>
                </c:pt>
                <c:pt idx="143">
                  <c:v>8.7989999999999995</c:v>
                </c:pt>
                <c:pt idx="144">
                  <c:v>8.8605</c:v>
                </c:pt>
                <c:pt idx="145">
                  <c:v>8.9220000000000006</c:v>
                </c:pt>
                <c:pt idx="146">
                  <c:v>8.9835999999999991</c:v>
                </c:pt>
                <c:pt idx="147">
                  <c:v>9.0450999999999997</c:v>
                </c:pt>
                <c:pt idx="148">
                  <c:v>9.1066000000000003</c:v>
                </c:pt>
                <c:pt idx="149">
                  <c:v>9.168099999999999</c:v>
                </c:pt>
                <c:pt idx="150">
                  <c:v>9.2296999999999993</c:v>
                </c:pt>
                <c:pt idx="151">
                  <c:v>9.2911999999999999</c:v>
                </c:pt>
                <c:pt idx="152">
                  <c:v>9.3527000000000005</c:v>
                </c:pt>
                <c:pt idx="153">
                  <c:v>9.4143000000000008</c:v>
                </c:pt>
                <c:pt idx="154">
                  <c:v>9.4757999999999996</c:v>
                </c:pt>
                <c:pt idx="155">
                  <c:v>9.5373000000000001</c:v>
                </c:pt>
                <c:pt idx="156">
                  <c:v>9.5989000000000004</c:v>
                </c:pt>
                <c:pt idx="157">
                  <c:v>9.6603999999999992</c:v>
                </c:pt>
                <c:pt idx="158">
                  <c:v>9.7218999999999998</c:v>
                </c:pt>
                <c:pt idx="159">
                  <c:v>9.7835000000000001</c:v>
                </c:pt>
                <c:pt idx="160">
                  <c:v>9.8450000000000006</c:v>
                </c:pt>
                <c:pt idx="161">
                  <c:v>9.9064999999999994</c:v>
                </c:pt>
                <c:pt idx="162">
                  <c:v>9.9680999999999997</c:v>
                </c:pt>
                <c:pt idx="163">
                  <c:v>10.0296</c:v>
                </c:pt>
                <c:pt idx="164">
                  <c:v>10.091100000000001</c:v>
                </c:pt>
                <c:pt idx="165">
                  <c:v>10.1526</c:v>
                </c:pt>
                <c:pt idx="166">
                  <c:v>10.2142</c:v>
                </c:pt>
                <c:pt idx="167">
                  <c:v>10.275700000000001</c:v>
                </c:pt>
                <c:pt idx="168">
                  <c:v>10.337199999999999</c:v>
                </c:pt>
                <c:pt idx="169">
                  <c:v>10.3988</c:v>
                </c:pt>
                <c:pt idx="170">
                  <c:v>10.4603</c:v>
                </c:pt>
                <c:pt idx="171">
                  <c:v>10.521800000000001</c:v>
                </c:pt>
                <c:pt idx="172">
                  <c:v>10.583400000000001</c:v>
                </c:pt>
                <c:pt idx="173">
                  <c:v>10.6449</c:v>
                </c:pt>
                <c:pt idx="174">
                  <c:v>10.706399999999999</c:v>
                </c:pt>
                <c:pt idx="175">
                  <c:v>10.768000000000001</c:v>
                </c:pt>
                <c:pt idx="176">
                  <c:v>10.829499999999999</c:v>
                </c:pt>
                <c:pt idx="177">
                  <c:v>10.891</c:v>
                </c:pt>
                <c:pt idx="178">
                  <c:v>10.9526</c:v>
                </c:pt>
                <c:pt idx="179">
                  <c:v>11.014100000000001</c:v>
                </c:pt>
                <c:pt idx="180">
                  <c:v>11.0756</c:v>
                </c:pt>
                <c:pt idx="181">
                  <c:v>11.1371</c:v>
                </c:pt>
                <c:pt idx="182">
                  <c:v>11.198699999999999</c:v>
                </c:pt>
                <c:pt idx="183">
                  <c:v>11.260200000000001</c:v>
                </c:pt>
                <c:pt idx="184">
                  <c:v>11.3217</c:v>
                </c:pt>
                <c:pt idx="185">
                  <c:v>11.3833</c:v>
                </c:pt>
                <c:pt idx="186">
                  <c:v>11.444799999999999</c:v>
                </c:pt>
                <c:pt idx="187">
                  <c:v>11.5063</c:v>
                </c:pt>
                <c:pt idx="188">
                  <c:v>11.5679</c:v>
                </c:pt>
                <c:pt idx="189">
                  <c:v>11.6294</c:v>
                </c:pt>
                <c:pt idx="190">
                  <c:v>11.690900000000001</c:v>
                </c:pt>
                <c:pt idx="191">
                  <c:v>11.752500000000001</c:v>
                </c:pt>
                <c:pt idx="192">
                  <c:v>11.814</c:v>
                </c:pt>
                <c:pt idx="193">
                  <c:v>11.875499999999999</c:v>
                </c:pt>
                <c:pt idx="194">
                  <c:v>11.937099999999999</c:v>
                </c:pt>
                <c:pt idx="195">
                  <c:v>11.9986</c:v>
                </c:pt>
                <c:pt idx="196">
                  <c:v>12.0601</c:v>
                </c:pt>
                <c:pt idx="197">
                  <c:v>12.121599999999999</c:v>
                </c:pt>
                <c:pt idx="198">
                  <c:v>12.183199999999999</c:v>
                </c:pt>
                <c:pt idx="199">
                  <c:v>12.2447</c:v>
                </c:pt>
                <c:pt idx="200">
                  <c:v>12.3062</c:v>
                </c:pt>
                <c:pt idx="201">
                  <c:v>12.367799999999999</c:v>
                </c:pt>
                <c:pt idx="202">
                  <c:v>12.429300000000001</c:v>
                </c:pt>
                <c:pt idx="203">
                  <c:v>12.4908</c:v>
                </c:pt>
                <c:pt idx="204">
                  <c:v>12.5524</c:v>
                </c:pt>
                <c:pt idx="205">
                  <c:v>12.613899999999999</c:v>
                </c:pt>
                <c:pt idx="206">
                  <c:v>12.6754</c:v>
                </c:pt>
                <c:pt idx="207">
                  <c:v>12.737</c:v>
                </c:pt>
                <c:pt idx="208">
                  <c:v>12.798500000000001</c:v>
                </c:pt>
                <c:pt idx="209">
                  <c:v>12.86</c:v>
                </c:pt>
                <c:pt idx="210">
                  <c:v>12.921600000000002</c:v>
                </c:pt>
                <c:pt idx="211">
                  <c:v>12.983099999999999</c:v>
                </c:pt>
                <c:pt idx="212">
                  <c:v>13.044599999999999</c:v>
                </c:pt>
                <c:pt idx="213">
                  <c:v>13.106100000000001</c:v>
                </c:pt>
                <c:pt idx="214">
                  <c:v>13.1677</c:v>
                </c:pt>
                <c:pt idx="215">
                  <c:v>13.229200000000001</c:v>
                </c:pt>
                <c:pt idx="216">
                  <c:v>13.290700000000001</c:v>
                </c:pt>
                <c:pt idx="217">
                  <c:v>13.3523</c:v>
                </c:pt>
                <c:pt idx="218">
                  <c:v>13.4138</c:v>
                </c:pt>
                <c:pt idx="219">
                  <c:v>13.475299999999999</c:v>
                </c:pt>
                <c:pt idx="220">
                  <c:v>13.536899999999999</c:v>
                </c:pt>
                <c:pt idx="221">
                  <c:v>13.598400000000002</c:v>
                </c:pt>
                <c:pt idx="222">
                  <c:v>13.659899999999999</c:v>
                </c:pt>
                <c:pt idx="223">
                  <c:v>13.721500000000001</c:v>
                </c:pt>
                <c:pt idx="224">
                  <c:v>13.783000000000001</c:v>
                </c:pt>
                <c:pt idx="225">
                  <c:v>13.8445</c:v>
                </c:pt>
                <c:pt idx="226">
                  <c:v>13.9061</c:v>
                </c:pt>
                <c:pt idx="227">
                  <c:v>13.967599999999999</c:v>
                </c:pt>
                <c:pt idx="228">
                  <c:v>14.0291</c:v>
                </c:pt>
                <c:pt idx="229">
                  <c:v>14.0906</c:v>
                </c:pt>
                <c:pt idx="230">
                  <c:v>14.152199999999999</c:v>
                </c:pt>
                <c:pt idx="231">
                  <c:v>14.213699999999999</c:v>
                </c:pt>
                <c:pt idx="232">
                  <c:v>14.275200000000002</c:v>
                </c:pt>
                <c:pt idx="233">
                  <c:v>14.3368</c:v>
                </c:pt>
                <c:pt idx="234">
                  <c:v>14.398300000000001</c:v>
                </c:pt>
                <c:pt idx="235">
                  <c:v>14.459800000000001</c:v>
                </c:pt>
                <c:pt idx="236">
                  <c:v>14.5214</c:v>
                </c:pt>
                <c:pt idx="237">
                  <c:v>14.5829</c:v>
                </c:pt>
                <c:pt idx="238">
                  <c:v>14.644399999999999</c:v>
                </c:pt>
                <c:pt idx="239">
                  <c:v>14.706</c:v>
                </c:pt>
                <c:pt idx="240">
                  <c:v>14.767500000000002</c:v>
                </c:pt>
                <c:pt idx="241">
                  <c:v>14.828999999999999</c:v>
                </c:pt>
                <c:pt idx="242">
                  <c:v>14.890600000000001</c:v>
                </c:pt>
                <c:pt idx="243">
                  <c:v>14.952099999999998</c:v>
                </c:pt>
                <c:pt idx="244">
                  <c:v>15.0136</c:v>
                </c:pt>
                <c:pt idx="245">
                  <c:v>15.075100000000001</c:v>
                </c:pt>
                <c:pt idx="246">
                  <c:v>15.136699999999999</c:v>
                </c:pt>
                <c:pt idx="247">
                  <c:v>15.1982</c:v>
                </c:pt>
                <c:pt idx="248">
                  <c:v>15.2597</c:v>
                </c:pt>
                <c:pt idx="249">
                  <c:v>15.321299999999999</c:v>
                </c:pt>
                <c:pt idx="250">
                  <c:v>15.3828</c:v>
                </c:pt>
                <c:pt idx="251">
                  <c:v>15.444300000000002</c:v>
                </c:pt>
                <c:pt idx="252">
                  <c:v>15.5059</c:v>
                </c:pt>
                <c:pt idx="253">
                  <c:v>15.567400000000001</c:v>
                </c:pt>
                <c:pt idx="254">
                  <c:v>15.628899999999998</c:v>
                </c:pt>
                <c:pt idx="255">
                  <c:v>15.6905</c:v>
                </c:pt>
                <c:pt idx="256">
                  <c:v>15.752000000000001</c:v>
                </c:pt>
                <c:pt idx="257">
                  <c:v>15.813499999999999</c:v>
                </c:pt>
                <c:pt idx="258">
                  <c:v>15.8751</c:v>
                </c:pt>
                <c:pt idx="259">
                  <c:v>15.936600000000002</c:v>
                </c:pt>
                <c:pt idx="260">
                  <c:v>15.998099999999999</c:v>
                </c:pt>
                <c:pt idx="261">
                  <c:v>16.0596</c:v>
                </c:pt>
                <c:pt idx="262">
                  <c:v>16.121199999999998</c:v>
                </c:pt>
                <c:pt idx="263">
                  <c:v>16.182700000000001</c:v>
                </c:pt>
                <c:pt idx="264">
                  <c:v>16.244199999999999</c:v>
                </c:pt>
                <c:pt idx="265">
                  <c:v>16.305799999999998</c:v>
                </c:pt>
                <c:pt idx="266">
                  <c:v>16.3673</c:v>
                </c:pt>
                <c:pt idx="267">
                  <c:v>16.428800000000003</c:v>
                </c:pt>
                <c:pt idx="268">
                  <c:v>16.490400000000001</c:v>
                </c:pt>
                <c:pt idx="269">
                  <c:v>16.5519</c:v>
                </c:pt>
                <c:pt idx="270">
                  <c:v>16.613399999999999</c:v>
                </c:pt>
                <c:pt idx="271">
                  <c:v>16.675000000000001</c:v>
                </c:pt>
                <c:pt idx="272">
                  <c:v>16.736499999999999</c:v>
                </c:pt>
                <c:pt idx="273">
                  <c:v>16.797999999999998</c:v>
                </c:pt>
                <c:pt idx="274">
                  <c:v>16.859500000000001</c:v>
                </c:pt>
                <c:pt idx="275">
                  <c:v>16.921100000000003</c:v>
                </c:pt>
                <c:pt idx="276">
                  <c:v>16.982599999999998</c:v>
                </c:pt>
                <c:pt idx="277">
                  <c:v>17.0441</c:v>
                </c:pt>
                <c:pt idx="278">
                  <c:v>17.105699999999999</c:v>
                </c:pt>
                <c:pt idx="279">
                  <c:v>17.167200000000001</c:v>
                </c:pt>
                <c:pt idx="280">
                  <c:v>17.2287</c:v>
                </c:pt>
                <c:pt idx="281">
                  <c:v>17.290299999999998</c:v>
                </c:pt>
                <c:pt idx="282">
                  <c:v>17.351800000000001</c:v>
                </c:pt>
                <c:pt idx="283">
                  <c:v>17.4133</c:v>
                </c:pt>
                <c:pt idx="284">
                  <c:v>17.474899999999998</c:v>
                </c:pt>
                <c:pt idx="285">
                  <c:v>17.5364</c:v>
                </c:pt>
                <c:pt idx="286">
                  <c:v>17.597900000000003</c:v>
                </c:pt>
                <c:pt idx="287">
                  <c:v>17.659500000000001</c:v>
                </c:pt>
                <c:pt idx="288">
                  <c:v>17.721</c:v>
                </c:pt>
                <c:pt idx="289">
                  <c:v>17.782499999999999</c:v>
                </c:pt>
                <c:pt idx="290">
                  <c:v>17.844000000000001</c:v>
                </c:pt>
                <c:pt idx="291">
                  <c:v>17.9056</c:v>
                </c:pt>
                <c:pt idx="292">
                  <c:v>17.967099999999999</c:v>
                </c:pt>
                <c:pt idx="293">
                  <c:v>18.028600000000001</c:v>
                </c:pt>
                <c:pt idx="294">
                  <c:v>18.090199999999999</c:v>
                </c:pt>
                <c:pt idx="295">
                  <c:v>18.151699999999998</c:v>
                </c:pt>
                <c:pt idx="296">
                  <c:v>18.213200000000001</c:v>
                </c:pt>
                <c:pt idx="297">
                  <c:v>18.274799999999999</c:v>
                </c:pt>
                <c:pt idx="298">
                  <c:v>18.336300000000001</c:v>
                </c:pt>
                <c:pt idx="299">
                  <c:v>18.3978</c:v>
                </c:pt>
                <c:pt idx="300">
                  <c:v>18.459399999999999</c:v>
                </c:pt>
                <c:pt idx="301">
                  <c:v>18.520900000000001</c:v>
                </c:pt>
                <c:pt idx="302">
                  <c:v>18.5824</c:v>
                </c:pt>
                <c:pt idx="303">
                  <c:v>18.643999999999998</c:v>
                </c:pt>
                <c:pt idx="304">
                  <c:v>18.705500000000001</c:v>
                </c:pt>
                <c:pt idx="305">
                  <c:v>18.766999999999999</c:v>
                </c:pt>
                <c:pt idx="306">
                  <c:v>18.828499999999998</c:v>
                </c:pt>
                <c:pt idx="307">
                  <c:v>18.8901</c:v>
                </c:pt>
                <c:pt idx="308">
                  <c:v>18.951599999999999</c:v>
                </c:pt>
                <c:pt idx="309">
                  <c:v>19.013100000000001</c:v>
                </c:pt>
                <c:pt idx="310">
                  <c:v>19.0747</c:v>
                </c:pt>
                <c:pt idx="311">
                  <c:v>19.136199999999999</c:v>
                </c:pt>
                <c:pt idx="312">
                  <c:v>19.197700000000001</c:v>
                </c:pt>
                <c:pt idx="313">
                  <c:v>19.2593</c:v>
                </c:pt>
                <c:pt idx="314">
                  <c:v>19.320799999999998</c:v>
                </c:pt>
                <c:pt idx="315">
                  <c:v>19.382300000000001</c:v>
                </c:pt>
                <c:pt idx="316">
                  <c:v>19.443899999999999</c:v>
                </c:pt>
                <c:pt idx="317">
                  <c:v>19.505400000000002</c:v>
                </c:pt>
                <c:pt idx="318">
                  <c:v>19.5669</c:v>
                </c:pt>
                <c:pt idx="319">
                  <c:v>19.628499999999999</c:v>
                </c:pt>
                <c:pt idx="320">
                  <c:v>19.690000000000001</c:v>
                </c:pt>
                <c:pt idx="321">
                  <c:v>19.7515</c:v>
                </c:pt>
                <c:pt idx="322">
                  <c:v>19.812999999999999</c:v>
                </c:pt>
                <c:pt idx="323">
                  <c:v>19.874600000000001</c:v>
                </c:pt>
                <c:pt idx="324">
                  <c:v>19.9361</c:v>
                </c:pt>
                <c:pt idx="325">
                  <c:v>19.997599999999998</c:v>
                </c:pt>
                <c:pt idx="326">
                  <c:v>20.059200000000001</c:v>
                </c:pt>
                <c:pt idx="327">
                  <c:v>20.120699999999999</c:v>
                </c:pt>
                <c:pt idx="328">
                  <c:v>20.182200000000002</c:v>
                </c:pt>
                <c:pt idx="329">
                  <c:v>20.2438</c:v>
                </c:pt>
                <c:pt idx="330">
                  <c:v>20.305299999999999</c:v>
                </c:pt>
                <c:pt idx="331">
                  <c:v>20.366800000000001</c:v>
                </c:pt>
                <c:pt idx="332">
                  <c:v>20.4284</c:v>
                </c:pt>
                <c:pt idx="333">
                  <c:v>20.489899999999999</c:v>
                </c:pt>
                <c:pt idx="334">
                  <c:v>20.551400000000001</c:v>
                </c:pt>
                <c:pt idx="335">
                  <c:v>20.613</c:v>
                </c:pt>
                <c:pt idx="336">
                  <c:v>20.674500000000002</c:v>
                </c:pt>
                <c:pt idx="337">
                  <c:v>20.736000000000001</c:v>
                </c:pt>
                <c:pt idx="338">
                  <c:v>20.797499999999999</c:v>
                </c:pt>
                <c:pt idx="339">
                  <c:v>20.859100000000002</c:v>
                </c:pt>
                <c:pt idx="340">
                  <c:v>20.9206</c:v>
                </c:pt>
                <c:pt idx="341">
                  <c:v>20.982099999999999</c:v>
                </c:pt>
                <c:pt idx="342">
                  <c:v>21.043700000000001</c:v>
                </c:pt>
                <c:pt idx="343">
                  <c:v>21.1052</c:v>
                </c:pt>
                <c:pt idx="344">
                  <c:v>21.166699999999999</c:v>
                </c:pt>
                <c:pt idx="345">
                  <c:v>21.228299999999997</c:v>
                </c:pt>
                <c:pt idx="346">
                  <c:v>21.2898</c:v>
                </c:pt>
                <c:pt idx="347">
                  <c:v>21.351300000000002</c:v>
                </c:pt>
                <c:pt idx="348">
                  <c:v>21.4129</c:v>
                </c:pt>
                <c:pt idx="349">
                  <c:v>21.474399999999999</c:v>
                </c:pt>
                <c:pt idx="350">
                  <c:v>21.535900000000002</c:v>
                </c:pt>
                <c:pt idx="351">
                  <c:v>21.5975</c:v>
                </c:pt>
                <c:pt idx="352">
                  <c:v>21.658999999999999</c:v>
                </c:pt>
                <c:pt idx="353">
                  <c:v>21.720500000000001</c:v>
                </c:pt>
                <c:pt idx="354">
                  <c:v>21.782</c:v>
                </c:pt>
                <c:pt idx="355">
                  <c:v>21.843600000000002</c:v>
                </c:pt>
                <c:pt idx="356">
                  <c:v>21.905099999999997</c:v>
                </c:pt>
                <c:pt idx="357">
                  <c:v>21.9666</c:v>
                </c:pt>
                <c:pt idx="358">
                  <c:v>22.028200000000002</c:v>
                </c:pt>
                <c:pt idx="359">
                  <c:v>22.089700000000001</c:v>
                </c:pt>
                <c:pt idx="360">
                  <c:v>22.151199999999999</c:v>
                </c:pt>
                <c:pt idx="361">
                  <c:v>22.212799999999998</c:v>
                </c:pt>
                <c:pt idx="362">
                  <c:v>22.2743</c:v>
                </c:pt>
                <c:pt idx="363">
                  <c:v>22.335799999999999</c:v>
                </c:pt>
                <c:pt idx="364">
                  <c:v>22.397399999999998</c:v>
                </c:pt>
                <c:pt idx="365">
                  <c:v>22.4589</c:v>
                </c:pt>
                <c:pt idx="366">
                  <c:v>22.520400000000002</c:v>
                </c:pt>
                <c:pt idx="367">
                  <c:v>22.582000000000001</c:v>
                </c:pt>
                <c:pt idx="368">
                  <c:v>22.6435</c:v>
                </c:pt>
                <c:pt idx="369">
                  <c:v>22.705000000000002</c:v>
                </c:pt>
                <c:pt idx="370">
                  <c:v>22.766500000000001</c:v>
                </c:pt>
                <c:pt idx="371">
                  <c:v>22.828099999999999</c:v>
                </c:pt>
                <c:pt idx="372">
                  <c:v>22.889599999999998</c:v>
                </c:pt>
                <c:pt idx="373">
                  <c:v>22.9511</c:v>
                </c:pt>
                <c:pt idx="374">
                  <c:v>23.012700000000002</c:v>
                </c:pt>
                <c:pt idx="375">
                  <c:v>23.074199999999998</c:v>
                </c:pt>
                <c:pt idx="376">
                  <c:v>23.1357</c:v>
                </c:pt>
                <c:pt idx="377">
                  <c:v>23.197300000000002</c:v>
                </c:pt>
                <c:pt idx="378">
                  <c:v>23.258800000000001</c:v>
                </c:pt>
                <c:pt idx="379">
                  <c:v>23.3203</c:v>
                </c:pt>
                <c:pt idx="380">
                  <c:v>23.381899999999998</c:v>
                </c:pt>
                <c:pt idx="381">
                  <c:v>23.4434</c:v>
                </c:pt>
                <c:pt idx="382">
                  <c:v>23.504899999999999</c:v>
                </c:pt>
                <c:pt idx="383">
                  <c:v>23.566399999999998</c:v>
                </c:pt>
                <c:pt idx="384">
                  <c:v>23.628</c:v>
                </c:pt>
                <c:pt idx="385">
                  <c:v>23.689500000000002</c:v>
                </c:pt>
                <c:pt idx="386">
                  <c:v>23.750999999999998</c:v>
                </c:pt>
                <c:pt idx="387">
                  <c:v>23.8126</c:v>
                </c:pt>
                <c:pt idx="388">
                  <c:v>23.874100000000002</c:v>
                </c:pt>
                <c:pt idx="389">
                  <c:v>23.935600000000001</c:v>
                </c:pt>
                <c:pt idx="390">
                  <c:v>23.997199999999999</c:v>
                </c:pt>
                <c:pt idx="391">
                  <c:v>24.058699999999998</c:v>
                </c:pt>
                <c:pt idx="392">
                  <c:v>24.120200000000001</c:v>
                </c:pt>
                <c:pt idx="393">
                  <c:v>24.181800000000003</c:v>
                </c:pt>
                <c:pt idx="394">
                  <c:v>24.243299999999998</c:v>
                </c:pt>
                <c:pt idx="395">
                  <c:v>24.3048</c:v>
                </c:pt>
                <c:pt idx="396">
                  <c:v>24.366399999999999</c:v>
                </c:pt>
                <c:pt idx="397">
                  <c:v>24.427900000000001</c:v>
                </c:pt>
                <c:pt idx="398">
                  <c:v>24.4894</c:v>
                </c:pt>
                <c:pt idx="399">
                  <c:v>24.550899999999999</c:v>
                </c:pt>
                <c:pt idx="400">
                  <c:v>24.612500000000001</c:v>
                </c:pt>
                <c:pt idx="401">
                  <c:v>24.673999999999999</c:v>
                </c:pt>
                <c:pt idx="402">
                  <c:v>24.735499999999998</c:v>
                </c:pt>
                <c:pt idx="403">
                  <c:v>24.7971</c:v>
                </c:pt>
                <c:pt idx="404">
                  <c:v>24.858600000000003</c:v>
                </c:pt>
                <c:pt idx="405">
                  <c:v>24.920099999999998</c:v>
                </c:pt>
                <c:pt idx="406">
                  <c:v>24.9817</c:v>
                </c:pt>
                <c:pt idx="407">
                  <c:v>25.043199999999999</c:v>
                </c:pt>
                <c:pt idx="408">
                  <c:v>25.104700000000001</c:v>
                </c:pt>
                <c:pt idx="409">
                  <c:v>25.1663</c:v>
                </c:pt>
                <c:pt idx="410">
                  <c:v>25.227799999999998</c:v>
                </c:pt>
                <c:pt idx="411">
                  <c:v>25.289300000000001</c:v>
                </c:pt>
                <c:pt idx="412">
                  <c:v>25.350899999999999</c:v>
                </c:pt>
                <c:pt idx="413">
                  <c:v>25.412399999999998</c:v>
                </c:pt>
                <c:pt idx="414">
                  <c:v>25.4739</c:v>
                </c:pt>
                <c:pt idx="415">
                  <c:v>25.535400000000003</c:v>
                </c:pt>
                <c:pt idx="416">
                  <c:v>25.597000000000001</c:v>
                </c:pt>
                <c:pt idx="417">
                  <c:v>25.658499999999997</c:v>
                </c:pt>
                <c:pt idx="418">
                  <c:v>25.72</c:v>
                </c:pt>
                <c:pt idx="419">
                  <c:v>25.781599999999997</c:v>
                </c:pt>
                <c:pt idx="420">
                  <c:v>25.8431</c:v>
                </c:pt>
                <c:pt idx="421">
                  <c:v>25.904599999999999</c:v>
                </c:pt>
                <c:pt idx="422">
                  <c:v>25.966199999999997</c:v>
                </c:pt>
                <c:pt idx="423">
                  <c:v>26.027699999999999</c:v>
                </c:pt>
                <c:pt idx="424">
                  <c:v>26.089199999999998</c:v>
                </c:pt>
                <c:pt idx="425">
                  <c:v>26.150799999999997</c:v>
                </c:pt>
                <c:pt idx="426">
                  <c:v>26.212299999999999</c:v>
                </c:pt>
                <c:pt idx="427">
                  <c:v>26.273800000000001</c:v>
                </c:pt>
                <c:pt idx="428">
                  <c:v>26.3354</c:v>
                </c:pt>
                <c:pt idx="429">
                  <c:v>26.396899999999999</c:v>
                </c:pt>
                <c:pt idx="430">
                  <c:v>26.458400000000001</c:v>
                </c:pt>
                <c:pt idx="431">
                  <c:v>26.5199</c:v>
                </c:pt>
                <c:pt idx="432">
                  <c:v>26.581499999999998</c:v>
                </c:pt>
                <c:pt idx="433">
                  <c:v>26.643000000000001</c:v>
                </c:pt>
                <c:pt idx="434">
                  <c:v>26.704500000000003</c:v>
                </c:pt>
                <c:pt idx="435">
                  <c:v>26.766100000000002</c:v>
                </c:pt>
                <c:pt idx="436">
                  <c:v>26.8276</c:v>
                </c:pt>
                <c:pt idx="437">
                  <c:v>26.889100000000003</c:v>
                </c:pt>
                <c:pt idx="438">
                  <c:v>26.950700000000001</c:v>
                </c:pt>
                <c:pt idx="439">
                  <c:v>27.0122</c:v>
                </c:pt>
                <c:pt idx="440">
                  <c:v>27.073700000000002</c:v>
                </c:pt>
                <c:pt idx="441">
                  <c:v>27.135300000000001</c:v>
                </c:pt>
                <c:pt idx="442">
                  <c:v>27.196800000000003</c:v>
                </c:pt>
                <c:pt idx="443">
                  <c:v>27.258300000000002</c:v>
                </c:pt>
                <c:pt idx="444">
                  <c:v>27.319900000000001</c:v>
                </c:pt>
                <c:pt idx="445">
                  <c:v>27.381400000000003</c:v>
                </c:pt>
                <c:pt idx="446">
                  <c:v>27.442899999999998</c:v>
                </c:pt>
                <c:pt idx="447">
                  <c:v>27.504399999999997</c:v>
                </c:pt>
                <c:pt idx="448">
                  <c:v>27.566000000000003</c:v>
                </c:pt>
                <c:pt idx="449">
                  <c:v>27.627499999999998</c:v>
                </c:pt>
                <c:pt idx="450">
                  <c:v>27.689</c:v>
                </c:pt>
                <c:pt idx="451">
                  <c:v>27.750599999999999</c:v>
                </c:pt>
                <c:pt idx="452">
                  <c:v>27.812099999999997</c:v>
                </c:pt>
                <c:pt idx="453">
                  <c:v>27.8736</c:v>
                </c:pt>
                <c:pt idx="454">
                  <c:v>27.935199999999998</c:v>
                </c:pt>
                <c:pt idx="455">
                  <c:v>27.996699999999997</c:v>
                </c:pt>
                <c:pt idx="456">
                  <c:v>28.058199999999999</c:v>
                </c:pt>
                <c:pt idx="457">
                  <c:v>28.119799999999998</c:v>
                </c:pt>
                <c:pt idx="458">
                  <c:v>28.1813</c:v>
                </c:pt>
                <c:pt idx="459">
                  <c:v>28.242799999999999</c:v>
                </c:pt>
                <c:pt idx="460">
                  <c:v>28.304399999999998</c:v>
                </c:pt>
                <c:pt idx="461">
                  <c:v>28.3659</c:v>
                </c:pt>
                <c:pt idx="462">
                  <c:v>28.427399999999999</c:v>
                </c:pt>
                <c:pt idx="463">
                  <c:v>28.488900000000001</c:v>
                </c:pt>
                <c:pt idx="464">
                  <c:v>28.5505</c:v>
                </c:pt>
                <c:pt idx="465">
                  <c:v>28.612000000000002</c:v>
                </c:pt>
                <c:pt idx="466">
                  <c:v>28.673500000000001</c:v>
                </c:pt>
                <c:pt idx="467">
                  <c:v>28.735099999999999</c:v>
                </c:pt>
                <c:pt idx="468">
                  <c:v>28.796600000000002</c:v>
                </c:pt>
                <c:pt idx="469">
                  <c:v>28.8581</c:v>
                </c:pt>
                <c:pt idx="470">
                  <c:v>28.919699999999999</c:v>
                </c:pt>
                <c:pt idx="471">
                  <c:v>28.981200000000001</c:v>
                </c:pt>
                <c:pt idx="472">
                  <c:v>29.042700000000004</c:v>
                </c:pt>
                <c:pt idx="473">
                  <c:v>29.104300000000002</c:v>
                </c:pt>
                <c:pt idx="474">
                  <c:v>29.165800000000001</c:v>
                </c:pt>
                <c:pt idx="475">
                  <c:v>29.227300000000003</c:v>
                </c:pt>
                <c:pt idx="476">
                  <c:v>29.288900000000002</c:v>
                </c:pt>
                <c:pt idx="477">
                  <c:v>29.3504</c:v>
                </c:pt>
                <c:pt idx="478">
                  <c:v>29.411900000000003</c:v>
                </c:pt>
                <c:pt idx="479">
                  <c:v>29.473399999999998</c:v>
                </c:pt>
                <c:pt idx="480">
                  <c:v>29.535000000000004</c:v>
                </c:pt>
                <c:pt idx="481">
                  <c:v>29.596499999999999</c:v>
                </c:pt>
                <c:pt idx="482">
                  <c:v>29.657999999999998</c:v>
                </c:pt>
                <c:pt idx="483">
                  <c:v>29.719600000000003</c:v>
                </c:pt>
                <c:pt idx="484">
                  <c:v>29.781099999999999</c:v>
                </c:pt>
                <c:pt idx="485">
                  <c:v>29.842599999999997</c:v>
                </c:pt>
                <c:pt idx="486">
                  <c:v>29.904199999999996</c:v>
                </c:pt>
                <c:pt idx="487">
                  <c:v>29.965699999999998</c:v>
                </c:pt>
                <c:pt idx="488">
                  <c:v>30.027200000000001</c:v>
                </c:pt>
                <c:pt idx="489">
                  <c:v>30.088799999999999</c:v>
                </c:pt>
                <c:pt idx="490">
                  <c:v>30.150299999999998</c:v>
                </c:pt>
                <c:pt idx="491">
                  <c:v>30.2118</c:v>
                </c:pt>
                <c:pt idx="492">
                  <c:v>30.273299999999999</c:v>
                </c:pt>
                <c:pt idx="493">
                  <c:v>30.334899999999998</c:v>
                </c:pt>
                <c:pt idx="494">
                  <c:v>30.3964</c:v>
                </c:pt>
                <c:pt idx="495">
                  <c:v>30.457900000000002</c:v>
                </c:pt>
                <c:pt idx="496">
                  <c:v>30.519500000000001</c:v>
                </c:pt>
                <c:pt idx="497">
                  <c:v>30.581</c:v>
                </c:pt>
                <c:pt idx="498">
                  <c:v>30.642500000000002</c:v>
                </c:pt>
                <c:pt idx="499">
                  <c:v>30.7041</c:v>
                </c:pt>
                <c:pt idx="500">
                  <c:v>30.765599999999999</c:v>
                </c:pt>
                <c:pt idx="501">
                  <c:v>30.827100000000002</c:v>
                </c:pt>
                <c:pt idx="502">
                  <c:v>30.8887</c:v>
                </c:pt>
                <c:pt idx="503">
                  <c:v>30.950200000000002</c:v>
                </c:pt>
                <c:pt idx="504">
                  <c:v>31.011700000000001</c:v>
                </c:pt>
                <c:pt idx="505">
                  <c:v>31.0733</c:v>
                </c:pt>
                <c:pt idx="506">
                  <c:v>31.134800000000002</c:v>
                </c:pt>
                <c:pt idx="507">
                  <c:v>31.196300000000001</c:v>
                </c:pt>
                <c:pt idx="508">
                  <c:v>31.257799999999996</c:v>
                </c:pt>
                <c:pt idx="509">
                  <c:v>31.319400000000002</c:v>
                </c:pt>
                <c:pt idx="510">
                  <c:v>31.380900000000004</c:v>
                </c:pt>
                <c:pt idx="511">
                  <c:v>31.442399999999999</c:v>
                </c:pt>
                <c:pt idx="512">
                  <c:v>31.504000000000001</c:v>
                </c:pt>
                <c:pt idx="513">
                  <c:v>31.565499999999997</c:v>
                </c:pt>
                <c:pt idx="514">
                  <c:v>31.626999999999999</c:v>
                </c:pt>
                <c:pt idx="515">
                  <c:v>31.688600000000001</c:v>
                </c:pt>
                <c:pt idx="516">
                  <c:v>31.750099999999996</c:v>
                </c:pt>
                <c:pt idx="517">
                  <c:v>31.811599999999999</c:v>
                </c:pt>
                <c:pt idx="518">
                  <c:v>31.873200000000004</c:v>
                </c:pt>
                <c:pt idx="519">
                  <c:v>31.934699999999999</c:v>
                </c:pt>
                <c:pt idx="520">
                  <c:v>31.996199999999998</c:v>
                </c:pt>
                <c:pt idx="521">
                  <c:v>32.0578</c:v>
                </c:pt>
                <c:pt idx="522">
                  <c:v>32.119299999999996</c:v>
                </c:pt>
                <c:pt idx="523">
                  <c:v>32.180799999999998</c:v>
                </c:pt>
                <c:pt idx="524">
                  <c:v>32.2423</c:v>
                </c:pt>
                <c:pt idx="525">
                  <c:v>32.303899999999999</c:v>
                </c:pt>
                <c:pt idx="526">
                  <c:v>32.365400000000001</c:v>
                </c:pt>
                <c:pt idx="527">
                  <c:v>32.426900000000003</c:v>
                </c:pt>
                <c:pt idx="528">
                  <c:v>32.488500000000002</c:v>
                </c:pt>
                <c:pt idx="529">
                  <c:v>32.549999999999997</c:v>
                </c:pt>
                <c:pt idx="530">
                  <c:v>32.611499999999999</c:v>
                </c:pt>
                <c:pt idx="531">
                  <c:v>32.673099999999998</c:v>
                </c:pt>
                <c:pt idx="532">
                  <c:v>32.7346</c:v>
                </c:pt>
                <c:pt idx="533">
                  <c:v>32.796100000000003</c:v>
                </c:pt>
                <c:pt idx="534">
                  <c:v>32.857700000000001</c:v>
                </c:pt>
                <c:pt idx="535">
                  <c:v>32.919200000000004</c:v>
                </c:pt>
                <c:pt idx="536">
                  <c:v>32.980699999999999</c:v>
                </c:pt>
                <c:pt idx="537">
                  <c:v>33.042299999999997</c:v>
                </c:pt>
                <c:pt idx="538">
                  <c:v>33.1038</c:v>
                </c:pt>
                <c:pt idx="539">
                  <c:v>33.165300000000002</c:v>
                </c:pt>
                <c:pt idx="540">
                  <c:v>33.226799999999997</c:v>
                </c:pt>
                <c:pt idx="541">
                  <c:v>33.288400000000003</c:v>
                </c:pt>
                <c:pt idx="542">
                  <c:v>33.349900000000005</c:v>
                </c:pt>
                <c:pt idx="543">
                  <c:v>33.4114</c:v>
                </c:pt>
                <c:pt idx="544">
                  <c:v>33.472999999999999</c:v>
                </c:pt>
                <c:pt idx="545">
                  <c:v>33.534500000000001</c:v>
                </c:pt>
                <c:pt idx="546">
                  <c:v>33.595999999999997</c:v>
                </c:pt>
                <c:pt idx="547">
                  <c:v>33.657600000000002</c:v>
                </c:pt>
                <c:pt idx="548">
                  <c:v>33.719099999999997</c:v>
                </c:pt>
                <c:pt idx="549">
                  <c:v>33.7806</c:v>
                </c:pt>
                <c:pt idx="550">
                  <c:v>33.842200000000005</c:v>
                </c:pt>
                <c:pt idx="551">
                  <c:v>33.903700000000001</c:v>
                </c:pt>
                <c:pt idx="552">
                  <c:v>33.965199999999996</c:v>
                </c:pt>
                <c:pt idx="553">
                  <c:v>34.026799999999994</c:v>
                </c:pt>
                <c:pt idx="554">
                  <c:v>34.088299999999997</c:v>
                </c:pt>
                <c:pt idx="555">
                  <c:v>34.149799999999999</c:v>
                </c:pt>
                <c:pt idx="556">
                  <c:v>34.211300000000001</c:v>
                </c:pt>
                <c:pt idx="557">
                  <c:v>34.2729</c:v>
                </c:pt>
                <c:pt idx="558">
                  <c:v>34.334400000000002</c:v>
                </c:pt>
                <c:pt idx="559">
                  <c:v>34.395899999999997</c:v>
                </c:pt>
                <c:pt idx="560">
                  <c:v>34.457499999999996</c:v>
                </c:pt>
                <c:pt idx="561">
                  <c:v>34.518999999999998</c:v>
                </c:pt>
                <c:pt idx="562">
                  <c:v>34.580500000000001</c:v>
                </c:pt>
                <c:pt idx="563">
                  <c:v>34.642099999999999</c:v>
                </c:pt>
                <c:pt idx="564">
                  <c:v>34.703600000000002</c:v>
                </c:pt>
                <c:pt idx="565">
                  <c:v>34.765100000000004</c:v>
                </c:pt>
                <c:pt idx="566">
                  <c:v>34.826700000000002</c:v>
                </c:pt>
                <c:pt idx="567">
                  <c:v>34.888199999999998</c:v>
                </c:pt>
                <c:pt idx="568">
                  <c:v>34.9497</c:v>
                </c:pt>
                <c:pt idx="569">
                  <c:v>35.011299999999999</c:v>
                </c:pt>
                <c:pt idx="570">
                  <c:v>35.072800000000001</c:v>
                </c:pt>
                <c:pt idx="571">
                  <c:v>35.134300000000003</c:v>
                </c:pt>
                <c:pt idx="572">
                  <c:v>35.195800000000006</c:v>
                </c:pt>
                <c:pt idx="573">
                  <c:v>35.257400000000004</c:v>
                </c:pt>
                <c:pt idx="574">
                  <c:v>35.318899999999999</c:v>
                </c:pt>
                <c:pt idx="575">
                  <c:v>35.380399999999995</c:v>
                </c:pt>
                <c:pt idx="576">
                  <c:v>35.442</c:v>
                </c:pt>
                <c:pt idx="577">
                  <c:v>35.503500000000003</c:v>
                </c:pt>
                <c:pt idx="578">
                  <c:v>35.564999999999998</c:v>
                </c:pt>
                <c:pt idx="579">
                  <c:v>35.626600000000003</c:v>
                </c:pt>
                <c:pt idx="580">
                  <c:v>35.688099999999999</c:v>
                </c:pt>
                <c:pt idx="581">
                  <c:v>35.749600000000001</c:v>
                </c:pt>
                <c:pt idx="582">
                  <c:v>35.811199999999999</c:v>
                </c:pt>
                <c:pt idx="583">
                  <c:v>35.872699999999995</c:v>
                </c:pt>
                <c:pt idx="584">
                  <c:v>35.934199999999997</c:v>
                </c:pt>
                <c:pt idx="585">
                  <c:v>35.995800000000003</c:v>
                </c:pt>
                <c:pt idx="586">
                  <c:v>36.057299999999998</c:v>
                </c:pt>
                <c:pt idx="587">
                  <c:v>36.1188</c:v>
                </c:pt>
                <c:pt idx="588">
                  <c:v>36.180300000000003</c:v>
                </c:pt>
                <c:pt idx="589">
                  <c:v>36.241900000000001</c:v>
                </c:pt>
                <c:pt idx="590">
                  <c:v>36.303399999999996</c:v>
                </c:pt>
                <c:pt idx="591">
                  <c:v>36.364899999999999</c:v>
                </c:pt>
                <c:pt idx="592">
                  <c:v>36.426499999999997</c:v>
                </c:pt>
                <c:pt idx="593">
                  <c:v>36.488</c:v>
                </c:pt>
                <c:pt idx="594">
                  <c:v>36.549500000000002</c:v>
                </c:pt>
                <c:pt idx="595">
                  <c:v>36.6111</c:v>
                </c:pt>
                <c:pt idx="596">
                  <c:v>36.672600000000003</c:v>
                </c:pt>
                <c:pt idx="597">
                  <c:v>36.734099999999998</c:v>
                </c:pt>
                <c:pt idx="598">
                  <c:v>36.7956</c:v>
                </c:pt>
                <c:pt idx="599">
                  <c:v>36.857100000000003</c:v>
                </c:pt>
                <c:pt idx="600">
                  <c:v>36.918600000000005</c:v>
                </c:pt>
                <c:pt idx="601">
                  <c:v>36.980100000000007</c:v>
                </c:pt>
                <c:pt idx="602">
                  <c:v>37.041600000000003</c:v>
                </c:pt>
                <c:pt idx="603">
                  <c:v>37.103100000000005</c:v>
                </c:pt>
                <c:pt idx="604">
                  <c:v>37.164600000000007</c:v>
                </c:pt>
                <c:pt idx="605">
                  <c:v>37.22610000000001</c:v>
                </c:pt>
                <c:pt idx="606">
                  <c:v>37.287600000000012</c:v>
                </c:pt>
                <c:pt idx="607">
                  <c:v>37.349100000000007</c:v>
                </c:pt>
                <c:pt idx="608">
                  <c:v>37.410600000000009</c:v>
                </c:pt>
                <c:pt idx="609">
                  <c:v>37.472100000000012</c:v>
                </c:pt>
                <c:pt idx="610">
                  <c:v>37.533600000000014</c:v>
                </c:pt>
                <c:pt idx="611">
                  <c:v>37.595100000000016</c:v>
                </c:pt>
                <c:pt idx="612">
                  <c:v>37.656600000000012</c:v>
                </c:pt>
                <c:pt idx="613">
                  <c:v>37.718100000000014</c:v>
                </c:pt>
                <c:pt idx="614">
                  <c:v>37.779600000000016</c:v>
                </c:pt>
                <c:pt idx="615">
                  <c:v>37.841100000000019</c:v>
                </c:pt>
                <c:pt idx="616">
                  <c:v>37.902600000000021</c:v>
                </c:pt>
                <c:pt idx="617">
                  <c:v>37.964100000000016</c:v>
                </c:pt>
                <c:pt idx="618">
                  <c:v>38.025600000000018</c:v>
                </c:pt>
                <c:pt idx="619">
                  <c:v>38.087100000000021</c:v>
                </c:pt>
                <c:pt idx="620">
                  <c:v>38.148600000000023</c:v>
                </c:pt>
                <c:pt idx="621">
                  <c:v>38.210100000000025</c:v>
                </c:pt>
                <c:pt idx="622">
                  <c:v>38.271600000000021</c:v>
                </c:pt>
                <c:pt idx="623">
                  <c:v>38.333100000000023</c:v>
                </c:pt>
                <c:pt idx="624">
                  <c:v>38.394600000000025</c:v>
                </c:pt>
                <c:pt idx="625">
                  <c:v>38.456100000000028</c:v>
                </c:pt>
                <c:pt idx="626">
                  <c:v>38.51760000000003</c:v>
                </c:pt>
                <c:pt idx="627">
                  <c:v>38.579100000000025</c:v>
                </c:pt>
                <c:pt idx="628">
                  <c:v>38.640600000000028</c:v>
                </c:pt>
                <c:pt idx="629">
                  <c:v>38.70210000000003</c:v>
                </c:pt>
                <c:pt idx="630">
                  <c:v>38.763600000000032</c:v>
                </c:pt>
                <c:pt idx="631">
                  <c:v>38.825100000000035</c:v>
                </c:pt>
                <c:pt idx="632">
                  <c:v>38.88660000000003</c:v>
                </c:pt>
                <c:pt idx="633">
                  <c:v>38.948100000000032</c:v>
                </c:pt>
                <c:pt idx="634">
                  <c:v>39.009600000000034</c:v>
                </c:pt>
                <c:pt idx="635">
                  <c:v>39.071100000000037</c:v>
                </c:pt>
                <c:pt idx="636">
                  <c:v>39.132600000000039</c:v>
                </c:pt>
                <c:pt idx="637">
                  <c:v>39.194100000000034</c:v>
                </c:pt>
                <c:pt idx="638">
                  <c:v>39.255600000000037</c:v>
                </c:pt>
                <c:pt idx="639">
                  <c:v>39.317100000000039</c:v>
                </c:pt>
                <c:pt idx="640">
                  <c:v>39.378600000000041</c:v>
                </c:pt>
                <c:pt idx="641">
                  <c:v>39.440100000000044</c:v>
                </c:pt>
                <c:pt idx="642">
                  <c:v>39.501600000000039</c:v>
                </c:pt>
                <c:pt idx="643">
                  <c:v>39.563100000000041</c:v>
                </c:pt>
                <c:pt idx="644">
                  <c:v>39.624600000000044</c:v>
                </c:pt>
                <c:pt idx="645">
                  <c:v>39.686100000000046</c:v>
                </c:pt>
                <c:pt idx="646">
                  <c:v>39.747600000000048</c:v>
                </c:pt>
                <c:pt idx="647">
                  <c:v>39.809100000000043</c:v>
                </c:pt>
                <c:pt idx="648">
                  <c:v>39.870600000000046</c:v>
                </c:pt>
                <c:pt idx="649">
                  <c:v>39.932100000000048</c:v>
                </c:pt>
                <c:pt idx="650">
                  <c:v>39.99360000000005</c:v>
                </c:pt>
                <c:pt idx="651">
                  <c:v>40.055100000000053</c:v>
                </c:pt>
                <c:pt idx="652">
                  <c:v>40.116600000000048</c:v>
                </c:pt>
                <c:pt idx="653">
                  <c:v>40.17810000000005</c:v>
                </c:pt>
                <c:pt idx="654">
                  <c:v>40.239600000000053</c:v>
                </c:pt>
                <c:pt idx="655">
                  <c:v>40.301100000000055</c:v>
                </c:pt>
                <c:pt idx="656">
                  <c:v>40.362600000000057</c:v>
                </c:pt>
                <c:pt idx="657">
                  <c:v>40.424100000000053</c:v>
                </c:pt>
                <c:pt idx="658">
                  <c:v>40.485600000000055</c:v>
                </c:pt>
                <c:pt idx="659">
                  <c:v>40.547100000000057</c:v>
                </c:pt>
                <c:pt idx="660">
                  <c:v>40.60860000000006</c:v>
                </c:pt>
                <c:pt idx="661">
                  <c:v>40.670100000000062</c:v>
                </c:pt>
                <c:pt idx="662">
                  <c:v>40.731600000000057</c:v>
                </c:pt>
                <c:pt idx="663">
                  <c:v>40.793100000000059</c:v>
                </c:pt>
                <c:pt idx="664">
                  <c:v>40.854600000000062</c:v>
                </c:pt>
                <c:pt idx="665">
                  <c:v>40.916100000000064</c:v>
                </c:pt>
                <c:pt idx="666">
                  <c:v>40.977600000000066</c:v>
                </c:pt>
                <c:pt idx="667">
                  <c:v>41.039100000000062</c:v>
                </c:pt>
                <c:pt idx="668">
                  <c:v>41.100600000000064</c:v>
                </c:pt>
                <c:pt idx="669">
                  <c:v>41.162100000000066</c:v>
                </c:pt>
                <c:pt idx="670">
                  <c:v>41.223600000000069</c:v>
                </c:pt>
                <c:pt idx="671">
                  <c:v>41.285100000000071</c:v>
                </c:pt>
                <c:pt idx="672">
                  <c:v>41.346600000000066</c:v>
                </c:pt>
                <c:pt idx="673">
                  <c:v>41.408100000000069</c:v>
                </c:pt>
                <c:pt idx="674">
                  <c:v>41.469600000000071</c:v>
                </c:pt>
                <c:pt idx="675">
                  <c:v>41.531100000000073</c:v>
                </c:pt>
                <c:pt idx="676">
                  <c:v>41.592600000000076</c:v>
                </c:pt>
                <c:pt idx="677">
                  <c:v>41.654100000000071</c:v>
                </c:pt>
                <c:pt idx="678">
                  <c:v>41.715600000000073</c:v>
                </c:pt>
                <c:pt idx="679">
                  <c:v>41.777100000000075</c:v>
                </c:pt>
                <c:pt idx="680">
                  <c:v>41.838600000000078</c:v>
                </c:pt>
                <c:pt idx="681">
                  <c:v>41.90010000000008</c:v>
                </c:pt>
                <c:pt idx="682">
                  <c:v>41.961600000000075</c:v>
                </c:pt>
                <c:pt idx="683">
                  <c:v>42.023100000000078</c:v>
                </c:pt>
                <c:pt idx="684">
                  <c:v>42.08460000000008</c:v>
                </c:pt>
                <c:pt idx="685">
                  <c:v>42.146100000000082</c:v>
                </c:pt>
                <c:pt idx="686">
                  <c:v>42.207600000000085</c:v>
                </c:pt>
                <c:pt idx="687">
                  <c:v>42.26910000000008</c:v>
                </c:pt>
                <c:pt idx="688">
                  <c:v>42.330600000000082</c:v>
                </c:pt>
                <c:pt idx="689">
                  <c:v>42.392100000000084</c:v>
                </c:pt>
                <c:pt idx="690">
                  <c:v>42.453600000000087</c:v>
                </c:pt>
                <c:pt idx="691">
                  <c:v>42.515100000000089</c:v>
                </c:pt>
                <c:pt idx="692">
                  <c:v>42.576600000000084</c:v>
                </c:pt>
                <c:pt idx="693">
                  <c:v>42.638100000000087</c:v>
                </c:pt>
                <c:pt idx="694">
                  <c:v>42.699600000000089</c:v>
                </c:pt>
                <c:pt idx="695">
                  <c:v>42.761100000000091</c:v>
                </c:pt>
                <c:pt idx="696">
                  <c:v>42.822600000000094</c:v>
                </c:pt>
                <c:pt idx="697">
                  <c:v>42.884100000000089</c:v>
                </c:pt>
                <c:pt idx="698">
                  <c:v>42.945600000000091</c:v>
                </c:pt>
                <c:pt idx="699">
                  <c:v>43.007100000000094</c:v>
                </c:pt>
                <c:pt idx="700">
                  <c:v>43.068600000000096</c:v>
                </c:pt>
                <c:pt idx="701">
                  <c:v>43.130100000000098</c:v>
                </c:pt>
                <c:pt idx="702">
                  <c:v>43.191600000000093</c:v>
                </c:pt>
                <c:pt idx="703">
                  <c:v>43.253100000000096</c:v>
                </c:pt>
                <c:pt idx="704">
                  <c:v>43.314600000000098</c:v>
                </c:pt>
                <c:pt idx="705">
                  <c:v>43.3761000000001</c:v>
                </c:pt>
                <c:pt idx="706">
                  <c:v>43.437600000000103</c:v>
                </c:pt>
                <c:pt idx="707">
                  <c:v>43.499100000000098</c:v>
                </c:pt>
                <c:pt idx="708">
                  <c:v>43.5606000000001</c:v>
                </c:pt>
                <c:pt idx="709">
                  <c:v>43.622100000000103</c:v>
                </c:pt>
                <c:pt idx="710">
                  <c:v>43.683600000000105</c:v>
                </c:pt>
                <c:pt idx="711">
                  <c:v>43.745100000000107</c:v>
                </c:pt>
                <c:pt idx="712">
                  <c:v>43.806600000000103</c:v>
                </c:pt>
                <c:pt idx="713">
                  <c:v>43.868100000000105</c:v>
                </c:pt>
                <c:pt idx="714">
                  <c:v>43.929600000000107</c:v>
                </c:pt>
                <c:pt idx="715">
                  <c:v>43.99110000000011</c:v>
                </c:pt>
                <c:pt idx="716">
                  <c:v>44.052600000000112</c:v>
                </c:pt>
                <c:pt idx="717">
                  <c:v>44.114100000000107</c:v>
                </c:pt>
                <c:pt idx="718">
                  <c:v>44.175600000000109</c:v>
                </c:pt>
                <c:pt idx="719">
                  <c:v>44.237100000000112</c:v>
                </c:pt>
                <c:pt idx="720">
                  <c:v>44.298600000000114</c:v>
                </c:pt>
                <c:pt idx="721">
                  <c:v>44.360100000000116</c:v>
                </c:pt>
                <c:pt idx="722">
                  <c:v>44.421600000000112</c:v>
                </c:pt>
                <c:pt idx="723">
                  <c:v>44.483100000000114</c:v>
                </c:pt>
                <c:pt idx="724">
                  <c:v>44.544600000000116</c:v>
                </c:pt>
                <c:pt idx="725">
                  <c:v>44.606100000000119</c:v>
                </c:pt>
                <c:pt idx="726">
                  <c:v>44.667600000000121</c:v>
                </c:pt>
                <c:pt idx="727">
                  <c:v>44.729100000000116</c:v>
                </c:pt>
                <c:pt idx="728">
                  <c:v>44.790600000000119</c:v>
                </c:pt>
                <c:pt idx="729">
                  <c:v>44.852100000000121</c:v>
                </c:pt>
                <c:pt idx="730">
                  <c:v>44.913600000000123</c:v>
                </c:pt>
                <c:pt idx="731">
                  <c:v>44.975100000000126</c:v>
                </c:pt>
                <c:pt idx="732">
                  <c:v>45.036600000000121</c:v>
                </c:pt>
                <c:pt idx="733">
                  <c:v>45.098100000000123</c:v>
                </c:pt>
                <c:pt idx="734">
                  <c:v>45.159600000000125</c:v>
                </c:pt>
                <c:pt idx="735">
                  <c:v>45.221100000000128</c:v>
                </c:pt>
                <c:pt idx="736">
                  <c:v>45.28260000000013</c:v>
                </c:pt>
                <c:pt idx="737">
                  <c:v>45.344100000000125</c:v>
                </c:pt>
                <c:pt idx="738">
                  <c:v>45.405600000000128</c:v>
                </c:pt>
                <c:pt idx="739">
                  <c:v>45.46710000000013</c:v>
                </c:pt>
                <c:pt idx="740">
                  <c:v>45.528600000000132</c:v>
                </c:pt>
                <c:pt idx="741">
                  <c:v>45.590100000000135</c:v>
                </c:pt>
                <c:pt idx="742">
                  <c:v>45.65160000000013</c:v>
                </c:pt>
                <c:pt idx="743">
                  <c:v>45.713100000000132</c:v>
                </c:pt>
                <c:pt idx="744">
                  <c:v>45.774600000000135</c:v>
                </c:pt>
                <c:pt idx="745">
                  <c:v>45.836100000000137</c:v>
                </c:pt>
                <c:pt idx="746">
                  <c:v>45.897600000000139</c:v>
                </c:pt>
                <c:pt idx="747">
                  <c:v>45.959100000000134</c:v>
                </c:pt>
                <c:pt idx="748">
                  <c:v>46.020600000000137</c:v>
                </c:pt>
                <c:pt idx="749">
                  <c:v>46.082100000000139</c:v>
                </c:pt>
                <c:pt idx="750">
                  <c:v>46.143600000000141</c:v>
                </c:pt>
                <c:pt idx="751">
                  <c:v>46.205100000000144</c:v>
                </c:pt>
                <c:pt idx="752">
                  <c:v>46.266600000000139</c:v>
                </c:pt>
                <c:pt idx="753">
                  <c:v>46.328100000000141</c:v>
                </c:pt>
                <c:pt idx="754">
                  <c:v>46.389600000000144</c:v>
                </c:pt>
                <c:pt idx="755">
                  <c:v>46.451100000000146</c:v>
                </c:pt>
                <c:pt idx="756">
                  <c:v>46.512600000000148</c:v>
                </c:pt>
                <c:pt idx="757">
                  <c:v>46.574100000000143</c:v>
                </c:pt>
                <c:pt idx="758">
                  <c:v>46.635600000000146</c:v>
                </c:pt>
                <c:pt idx="759">
                  <c:v>46.697100000000148</c:v>
                </c:pt>
                <c:pt idx="760">
                  <c:v>46.75860000000015</c:v>
                </c:pt>
                <c:pt idx="761">
                  <c:v>46.820100000000153</c:v>
                </c:pt>
                <c:pt idx="762">
                  <c:v>46.881600000000148</c:v>
                </c:pt>
                <c:pt idx="763">
                  <c:v>46.94310000000015</c:v>
                </c:pt>
                <c:pt idx="764">
                  <c:v>47.004600000000153</c:v>
                </c:pt>
                <c:pt idx="765">
                  <c:v>47.066100000000155</c:v>
                </c:pt>
                <c:pt idx="766">
                  <c:v>47.127600000000157</c:v>
                </c:pt>
                <c:pt idx="767">
                  <c:v>47.189100000000153</c:v>
                </c:pt>
                <c:pt idx="768">
                  <c:v>47.250600000000155</c:v>
                </c:pt>
                <c:pt idx="769">
                  <c:v>47.312100000000157</c:v>
                </c:pt>
                <c:pt idx="770">
                  <c:v>47.37360000000016</c:v>
                </c:pt>
                <c:pt idx="771">
                  <c:v>47.435100000000162</c:v>
                </c:pt>
                <c:pt idx="772">
                  <c:v>47.496600000000157</c:v>
                </c:pt>
                <c:pt idx="773">
                  <c:v>47.558100000000159</c:v>
                </c:pt>
                <c:pt idx="774">
                  <c:v>47.619600000000162</c:v>
                </c:pt>
                <c:pt idx="775">
                  <c:v>47.681100000000164</c:v>
                </c:pt>
                <c:pt idx="776">
                  <c:v>47.742600000000166</c:v>
                </c:pt>
                <c:pt idx="777">
                  <c:v>47.804100000000162</c:v>
                </c:pt>
                <c:pt idx="778">
                  <c:v>47.865600000000164</c:v>
                </c:pt>
                <c:pt idx="779">
                  <c:v>47.927100000000166</c:v>
                </c:pt>
                <c:pt idx="780">
                  <c:v>47.988600000000169</c:v>
                </c:pt>
                <c:pt idx="781">
                  <c:v>48.050100000000171</c:v>
                </c:pt>
                <c:pt idx="782">
                  <c:v>48.111600000000166</c:v>
                </c:pt>
                <c:pt idx="783">
                  <c:v>48.173100000000169</c:v>
                </c:pt>
                <c:pt idx="784">
                  <c:v>48.234600000000171</c:v>
                </c:pt>
                <c:pt idx="785">
                  <c:v>48.296100000000173</c:v>
                </c:pt>
                <c:pt idx="786">
                  <c:v>48.357600000000176</c:v>
                </c:pt>
                <c:pt idx="787">
                  <c:v>48.419100000000171</c:v>
                </c:pt>
                <c:pt idx="788">
                  <c:v>48.480600000000173</c:v>
                </c:pt>
                <c:pt idx="789">
                  <c:v>48.542100000000175</c:v>
                </c:pt>
                <c:pt idx="790">
                  <c:v>48.603600000000178</c:v>
                </c:pt>
                <c:pt idx="791">
                  <c:v>48.66510000000018</c:v>
                </c:pt>
                <c:pt idx="792">
                  <c:v>48.726600000000175</c:v>
                </c:pt>
                <c:pt idx="793">
                  <c:v>48.788100000000178</c:v>
                </c:pt>
                <c:pt idx="794">
                  <c:v>48.84960000000018</c:v>
                </c:pt>
                <c:pt idx="795">
                  <c:v>48.911100000000182</c:v>
                </c:pt>
                <c:pt idx="796">
                  <c:v>48.972600000000185</c:v>
                </c:pt>
                <c:pt idx="797">
                  <c:v>49.03410000000018</c:v>
                </c:pt>
                <c:pt idx="798">
                  <c:v>49.095600000000182</c:v>
                </c:pt>
                <c:pt idx="799">
                  <c:v>49.157100000000185</c:v>
                </c:pt>
                <c:pt idx="800">
                  <c:v>49.218600000000187</c:v>
                </c:pt>
                <c:pt idx="801">
                  <c:v>49.280100000000189</c:v>
                </c:pt>
                <c:pt idx="802">
                  <c:v>49.341600000000184</c:v>
                </c:pt>
                <c:pt idx="803">
                  <c:v>49.403100000000187</c:v>
                </c:pt>
                <c:pt idx="804">
                  <c:v>49.464600000000189</c:v>
                </c:pt>
                <c:pt idx="805">
                  <c:v>49.526100000000191</c:v>
                </c:pt>
                <c:pt idx="806">
                  <c:v>49.587600000000194</c:v>
                </c:pt>
                <c:pt idx="807">
                  <c:v>49.649100000000189</c:v>
                </c:pt>
                <c:pt idx="808">
                  <c:v>49.710600000000191</c:v>
                </c:pt>
                <c:pt idx="809">
                  <c:v>49.772100000000194</c:v>
                </c:pt>
                <c:pt idx="810">
                  <c:v>49.833600000000196</c:v>
                </c:pt>
                <c:pt idx="811">
                  <c:v>49.895100000000198</c:v>
                </c:pt>
                <c:pt idx="812">
                  <c:v>49.956600000000194</c:v>
                </c:pt>
                <c:pt idx="813">
                  <c:v>50.018100000000196</c:v>
                </c:pt>
                <c:pt idx="814">
                  <c:v>50.079600000000198</c:v>
                </c:pt>
                <c:pt idx="815">
                  <c:v>50.141100000000201</c:v>
                </c:pt>
                <c:pt idx="816">
                  <c:v>50.202600000000203</c:v>
                </c:pt>
                <c:pt idx="817">
                  <c:v>50.264100000000198</c:v>
                </c:pt>
                <c:pt idx="818">
                  <c:v>50.3256000000002</c:v>
                </c:pt>
                <c:pt idx="819">
                  <c:v>50.387100000000203</c:v>
                </c:pt>
                <c:pt idx="820">
                  <c:v>50.448600000000205</c:v>
                </c:pt>
                <c:pt idx="821">
                  <c:v>50.510100000000207</c:v>
                </c:pt>
                <c:pt idx="822">
                  <c:v>50.571600000000203</c:v>
                </c:pt>
                <c:pt idx="823">
                  <c:v>50.633100000000205</c:v>
                </c:pt>
                <c:pt idx="824">
                  <c:v>50.694600000000207</c:v>
                </c:pt>
                <c:pt idx="825">
                  <c:v>50.75610000000021</c:v>
                </c:pt>
                <c:pt idx="826">
                  <c:v>50.817600000000212</c:v>
                </c:pt>
                <c:pt idx="827">
                  <c:v>50.879100000000207</c:v>
                </c:pt>
                <c:pt idx="828">
                  <c:v>50.940600000000209</c:v>
                </c:pt>
                <c:pt idx="829">
                  <c:v>51.002100000000212</c:v>
                </c:pt>
                <c:pt idx="830">
                  <c:v>51.063600000000214</c:v>
                </c:pt>
                <c:pt idx="831">
                  <c:v>51.125100000000216</c:v>
                </c:pt>
                <c:pt idx="832">
                  <c:v>51.186600000000212</c:v>
                </c:pt>
                <c:pt idx="833">
                  <c:v>51.248100000000214</c:v>
                </c:pt>
                <c:pt idx="834">
                  <c:v>51.309600000000216</c:v>
                </c:pt>
                <c:pt idx="835">
                  <c:v>51.371100000000219</c:v>
                </c:pt>
                <c:pt idx="836">
                  <c:v>51.432600000000221</c:v>
                </c:pt>
                <c:pt idx="837">
                  <c:v>51.494100000000216</c:v>
                </c:pt>
                <c:pt idx="838">
                  <c:v>51.555600000000219</c:v>
                </c:pt>
                <c:pt idx="839">
                  <c:v>51.617100000000221</c:v>
                </c:pt>
                <c:pt idx="840">
                  <c:v>51.678600000000223</c:v>
                </c:pt>
                <c:pt idx="841">
                  <c:v>51.740100000000226</c:v>
                </c:pt>
                <c:pt idx="842">
                  <c:v>51.801600000000221</c:v>
                </c:pt>
                <c:pt idx="843">
                  <c:v>51.863100000000223</c:v>
                </c:pt>
                <c:pt idx="844">
                  <c:v>51.924600000000225</c:v>
                </c:pt>
                <c:pt idx="845">
                  <c:v>51.986100000000228</c:v>
                </c:pt>
                <c:pt idx="846">
                  <c:v>52.04760000000023</c:v>
                </c:pt>
                <c:pt idx="847">
                  <c:v>52.109100000000225</c:v>
                </c:pt>
                <c:pt idx="848">
                  <c:v>52.170600000000228</c:v>
                </c:pt>
                <c:pt idx="849">
                  <c:v>52.23210000000023</c:v>
                </c:pt>
                <c:pt idx="850">
                  <c:v>52.293600000000232</c:v>
                </c:pt>
                <c:pt idx="851">
                  <c:v>52.355100000000235</c:v>
                </c:pt>
                <c:pt idx="852">
                  <c:v>52.41660000000023</c:v>
                </c:pt>
                <c:pt idx="853">
                  <c:v>52.478100000000232</c:v>
                </c:pt>
                <c:pt idx="854">
                  <c:v>52.539600000000235</c:v>
                </c:pt>
                <c:pt idx="855">
                  <c:v>52.601100000000237</c:v>
                </c:pt>
                <c:pt idx="856">
                  <c:v>52.662600000000239</c:v>
                </c:pt>
                <c:pt idx="857">
                  <c:v>52.724100000000234</c:v>
                </c:pt>
                <c:pt idx="858">
                  <c:v>52.785600000000237</c:v>
                </c:pt>
                <c:pt idx="859">
                  <c:v>52.847100000000239</c:v>
                </c:pt>
                <c:pt idx="860">
                  <c:v>52.908600000000241</c:v>
                </c:pt>
                <c:pt idx="861">
                  <c:v>52.970100000000244</c:v>
                </c:pt>
                <c:pt idx="862">
                  <c:v>53.031600000000239</c:v>
                </c:pt>
                <c:pt idx="863">
                  <c:v>53.093100000000241</c:v>
                </c:pt>
                <c:pt idx="864">
                  <c:v>53.154600000000244</c:v>
                </c:pt>
                <c:pt idx="865">
                  <c:v>53.216100000000246</c:v>
                </c:pt>
                <c:pt idx="866">
                  <c:v>53.277600000000248</c:v>
                </c:pt>
                <c:pt idx="867">
                  <c:v>53.339100000000244</c:v>
                </c:pt>
                <c:pt idx="868">
                  <c:v>53.400600000000246</c:v>
                </c:pt>
                <c:pt idx="869">
                  <c:v>53.462100000000248</c:v>
                </c:pt>
                <c:pt idx="870">
                  <c:v>53.523600000000251</c:v>
                </c:pt>
                <c:pt idx="871">
                  <c:v>53.585100000000253</c:v>
                </c:pt>
                <c:pt idx="872">
                  <c:v>53.646600000000248</c:v>
                </c:pt>
                <c:pt idx="873">
                  <c:v>53.70810000000025</c:v>
                </c:pt>
                <c:pt idx="874">
                  <c:v>53.769600000000253</c:v>
                </c:pt>
                <c:pt idx="875">
                  <c:v>53.831100000000255</c:v>
                </c:pt>
                <c:pt idx="876">
                  <c:v>53.892600000000257</c:v>
                </c:pt>
                <c:pt idx="877">
                  <c:v>53.954100000000253</c:v>
                </c:pt>
                <c:pt idx="878">
                  <c:v>54.015600000000255</c:v>
                </c:pt>
                <c:pt idx="879">
                  <c:v>54.077100000000257</c:v>
                </c:pt>
                <c:pt idx="880">
                  <c:v>54.13860000000026</c:v>
                </c:pt>
                <c:pt idx="881">
                  <c:v>54.200100000000262</c:v>
                </c:pt>
                <c:pt idx="882">
                  <c:v>54.261600000000257</c:v>
                </c:pt>
                <c:pt idx="883">
                  <c:v>54.32310000000026</c:v>
                </c:pt>
                <c:pt idx="884">
                  <c:v>54.384600000000262</c:v>
                </c:pt>
                <c:pt idx="885">
                  <c:v>54.446100000000264</c:v>
                </c:pt>
                <c:pt idx="886">
                  <c:v>54.507600000000267</c:v>
                </c:pt>
                <c:pt idx="887">
                  <c:v>54.569100000000262</c:v>
                </c:pt>
                <c:pt idx="888">
                  <c:v>54.630600000000264</c:v>
                </c:pt>
                <c:pt idx="889">
                  <c:v>54.692100000000266</c:v>
                </c:pt>
                <c:pt idx="890">
                  <c:v>54.753600000000269</c:v>
                </c:pt>
                <c:pt idx="891">
                  <c:v>54.815100000000271</c:v>
                </c:pt>
                <c:pt idx="892">
                  <c:v>54.876600000000266</c:v>
                </c:pt>
                <c:pt idx="893">
                  <c:v>54.938100000000269</c:v>
                </c:pt>
                <c:pt idx="894">
                  <c:v>54.999600000000271</c:v>
                </c:pt>
                <c:pt idx="895">
                  <c:v>55.061100000000273</c:v>
                </c:pt>
                <c:pt idx="896">
                  <c:v>55.122600000000276</c:v>
                </c:pt>
                <c:pt idx="897">
                  <c:v>55.184100000000271</c:v>
                </c:pt>
                <c:pt idx="898">
                  <c:v>55.245600000000273</c:v>
                </c:pt>
                <c:pt idx="899">
                  <c:v>55.307100000000275</c:v>
                </c:pt>
                <c:pt idx="900">
                  <c:v>55.368600000000278</c:v>
                </c:pt>
                <c:pt idx="901">
                  <c:v>55.43010000000028</c:v>
                </c:pt>
                <c:pt idx="902">
                  <c:v>55.491600000000275</c:v>
                </c:pt>
                <c:pt idx="903">
                  <c:v>55.553100000000278</c:v>
                </c:pt>
                <c:pt idx="904">
                  <c:v>55.61460000000028</c:v>
                </c:pt>
                <c:pt idx="905">
                  <c:v>55.676100000000282</c:v>
                </c:pt>
                <c:pt idx="906">
                  <c:v>55.737600000000285</c:v>
                </c:pt>
                <c:pt idx="907">
                  <c:v>55.79910000000028</c:v>
                </c:pt>
                <c:pt idx="908">
                  <c:v>55.860600000000282</c:v>
                </c:pt>
                <c:pt idx="909">
                  <c:v>55.922100000000285</c:v>
                </c:pt>
                <c:pt idx="910">
                  <c:v>55.983600000000287</c:v>
                </c:pt>
                <c:pt idx="911">
                  <c:v>56.045100000000289</c:v>
                </c:pt>
                <c:pt idx="912">
                  <c:v>56.106600000000284</c:v>
                </c:pt>
                <c:pt idx="913">
                  <c:v>56.168100000000287</c:v>
                </c:pt>
                <c:pt idx="914">
                  <c:v>56.229600000000289</c:v>
                </c:pt>
                <c:pt idx="915">
                  <c:v>56.291100000000291</c:v>
                </c:pt>
                <c:pt idx="916">
                  <c:v>56.352600000000294</c:v>
                </c:pt>
                <c:pt idx="917">
                  <c:v>56.414100000000289</c:v>
                </c:pt>
                <c:pt idx="918">
                  <c:v>56.475600000000291</c:v>
                </c:pt>
                <c:pt idx="919">
                  <c:v>56.537100000000294</c:v>
                </c:pt>
                <c:pt idx="920">
                  <c:v>56.598600000000296</c:v>
                </c:pt>
                <c:pt idx="921">
                  <c:v>56.660100000000298</c:v>
                </c:pt>
                <c:pt idx="922">
                  <c:v>56.721600000000294</c:v>
                </c:pt>
                <c:pt idx="923">
                  <c:v>56.783100000000296</c:v>
                </c:pt>
                <c:pt idx="924">
                  <c:v>56.844600000000298</c:v>
                </c:pt>
                <c:pt idx="925">
                  <c:v>56.906100000000301</c:v>
                </c:pt>
                <c:pt idx="926">
                  <c:v>56.967600000000303</c:v>
                </c:pt>
                <c:pt idx="927">
                  <c:v>57.029100000000298</c:v>
                </c:pt>
                <c:pt idx="928">
                  <c:v>57.0906000000003</c:v>
                </c:pt>
                <c:pt idx="929">
                  <c:v>57.152100000000303</c:v>
                </c:pt>
                <c:pt idx="930">
                  <c:v>57.213600000000305</c:v>
                </c:pt>
                <c:pt idx="931">
                  <c:v>57.275100000000307</c:v>
                </c:pt>
                <c:pt idx="932">
                  <c:v>57.336600000000303</c:v>
                </c:pt>
                <c:pt idx="933">
                  <c:v>57.398100000000305</c:v>
                </c:pt>
                <c:pt idx="934">
                  <c:v>57.459600000000307</c:v>
                </c:pt>
                <c:pt idx="935">
                  <c:v>57.52110000000031</c:v>
                </c:pt>
                <c:pt idx="936">
                  <c:v>57.582600000000312</c:v>
                </c:pt>
                <c:pt idx="937">
                  <c:v>57.644100000000307</c:v>
                </c:pt>
                <c:pt idx="938">
                  <c:v>57.70560000000031</c:v>
                </c:pt>
                <c:pt idx="939">
                  <c:v>57.767100000000312</c:v>
                </c:pt>
                <c:pt idx="940">
                  <c:v>57.828600000000314</c:v>
                </c:pt>
                <c:pt idx="941">
                  <c:v>57.890100000000317</c:v>
                </c:pt>
                <c:pt idx="942">
                  <c:v>57.951600000000312</c:v>
                </c:pt>
                <c:pt idx="943">
                  <c:v>58.013100000000314</c:v>
                </c:pt>
                <c:pt idx="944">
                  <c:v>58.074600000000316</c:v>
                </c:pt>
                <c:pt idx="945">
                  <c:v>58.136100000000319</c:v>
                </c:pt>
                <c:pt idx="946">
                  <c:v>58.197600000000321</c:v>
                </c:pt>
                <c:pt idx="947">
                  <c:v>58.259100000000316</c:v>
                </c:pt>
                <c:pt idx="948">
                  <c:v>58.320600000000319</c:v>
                </c:pt>
                <c:pt idx="949">
                  <c:v>58.382100000000321</c:v>
                </c:pt>
                <c:pt idx="950">
                  <c:v>58.443600000000323</c:v>
                </c:pt>
                <c:pt idx="951">
                  <c:v>58.505100000000326</c:v>
                </c:pt>
                <c:pt idx="952">
                  <c:v>58.566600000000321</c:v>
                </c:pt>
                <c:pt idx="953">
                  <c:v>58.628100000000323</c:v>
                </c:pt>
                <c:pt idx="954">
                  <c:v>58.689600000000326</c:v>
                </c:pt>
                <c:pt idx="955">
                  <c:v>58.751100000000328</c:v>
                </c:pt>
                <c:pt idx="956">
                  <c:v>58.81260000000033</c:v>
                </c:pt>
                <c:pt idx="957">
                  <c:v>58.874100000000325</c:v>
                </c:pt>
                <c:pt idx="958">
                  <c:v>58.935600000000328</c:v>
                </c:pt>
                <c:pt idx="959">
                  <c:v>58.99710000000033</c:v>
                </c:pt>
                <c:pt idx="960">
                  <c:v>59.058600000000332</c:v>
                </c:pt>
                <c:pt idx="961">
                  <c:v>59.120100000000335</c:v>
                </c:pt>
                <c:pt idx="962">
                  <c:v>59.18160000000033</c:v>
                </c:pt>
                <c:pt idx="963">
                  <c:v>59.243100000000332</c:v>
                </c:pt>
                <c:pt idx="964">
                  <c:v>59.304600000000335</c:v>
                </c:pt>
                <c:pt idx="965">
                  <c:v>59.366100000000337</c:v>
                </c:pt>
                <c:pt idx="966">
                  <c:v>59.427600000000339</c:v>
                </c:pt>
                <c:pt idx="967">
                  <c:v>59.489100000000334</c:v>
                </c:pt>
                <c:pt idx="968">
                  <c:v>59.550600000000337</c:v>
                </c:pt>
                <c:pt idx="969">
                  <c:v>59.612100000000339</c:v>
                </c:pt>
                <c:pt idx="970">
                  <c:v>59.673600000000341</c:v>
                </c:pt>
                <c:pt idx="971">
                  <c:v>59.735100000000344</c:v>
                </c:pt>
                <c:pt idx="972">
                  <c:v>59.796600000000339</c:v>
                </c:pt>
                <c:pt idx="973">
                  <c:v>59.858100000000341</c:v>
                </c:pt>
                <c:pt idx="974">
                  <c:v>59.919600000000344</c:v>
                </c:pt>
                <c:pt idx="975">
                  <c:v>59.981100000000346</c:v>
                </c:pt>
                <c:pt idx="976">
                  <c:v>60.042600000000348</c:v>
                </c:pt>
                <c:pt idx="977">
                  <c:v>60.104100000000344</c:v>
                </c:pt>
                <c:pt idx="978">
                  <c:v>60.165600000000346</c:v>
                </c:pt>
                <c:pt idx="979">
                  <c:v>60.227100000000348</c:v>
                </c:pt>
                <c:pt idx="980">
                  <c:v>60.288600000000351</c:v>
                </c:pt>
                <c:pt idx="981">
                  <c:v>60.350100000000353</c:v>
                </c:pt>
                <c:pt idx="982">
                  <c:v>60.411600000000348</c:v>
                </c:pt>
                <c:pt idx="983">
                  <c:v>60.47310000000035</c:v>
                </c:pt>
                <c:pt idx="984">
                  <c:v>60.534600000000353</c:v>
                </c:pt>
                <c:pt idx="985">
                  <c:v>60.596100000000355</c:v>
                </c:pt>
                <c:pt idx="986">
                  <c:v>60.657600000000357</c:v>
                </c:pt>
                <c:pt idx="987">
                  <c:v>60.719100000000353</c:v>
                </c:pt>
                <c:pt idx="988">
                  <c:v>60.780600000000355</c:v>
                </c:pt>
                <c:pt idx="989">
                  <c:v>60.842100000000357</c:v>
                </c:pt>
                <c:pt idx="990">
                  <c:v>60.90360000000036</c:v>
                </c:pt>
                <c:pt idx="991">
                  <c:v>60.965100000000362</c:v>
                </c:pt>
                <c:pt idx="992">
                  <c:v>61.026600000000357</c:v>
                </c:pt>
                <c:pt idx="993">
                  <c:v>61.08810000000036</c:v>
                </c:pt>
                <c:pt idx="994">
                  <c:v>61.149600000000362</c:v>
                </c:pt>
                <c:pt idx="995">
                  <c:v>61.211100000000364</c:v>
                </c:pt>
                <c:pt idx="996">
                  <c:v>61.272600000000367</c:v>
                </c:pt>
                <c:pt idx="997">
                  <c:v>61.334100000000362</c:v>
                </c:pt>
                <c:pt idx="998">
                  <c:v>61.395600000000364</c:v>
                </c:pt>
                <c:pt idx="999">
                  <c:v>61.457100000000366</c:v>
                </c:pt>
                <c:pt idx="1000">
                  <c:v>61.518600000000369</c:v>
                </c:pt>
                <c:pt idx="1001">
                  <c:v>61.580100000000371</c:v>
                </c:pt>
                <c:pt idx="1002">
                  <c:v>61.641600000000366</c:v>
                </c:pt>
                <c:pt idx="1003">
                  <c:v>61.703100000000369</c:v>
                </c:pt>
                <c:pt idx="1004">
                  <c:v>61.764600000000371</c:v>
                </c:pt>
                <c:pt idx="1005">
                  <c:v>61.826100000000373</c:v>
                </c:pt>
                <c:pt idx="1006">
                  <c:v>61.887600000000376</c:v>
                </c:pt>
                <c:pt idx="1007">
                  <c:v>61.949100000000371</c:v>
                </c:pt>
                <c:pt idx="1008">
                  <c:v>62.010600000000373</c:v>
                </c:pt>
                <c:pt idx="1009">
                  <c:v>62.072100000000376</c:v>
                </c:pt>
                <c:pt idx="1010">
                  <c:v>62.133600000000378</c:v>
                </c:pt>
                <c:pt idx="1011">
                  <c:v>62.19510000000038</c:v>
                </c:pt>
                <c:pt idx="1012">
                  <c:v>62.256600000000375</c:v>
                </c:pt>
                <c:pt idx="1013">
                  <c:v>62.318100000000378</c:v>
                </c:pt>
                <c:pt idx="1014">
                  <c:v>62.37960000000038</c:v>
                </c:pt>
                <c:pt idx="1015">
                  <c:v>62.441100000000382</c:v>
                </c:pt>
                <c:pt idx="1016">
                  <c:v>62.502600000000385</c:v>
                </c:pt>
                <c:pt idx="1017">
                  <c:v>62.56410000000038</c:v>
                </c:pt>
                <c:pt idx="1018">
                  <c:v>62.625600000000382</c:v>
                </c:pt>
                <c:pt idx="1019">
                  <c:v>62.687100000000385</c:v>
                </c:pt>
                <c:pt idx="1020">
                  <c:v>62.748600000000387</c:v>
                </c:pt>
                <c:pt idx="1021">
                  <c:v>62.810100000000389</c:v>
                </c:pt>
                <c:pt idx="1022">
                  <c:v>62.871600000000385</c:v>
                </c:pt>
                <c:pt idx="1023">
                  <c:v>62.933100000000387</c:v>
                </c:pt>
                <c:pt idx="1024">
                  <c:v>62.994600000000389</c:v>
                </c:pt>
                <c:pt idx="1025">
                  <c:v>63.056100000000392</c:v>
                </c:pt>
                <c:pt idx="1026">
                  <c:v>63.117600000000394</c:v>
                </c:pt>
                <c:pt idx="1027">
                  <c:v>63.179100000000389</c:v>
                </c:pt>
                <c:pt idx="1028">
                  <c:v>63.240600000000391</c:v>
                </c:pt>
                <c:pt idx="1029">
                  <c:v>63.302100000000394</c:v>
                </c:pt>
                <c:pt idx="1030">
                  <c:v>63.363600000000396</c:v>
                </c:pt>
                <c:pt idx="1031">
                  <c:v>63.425100000000398</c:v>
                </c:pt>
                <c:pt idx="1032">
                  <c:v>63.486600000000394</c:v>
                </c:pt>
                <c:pt idx="1033">
                  <c:v>63.548100000000396</c:v>
                </c:pt>
                <c:pt idx="1034">
                  <c:v>63.609600000000398</c:v>
                </c:pt>
                <c:pt idx="1035">
                  <c:v>63.671100000000401</c:v>
                </c:pt>
                <c:pt idx="1036">
                  <c:v>63.732600000000403</c:v>
                </c:pt>
                <c:pt idx="1037">
                  <c:v>63.794100000000398</c:v>
                </c:pt>
                <c:pt idx="1038">
                  <c:v>63.8556000000004</c:v>
                </c:pt>
                <c:pt idx="1039">
                  <c:v>63.917100000000403</c:v>
                </c:pt>
                <c:pt idx="1040">
                  <c:v>63.978600000000405</c:v>
                </c:pt>
                <c:pt idx="1041">
                  <c:v>64.040100000000407</c:v>
                </c:pt>
                <c:pt idx="1042">
                  <c:v>64.101600000000403</c:v>
                </c:pt>
                <c:pt idx="1043">
                  <c:v>64.163100000000412</c:v>
                </c:pt>
                <c:pt idx="1044">
                  <c:v>64.224600000000407</c:v>
                </c:pt>
                <c:pt idx="1045">
                  <c:v>64.286100000000403</c:v>
                </c:pt>
                <c:pt idx="1046">
                  <c:v>64.347600000000412</c:v>
                </c:pt>
                <c:pt idx="1047">
                  <c:v>64.409100000000407</c:v>
                </c:pt>
                <c:pt idx="1048">
                  <c:v>64.470600000000417</c:v>
                </c:pt>
                <c:pt idx="1049">
                  <c:v>64.532100000000412</c:v>
                </c:pt>
                <c:pt idx="1050">
                  <c:v>64.593600000000407</c:v>
                </c:pt>
                <c:pt idx="1051">
                  <c:v>64.655100000000417</c:v>
                </c:pt>
                <c:pt idx="1052">
                  <c:v>64.716600000000412</c:v>
                </c:pt>
                <c:pt idx="1053">
                  <c:v>64.778100000000421</c:v>
                </c:pt>
                <c:pt idx="1054">
                  <c:v>64.839600000000416</c:v>
                </c:pt>
                <c:pt idx="1055">
                  <c:v>64.901100000000412</c:v>
                </c:pt>
                <c:pt idx="1056">
                  <c:v>64.962600000000421</c:v>
                </c:pt>
                <c:pt idx="1057">
                  <c:v>65.024100000000416</c:v>
                </c:pt>
                <c:pt idx="1058">
                  <c:v>65.085600000000426</c:v>
                </c:pt>
                <c:pt idx="1059">
                  <c:v>65.147100000000421</c:v>
                </c:pt>
                <c:pt idx="1060">
                  <c:v>65.208600000000416</c:v>
                </c:pt>
                <c:pt idx="1061">
                  <c:v>65.270100000000426</c:v>
                </c:pt>
                <c:pt idx="1062">
                  <c:v>65.331600000000421</c:v>
                </c:pt>
                <c:pt idx="1063">
                  <c:v>65.39310000000043</c:v>
                </c:pt>
                <c:pt idx="1064">
                  <c:v>65.454600000000426</c:v>
                </c:pt>
                <c:pt idx="1065">
                  <c:v>65.516100000000421</c:v>
                </c:pt>
                <c:pt idx="1066">
                  <c:v>65.57760000000043</c:v>
                </c:pt>
                <c:pt idx="1067">
                  <c:v>65.639100000000425</c:v>
                </c:pt>
                <c:pt idx="1068">
                  <c:v>65.700600000000435</c:v>
                </c:pt>
                <c:pt idx="1069">
                  <c:v>65.76210000000043</c:v>
                </c:pt>
                <c:pt idx="1070">
                  <c:v>65.823600000000425</c:v>
                </c:pt>
                <c:pt idx="1071">
                  <c:v>65.885100000000435</c:v>
                </c:pt>
                <c:pt idx="1072">
                  <c:v>65.94660000000043</c:v>
                </c:pt>
                <c:pt idx="1073">
                  <c:v>66.008100000000439</c:v>
                </c:pt>
                <c:pt idx="1074">
                  <c:v>66.069600000000435</c:v>
                </c:pt>
                <c:pt idx="1075">
                  <c:v>66.13110000000043</c:v>
                </c:pt>
                <c:pt idx="1076">
                  <c:v>66.192600000000439</c:v>
                </c:pt>
                <c:pt idx="1077">
                  <c:v>66.254100000000435</c:v>
                </c:pt>
                <c:pt idx="1078">
                  <c:v>66.315600000000444</c:v>
                </c:pt>
                <c:pt idx="1079">
                  <c:v>66.377100000000439</c:v>
                </c:pt>
                <c:pt idx="1080">
                  <c:v>66.438600000000434</c:v>
                </c:pt>
                <c:pt idx="1081">
                  <c:v>66.500100000000444</c:v>
                </c:pt>
                <c:pt idx="1082">
                  <c:v>66.561600000000439</c:v>
                </c:pt>
                <c:pt idx="1083">
                  <c:v>66.623100000000449</c:v>
                </c:pt>
                <c:pt idx="1084">
                  <c:v>66.684600000000444</c:v>
                </c:pt>
                <c:pt idx="1085">
                  <c:v>66.746100000000439</c:v>
                </c:pt>
                <c:pt idx="1086">
                  <c:v>66.807600000000448</c:v>
                </c:pt>
                <c:pt idx="1087">
                  <c:v>66.869100000000444</c:v>
                </c:pt>
                <c:pt idx="1088">
                  <c:v>66.930600000000453</c:v>
                </c:pt>
                <c:pt idx="1089">
                  <c:v>66.992100000000448</c:v>
                </c:pt>
                <c:pt idx="1090">
                  <c:v>67.053600000000444</c:v>
                </c:pt>
                <c:pt idx="1091">
                  <c:v>67.115100000000453</c:v>
                </c:pt>
                <c:pt idx="1092">
                  <c:v>67.176600000000448</c:v>
                </c:pt>
                <c:pt idx="1093">
                  <c:v>67.238100000000458</c:v>
                </c:pt>
                <c:pt idx="1094">
                  <c:v>67.299600000000453</c:v>
                </c:pt>
                <c:pt idx="1095">
                  <c:v>67.361100000000448</c:v>
                </c:pt>
                <c:pt idx="1096">
                  <c:v>67.422600000000457</c:v>
                </c:pt>
                <c:pt idx="1097">
                  <c:v>67.484100000000453</c:v>
                </c:pt>
                <c:pt idx="1098">
                  <c:v>67.545600000000462</c:v>
                </c:pt>
                <c:pt idx="1099">
                  <c:v>67.607100000000457</c:v>
                </c:pt>
                <c:pt idx="1100">
                  <c:v>67.668600000000453</c:v>
                </c:pt>
                <c:pt idx="1101">
                  <c:v>67.730100000000462</c:v>
                </c:pt>
                <c:pt idx="1102">
                  <c:v>67.791600000000457</c:v>
                </c:pt>
                <c:pt idx="1103">
                  <c:v>67.853100000000467</c:v>
                </c:pt>
                <c:pt idx="1104">
                  <c:v>67.914600000000462</c:v>
                </c:pt>
                <c:pt idx="1105">
                  <c:v>67.976100000000457</c:v>
                </c:pt>
                <c:pt idx="1106">
                  <c:v>68.037600000000467</c:v>
                </c:pt>
                <c:pt idx="1107">
                  <c:v>68.099100000000462</c:v>
                </c:pt>
                <c:pt idx="1108">
                  <c:v>68.160600000000471</c:v>
                </c:pt>
                <c:pt idx="1109">
                  <c:v>68.222100000000466</c:v>
                </c:pt>
                <c:pt idx="1110">
                  <c:v>68.283600000000462</c:v>
                </c:pt>
                <c:pt idx="1111">
                  <c:v>68.345100000000471</c:v>
                </c:pt>
                <c:pt idx="1112">
                  <c:v>68.406600000000466</c:v>
                </c:pt>
                <c:pt idx="1113">
                  <c:v>68.468100000000476</c:v>
                </c:pt>
                <c:pt idx="1114">
                  <c:v>68.529600000000471</c:v>
                </c:pt>
                <c:pt idx="1115">
                  <c:v>68.591100000000466</c:v>
                </c:pt>
                <c:pt idx="1116">
                  <c:v>68.652600000000476</c:v>
                </c:pt>
                <c:pt idx="1117">
                  <c:v>68.714100000000471</c:v>
                </c:pt>
                <c:pt idx="1118">
                  <c:v>68.77560000000048</c:v>
                </c:pt>
                <c:pt idx="1119">
                  <c:v>68.837100000000476</c:v>
                </c:pt>
                <c:pt idx="1120">
                  <c:v>68.898600000000471</c:v>
                </c:pt>
                <c:pt idx="1121">
                  <c:v>68.96010000000048</c:v>
                </c:pt>
                <c:pt idx="1122">
                  <c:v>69.021600000000475</c:v>
                </c:pt>
                <c:pt idx="1123">
                  <c:v>69.083100000000485</c:v>
                </c:pt>
                <c:pt idx="1124">
                  <c:v>69.14460000000048</c:v>
                </c:pt>
                <c:pt idx="1125">
                  <c:v>69.206100000000475</c:v>
                </c:pt>
                <c:pt idx="1126">
                  <c:v>69.267600000000485</c:v>
                </c:pt>
                <c:pt idx="1127">
                  <c:v>69.32910000000048</c:v>
                </c:pt>
                <c:pt idx="1128">
                  <c:v>69.390600000000489</c:v>
                </c:pt>
                <c:pt idx="1129">
                  <c:v>69.452100000000485</c:v>
                </c:pt>
                <c:pt idx="1130">
                  <c:v>69.51360000000048</c:v>
                </c:pt>
                <c:pt idx="1131">
                  <c:v>69.575100000000489</c:v>
                </c:pt>
                <c:pt idx="1132">
                  <c:v>69.636600000000485</c:v>
                </c:pt>
                <c:pt idx="1133">
                  <c:v>69.698100000000494</c:v>
                </c:pt>
                <c:pt idx="1134">
                  <c:v>69.759600000000489</c:v>
                </c:pt>
                <c:pt idx="1135">
                  <c:v>69.821100000000484</c:v>
                </c:pt>
                <c:pt idx="1136">
                  <c:v>69.882600000000494</c:v>
                </c:pt>
                <c:pt idx="1137">
                  <c:v>69.944100000000489</c:v>
                </c:pt>
                <c:pt idx="1138">
                  <c:v>70.005600000000499</c:v>
                </c:pt>
                <c:pt idx="1139">
                  <c:v>70.067100000000494</c:v>
                </c:pt>
                <c:pt idx="1140">
                  <c:v>70.128600000000489</c:v>
                </c:pt>
                <c:pt idx="1141">
                  <c:v>70.190100000000498</c:v>
                </c:pt>
                <c:pt idx="1142">
                  <c:v>70.251600000000494</c:v>
                </c:pt>
                <c:pt idx="1143">
                  <c:v>70.313100000000503</c:v>
                </c:pt>
                <c:pt idx="1144">
                  <c:v>70.374600000000498</c:v>
                </c:pt>
                <c:pt idx="1145">
                  <c:v>70.436100000000494</c:v>
                </c:pt>
                <c:pt idx="1146">
                  <c:v>70.497600000000503</c:v>
                </c:pt>
                <c:pt idx="1147">
                  <c:v>70.559100000000498</c:v>
                </c:pt>
                <c:pt idx="1148">
                  <c:v>70.620600000000508</c:v>
                </c:pt>
                <c:pt idx="1149">
                  <c:v>70.682100000000503</c:v>
                </c:pt>
                <c:pt idx="1150">
                  <c:v>70.743600000000498</c:v>
                </c:pt>
                <c:pt idx="1151">
                  <c:v>70.805100000000508</c:v>
                </c:pt>
                <c:pt idx="1152">
                  <c:v>70.866600000000503</c:v>
                </c:pt>
                <c:pt idx="1153">
                  <c:v>70.928100000000512</c:v>
                </c:pt>
                <c:pt idx="1154">
                  <c:v>70.989600000000507</c:v>
                </c:pt>
                <c:pt idx="1155">
                  <c:v>71.051100000000503</c:v>
                </c:pt>
                <c:pt idx="1156">
                  <c:v>71.112600000000512</c:v>
                </c:pt>
                <c:pt idx="1157">
                  <c:v>71.174100000000507</c:v>
                </c:pt>
                <c:pt idx="1158">
                  <c:v>71.235600000000517</c:v>
                </c:pt>
                <c:pt idx="1159">
                  <c:v>71.297100000000512</c:v>
                </c:pt>
                <c:pt idx="1160">
                  <c:v>71.358600000000507</c:v>
                </c:pt>
                <c:pt idx="1161">
                  <c:v>71.420100000000517</c:v>
                </c:pt>
                <c:pt idx="1162">
                  <c:v>71.481600000000512</c:v>
                </c:pt>
                <c:pt idx="1163">
                  <c:v>71.543100000000521</c:v>
                </c:pt>
                <c:pt idx="1164">
                  <c:v>71.604600000000517</c:v>
                </c:pt>
                <c:pt idx="1165">
                  <c:v>71.666100000000512</c:v>
                </c:pt>
                <c:pt idx="1166">
                  <c:v>71.727600000000521</c:v>
                </c:pt>
                <c:pt idx="1167">
                  <c:v>71.789100000000516</c:v>
                </c:pt>
                <c:pt idx="1168">
                  <c:v>71.850600000000526</c:v>
                </c:pt>
                <c:pt idx="1169">
                  <c:v>71.912100000000521</c:v>
                </c:pt>
                <c:pt idx="1170">
                  <c:v>71.973600000000516</c:v>
                </c:pt>
                <c:pt idx="1171">
                  <c:v>72.035100000000526</c:v>
                </c:pt>
                <c:pt idx="1172">
                  <c:v>72.096600000000521</c:v>
                </c:pt>
                <c:pt idx="1173">
                  <c:v>72.15810000000053</c:v>
                </c:pt>
                <c:pt idx="1174">
                  <c:v>72.219600000000526</c:v>
                </c:pt>
                <c:pt idx="1175">
                  <c:v>72.281100000000521</c:v>
                </c:pt>
                <c:pt idx="1176">
                  <c:v>72.34260000000053</c:v>
                </c:pt>
                <c:pt idx="1177">
                  <c:v>72.404100000000525</c:v>
                </c:pt>
                <c:pt idx="1178">
                  <c:v>72.465600000000535</c:v>
                </c:pt>
                <c:pt idx="1179">
                  <c:v>72.52710000000053</c:v>
                </c:pt>
                <c:pt idx="1180">
                  <c:v>72.588600000000525</c:v>
                </c:pt>
                <c:pt idx="1181">
                  <c:v>72.650100000000535</c:v>
                </c:pt>
                <c:pt idx="1182">
                  <c:v>72.71160000000053</c:v>
                </c:pt>
                <c:pt idx="1183">
                  <c:v>72.773100000000539</c:v>
                </c:pt>
                <c:pt idx="1184">
                  <c:v>72.834600000000535</c:v>
                </c:pt>
                <c:pt idx="1185">
                  <c:v>72.89610000000053</c:v>
                </c:pt>
                <c:pt idx="1186">
                  <c:v>72.957600000000539</c:v>
                </c:pt>
                <c:pt idx="1187">
                  <c:v>73.019100000000535</c:v>
                </c:pt>
                <c:pt idx="1188">
                  <c:v>73.080600000000544</c:v>
                </c:pt>
                <c:pt idx="1189">
                  <c:v>73.142100000000539</c:v>
                </c:pt>
                <c:pt idx="1190">
                  <c:v>73.203600000000534</c:v>
                </c:pt>
                <c:pt idx="1191">
                  <c:v>73.265100000000544</c:v>
                </c:pt>
                <c:pt idx="1192">
                  <c:v>73.326600000000539</c:v>
                </c:pt>
                <c:pt idx="1193">
                  <c:v>73.388100000000549</c:v>
                </c:pt>
                <c:pt idx="1194">
                  <c:v>73.449600000000544</c:v>
                </c:pt>
                <c:pt idx="1195">
                  <c:v>73.511100000000539</c:v>
                </c:pt>
                <c:pt idx="1196">
                  <c:v>73.572600000000548</c:v>
                </c:pt>
                <c:pt idx="1197">
                  <c:v>73.634100000000544</c:v>
                </c:pt>
                <c:pt idx="1198">
                  <c:v>73.695600000000553</c:v>
                </c:pt>
                <c:pt idx="1199">
                  <c:v>73.757100000000548</c:v>
                </c:pt>
                <c:pt idx="1200">
                  <c:v>73.818600000000544</c:v>
                </c:pt>
                <c:pt idx="1201">
                  <c:v>73.880100000000553</c:v>
                </c:pt>
                <c:pt idx="1202">
                  <c:v>73.941600000000548</c:v>
                </c:pt>
                <c:pt idx="1203">
                  <c:v>74.003100000000558</c:v>
                </c:pt>
                <c:pt idx="1204">
                  <c:v>74.064600000000553</c:v>
                </c:pt>
                <c:pt idx="1205">
                  <c:v>74.126100000000548</c:v>
                </c:pt>
                <c:pt idx="1206">
                  <c:v>74.187600000000558</c:v>
                </c:pt>
                <c:pt idx="1207">
                  <c:v>74.249100000000553</c:v>
                </c:pt>
                <c:pt idx="1208">
                  <c:v>74.310600000000562</c:v>
                </c:pt>
                <c:pt idx="1209">
                  <c:v>74.372100000000557</c:v>
                </c:pt>
                <c:pt idx="1210">
                  <c:v>74.433600000000553</c:v>
                </c:pt>
                <c:pt idx="1211">
                  <c:v>74.495100000000562</c:v>
                </c:pt>
                <c:pt idx="1212">
                  <c:v>74.556600000000557</c:v>
                </c:pt>
                <c:pt idx="1213">
                  <c:v>74.618100000000567</c:v>
                </c:pt>
                <c:pt idx="1214">
                  <c:v>74.679600000000562</c:v>
                </c:pt>
                <c:pt idx="1215">
                  <c:v>74.741100000000557</c:v>
                </c:pt>
                <c:pt idx="1216">
                  <c:v>74.802600000000567</c:v>
                </c:pt>
                <c:pt idx="1217">
                  <c:v>74.864100000000562</c:v>
                </c:pt>
                <c:pt idx="1218">
                  <c:v>74.925600000000571</c:v>
                </c:pt>
                <c:pt idx="1219">
                  <c:v>74.987100000000567</c:v>
                </c:pt>
                <c:pt idx="1220">
                  <c:v>75.048600000000562</c:v>
                </c:pt>
                <c:pt idx="1221">
                  <c:v>75.110100000000571</c:v>
                </c:pt>
                <c:pt idx="1222">
                  <c:v>75.171600000000566</c:v>
                </c:pt>
                <c:pt idx="1223">
                  <c:v>75.233100000000576</c:v>
                </c:pt>
                <c:pt idx="1224">
                  <c:v>75.294600000000571</c:v>
                </c:pt>
                <c:pt idx="1225">
                  <c:v>75.356100000000566</c:v>
                </c:pt>
                <c:pt idx="1226">
                  <c:v>75.417600000000576</c:v>
                </c:pt>
                <c:pt idx="1227">
                  <c:v>75.479100000000571</c:v>
                </c:pt>
                <c:pt idx="1228">
                  <c:v>75.54060000000058</c:v>
                </c:pt>
                <c:pt idx="1229">
                  <c:v>75.602100000000576</c:v>
                </c:pt>
                <c:pt idx="1230">
                  <c:v>75.663600000000571</c:v>
                </c:pt>
                <c:pt idx="1231">
                  <c:v>75.72510000000058</c:v>
                </c:pt>
                <c:pt idx="1232">
                  <c:v>75.786600000000576</c:v>
                </c:pt>
                <c:pt idx="1233">
                  <c:v>75.848100000000585</c:v>
                </c:pt>
                <c:pt idx="1234">
                  <c:v>75.90960000000058</c:v>
                </c:pt>
                <c:pt idx="1235">
                  <c:v>75.971100000000575</c:v>
                </c:pt>
                <c:pt idx="1236">
                  <c:v>76.032600000000585</c:v>
                </c:pt>
                <c:pt idx="1237">
                  <c:v>76.09410000000058</c:v>
                </c:pt>
                <c:pt idx="1238">
                  <c:v>76.155600000000589</c:v>
                </c:pt>
                <c:pt idx="1239">
                  <c:v>76.217100000000585</c:v>
                </c:pt>
                <c:pt idx="1240">
                  <c:v>76.27860000000058</c:v>
                </c:pt>
                <c:pt idx="1241">
                  <c:v>76.340100000000589</c:v>
                </c:pt>
                <c:pt idx="1242">
                  <c:v>76.401600000000585</c:v>
                </c:pt>
                <c:pt idx="1243">
                  <c:v>76.463100000000594</c:v>
                </c:pt>
                <c:pt idx="1244">
                  <c:v>76.524600000000589</c:v>
                </c:pt>
                <c:pt idx="1245">
                  <c:v>76.586100000000584</c:v>
                </c:pt>
                <c:pt idx="1246">
                  <c:v>76.647600000000594</c:v>
                </c:pt>
                <c:pt idx="1247">
                  <c:v>76.709100000000589</c:v>
                </c:pt>
                <c:pt idx="1248">
                  <c:v>76.770600000000599</c:v>
                </c:pt>
                <c:pt idx="1249">
                  <c:v>76.832100000000594</c:v>
                </c:pt>
              </c:numCache>
            </c:numRef>
          </c:xVal>
          <c:yVal>
            <c:numRef>
              <c:f>'Var-Cor'!$H$2:$H$1251</c:f>
              <c:numCache>
                <c:formatCode>0.0000</c:formatCode>
                <c:ptCount val="1250"/>
                <c:pt idx="0" formatCode="General">
                  <c:v>0</c:v>
                </c:pt>
                <c:pt idx="1">
                  <c:v>6.5302900467454406E-2</c:v>
                </c:pt>
                <c:pt idx="2">
                  <c:v>6.659619560508559E-2</c:v>
                </c:pt>
                <c:pt idx="3">
                  <c:v>6.7918873275290087E-2</c:v>
                </c:pt>
                <c:pt idx="4">
                  <c:v>6.9271665328553264E-2</c:v>
                </c:pt>
                <c:pt idx="5">
                  <c:v>0.17193197786346198</c:v>
                </c:pt>
                <c:pt idx="6">
                  <c:v>0.2464317290232298</c:v>
                </c:pt>
                <c:pt idx="7">
                  <c:v>0.38058817832650432</c:v>
                </c:pt>
                <c:pt idx="8">
                  <c:v>0.58794928475116393</c:v>
                </c:pt>
                <c:pt idx="9">
                  <c:v>0.62897807158997643</c:v>
                </c:pt>
                <c:pt idx="10">
                  <c:v>0.6461051062722285</c:v>
                </c:pt>
                <c:pt idx="11">
                  <c:v>0.66398674953361425</c:v>
                </c:pt>
                <c:pt idx="12">
                  <c:v>0.68196953977235952</c:v>
                </c:pt>
                <c:pt idx="13">
                  <c:v>0.68059144606118527</c:v>
                </c:pt>
                <c:pt idx="14">
                  <c:v>0.67706155620929687</c:v>
                </c:pt>
                <c:pt idx="15">
                  <c:v>0.67335561566788105</c:v>
                </c:pt>
                <c:pt idx="16">
                  <c:v>0.66957333343003567</c:v>
                </c:pt>
                <c:pt idx="17">
                  <c:v>0.77306427388703847</c:v>
                </c:pt>
                <c:pt idx="18">
                  <c:v>0.90907654063886123</c:v>
                </c:pt>
                <c:pt idx="19">
                  <c:v>1.0691729597295929</c:v>
                </c:pt>
                <c:pt idx="20">
                  <c:v>1.2574621394855225</c:v>
                </c:pt>
                <c:pt idx="21">
                  <c:v>1.1832742864191592</c:v>
                </c:pt>
                <c:pt idx="22">
                  <c:v>1.0809741385912326</c:v>
                </c:pt>
                <c:pt idx="23">
                  <c:v>0.98737587606966282</c:v>
                </c:pt>
                <c:pt idx="24">
                  <c:v>0.90188317483724312</c:v>
                </c:pt>
                <c:pt idx="25">
                  <c:v>0.83855904295352635</c:v>
                </c:pt>
                <c:pt idx="26">
                  <c:v>0.78171091145856231</c:v>
                </c:pt>
                <c:pt idx="27">
                  <c:v>0.72882182629068282</c:v>
                </c:pt>
                <c:pt idx="28">
                  <c:v>0.67931503820987393</c:v>
                </c:pt>
                <c:pt idx="29">
                  <c:v>0.71247925345120955</c:v>
                </c:pt>
                <c:pt idx="30">
                  <c:v>0.76043937692022723</c:v>
                </c:pt>
                <c:pt idx="31">
                  <c:v>0.81150974357751315</c:v>
                </c:pt>
                <c:pt idx="32">
                  <c:v>0.8661349204863622</c:v>
                </c:pt>
                <c:pt idx="33">
                  <c:v>0.97659652538847841</c:v>
                </c:pt>
                <c:pt idx="34">
                  <c:v>1.111211892476645</c:v>
                </c:pt>
                <c:pt idx="35">
                  <c:v>1.2640179730055281</c:v>
                </c:pt>
                <c:pt idx="36">
                  <c:v>1.4376294111332422</c:v>
                </c:pt>
                <c:pt idx="37">
                  <c:v>1.4135376230959082</c:v>
                </c:pt>
                <c:pt idx="38">
                  <c:v>1.3563339225546016</c:v>
                </c:pt>
                <c:pt idx="39">
                  <c:v>1.301631288042683</c:v>
                </c:pt>
                <c:pt idx="40">
                  <c:v>1.2493151420048791</c:v>
                </c:pt>
                <c:pt idx="41">
                  <c:v>1.2360328233280129</c:v>
                </c:pt>
                <c:pt idx="42">
                  <c:v>1.2292673171366144</c:v>
                </c:pt>
                <c:pt idx="43">
                  <c:v>1.2220081312445201</c:v>
                </c:pt>
                <c:pt idx="44">
                  <c:v>1.2158471963766462</c:v>
                </c:pt>
                <c:pt idx="45">
                  <c:v>1.2064004783400628</c:v>
                </c:pt>
                <c:pt idx="46">
                  <c:v>1.1965075217098891</c:v>
                </c:pt>
                <c:pt idx="47">
                  <c:v>1.1868684866723151</c:v>
                </c:pt>
                <c:pt idx="48">
                  <c:v>1.1774770011357429</c:v>
                </c:pt>
                <c:pt idx="49">
                  <c:v>1.128519858951299</c:v>
                </c:pt>
                <c:pt idx="50">
                  <c:v>1.0750573562134884</c:v>
                </c:pt>
                <c:pt idx="51">
                  <c:v>1.0244231920949103</c:v>
                </c:pt>
                <c:pt idx="52">
                  <c:v>0.97589089646494143</c:v>
                </c:pt>
                <c:pt idx="53">
                  <c:v>0.87556867869065713</c:v>
                </c:pt>
                <c:pt idx="54">
                  <c:v>0.77608511135935843</c:v>
                </c:pt>
                <c:pt idx="55">
                  <c:v>0.6881044847388571</c:v>
                </c:pt>
                <c:pt idx="56">
                  <c:v>0.61009695902382555</c:v>
                </c:pt>
                <c:pt idx="57">
                  <c:v>0.57843020652050936</c:v>
                </c:pt>
                <c:pt idx="58">
                  <c:v>0.55598465433659505</c:v>
                </c:pt>
                <c:pt idx="59">
                  <c:v>0.53433228059843063</c:v>
                </c:pt>
                <c:pt idx="60">
                  <c:v>0.51359791549694833</c:v>
                </c:pt>
                <c:pt idx="61">
                  <c:v>0.52220007179760997</c:v>
                </c:pt>
                <c:pt idx="62">
                  <c:v>0.53735061390579508</c:v>
                </c:pt>
                <c:pt idx="63">
                  <c:v>0.55302123131258196</c:v>
                </c:pt>
                <c:pt idx="64">
                  <c:v>0.56906598485480087</c:v>
                </c:pt>
                <c:pt idx="65">
                  <c:v>0.61540771154430673</c:v>
                </c:pt>
                <c:pt idx="66">
                  <c:v>0.67306418310698757</c:v>
                </c:pt>
                <c:pt idx="67">
                  <c:v>0.73622861871950374</c:v>
                </c:pt>
                <c:pt idx="68">
                  <c:v>0.80532078905091431</c:v>
                </c:pt>
                <c:pt idx="69">
                  <c:v>0.86914197881515476</c:v>
                </c:pt>
                <c:pt idx="70">
                  <c:v>0.93518156140243092</c:v>
                </c:pt>
                <c:pt idx="71">
                  <c:v>1.0060924990068032</c:v>
                </c:pt>
                <c:pt idx="72">
                  <c:v>1.0828489826654746</c:v>
                </c:pt>
                <c:pt idx="73">
                  <c:v>1.0065281307353078</c:v>
                </c:pt>
                <c:pt idx="74">
                  <c:v>0.90305638538616129</c:v>
                </c:pt>
                <c:pt idx="75">
                  <c:v>0.81033747261379685</c:v>
                </c:pt>
                <c:pt idx="76">
                  <c:v>0.72692935082652477</c:v>
                </c:pt>
                <c:pt idx="77">
                  <c:v>0.75202802741625763</c:v>
                </c:pt>
                <c:pt idx="78">
                  <c:v>0.80601833771531739</c:v>
                </c:pt>
                <c:pt idx="79">
                  <c:v>0.86413524814275988</c:v>
                </c:pt>
                <c:pt idx="80">
                  <c:v>0.9260404292179194</c:v>
                </c:pt>
                <c:pt idx="81">
                  <c:v>1.0014522682952443</c:v>
                </c:pt>
                <c:pt idx="82">
                  <c:v>1.0855114026265869</c:v>
                </c:pt>
                <c:pt idx="83">
                  <c:v>1.1764564533504929</c:v>
                </c:pt>
                <c:pt idx="84">
                  <c:v>1.2752049550793936</c:v>
                </c:pt>
                <c:pt idx="85">
                  <c:v>1.3127722397981565</c:v>
                </c:pt>
                <c:pt idx="86">
                  <c:v>1.3336044839962504</c:v>
                </c:pt>
                <c:pt idx="87">
                  <c:v>1.353983806640604</c:v>
                </c:pt>
                <c:pt idx="88">
                  <c:v>1.3748747207331824</c:v>
                </c:pt>
                <c:pt idx="89">
                  <c:v>1.3972990381957775</c:v>
                </c:pt>
                <c:pt idx="90">
                  <c:v>1.4207021408226526</c:v>
                </c:pt>
                <c:pt idx="91">
                  <c:v>1.4438739071990141</c:v>
                </c:pt>
                <c:pt idx="92">
                  <c:v>1.467845258321415</c:v>
                </c:pt>
                <c:pt idx="93">
                  <c:v>1.4297604528835977</c:v>
                </c:pt>
                <c:pt idx="94">
                  <c:v>1.37467634062445</c:v>
                </c:pt>
                <c:pt idx="95">
                  <c:v>1.3228592794990222</c:v>
                </c:pt>
                <c:pt idx="96">
                  <c:v>1.272629732046344</c:v>
                </c:pt>
                <c:pt idx="97">
                  <c:v>1.1605914139119697</c:v>
                </c:pt>
                <c:pt idx="98">
                  <c:v>1.0414307769769418</c:v>
                </c:pt>
                <c:pt idx="99">
                  <c:v>0.93477559371043373</c:v>
                </c:pt>
                <c:pt idx="100">
                  <c:v>0.8391642816166095</c:v>
                </c:pt>
                <c:pt idx="101">
                  <c:v>0.81092339626630117</c:v>
                </c:pt>
                <c:pt idx="102">
                  <c:v>0.80125960345607206</c:v>
                </c:pt>
                <c:pt idx="103">
                  <c:v>0.79182522642425712</c:v>
                </c:pt>
                <c:pt idx="104">
                  <c:v>0.78227511939471717</c:v>
                </c:pt>
                <c:pt idx="105">
                  <c:v>0.74996706614208763</c:v>
                </c:pt>
                <c:pt idx="106">
                  <c:v>0.71196538507015461</c:v>
                </c:pt>
                <c:pt idx="107">
                  <c:v>0.67588929224001126</c:v>
                </c:pt>
                <c:pt idx="108">
                  <c:v>0.6417338114215142</c:v>
                </c:pt>
                <c:pt idx="109">
                  <c:v>0.65361460826041373</c:v>
                </c:pt>
                <c:pt idx="110">
                  <c:v>0.68167349287462298</c:v>
                </c:pt>
                <c:pt idx="111">
                  <c:v>0.71073268863267103</c:v>
                </c:pt>
                <c:pt idx="112">
                  <c:v>0.74113662962324922</c:v>
                </c:pt>
                <c:pt idx="113">
                  <c:v>0.78058270132221319</c:v>
                </c:pt>
                <c:pt idx="114">
                  <c:v>0.82545990676512637</c:v>
                </c:pt>
                <c:pt idx="115">
                  <c:v>0.87279123646586976</c:v>
                </c:pt>
                <c:pt idx="116">
                  <c:v>0.92323609598091561</c:v>
                </c:pt>
                <c:pt idx="117">
                  <c:v>0.86214019250423113</c:v>
                </c:pt>
                <c:pt idx="118">
                  <c:v>0.77172579087037829</c:v>
                </c:pt>
                <c:pt idx="119">
                  <c:v>0.69019460479101391</c:v>
                </c:pt>
                <c:pt idx="120">
                  <c:v>0.61745518672022592</c:v>
                </c:pt>
                <c:pt idx="121">
                  <c:v>0.59935303218078095</c:v>
                </c:pt>
                <c:pt idx="122">
                  <c:v>0.59909362840514813</c:v>
                </c:pt>
                <c:pt idx="123">
                  <c:v>0.59900718543157971</c:v>
                </c:pt>
                <c:pt idx="124">
                  <c:v>0.59874793134060322</c:v>
                </c:pt>
                <c:pt idx="125">
                  <c:v>0.62391022869906609</c:v>
                </c:pt>
                <c:pt idx="126">
                  <c:v>0.66035237479841846</c:v>
                </c:pt>
                <c:pt idx="127">
                  <c:v>0.69902394222379571</c:v>
                </c:pt>
                <c:pt idx="128">
                  <c:v>0.73963897368872522</c:v>
                </c:pt>
                <c:pt idx="129">
                  <c:v>0.72368107685554484</c:v>
                </c:pt>
                <c:pt idx="130">
                  <c:v>0.68671399380378417</c:v>
                </c:pt>
                <c:pt idx="131">
                  <c:v>0.65172930136266316</c:v>
                </c:pt>
                <c:pt idx="132">
                  <c:v>0.61861616639723982</c:v>
                </c:pt>
                <c:pt idx="133">
                  <c:v>0.62662024905503189</c:v>
                </c:pt>
                <c:pt idx="134">
                  <c:v>0.65116443182003392</c:v>
                </c:pt>
                <c:pt idx="135">
                  <c:v>0.67637712232790448</c:v>
                </c:pt>
                <c:pt idx="136">
                  <c:v>0.70276973628635941</c:v>
                </c:pt>
                <c:pt idx="137">
                  <c:v>0.68305377756530106</c:v>
                </c:pt>
                <c:pt idx="138">
                  <c:v>0.64601188003182841</c:v>
                </c:pt>
                <c:pt idx="139">
                  <c:v>0.61115511261650068</c:v>
                </c:pt>
                <c:pt idx="140">
                  <c:v>0.57809643294162727</c:v>
                </c:pt>
                <c:pt idx="141">
                  <c:v>0.55928668430390438</c:v>
                </c:pt>
                <c:pt idx="142">
                  <c:v>0.54619365576875167</c:v>
                </c:pt>
                <c:pt idx="143">
                  <c:v>0.53317558290561629</c:v>
                </c:pt>
                <c:pt idx="144">
                  <c:v>0.52076896273503781</c:v>
                </c:pt>
                <c:pt idx="145">
                  <c:v>0.57319036906080956</c:v>
                </c:pt>
                <c:pt idx="146">
                  <c:v>0.66456274212963606</c:v>
                </c:pt>
                <c:pt idx="147">
                  <c:v>0.7699440837894751</c:v>
                </c:pt>
                <c:pt idx="148">
                  <c:v>0.8924234090274723</c:v>
                </c:pt>
                <c:pt idx="149">
                  <c:v>0.89993082004716018</c:v>
                </c:pt>
                <c:pt idx="150">
                  <c:v>0.85396054608328353</c:v>
                </c:pt>
                <c:pt idx="151">
                  <c:v>0.8099867534405446</c:v>
                </c:pt>
                <c:pt idx="152">
                  <c:v>0.76838921393828985</c:v>
                </c:pt>
                <c:pt idx="153">
                  <c:v>0.77709467808031341</c:v>
                </c:pt>
                <c:pt idx="154">
                  <c:v>0.80858434286509706</c:v>
                </c:pt>
                <c:pt idx="155">
                  <c:v>0.84171434061800332</c:v>
                </c:pt>
                <c:pt idx="156">
                  <c:v>0.87607420281222381</c:v>
                </c:pt>
                <c:pt idx="157">
                  <c:v>0.95566410217721109</c:v>
                </c:pt>
                <c:pt idx="158">
                  <c:v>1.0660876171063689</c:v>
                </c:pt>
                <c:pt idx="159">
                  <c:v>1.189098568695605</c:v>
                </c:pt>
                <c:pt idx="160">
                  <c:v>1.3261118170253647</c:v>
                </c:pt>
                <c:pt idx="161">
                  <c:v>1.2399678040121329</c:v>
                </c:pt>
                <c:pt idx="162">
                  <c:v>1.0662428507641559</c:v>
                </c:pt>
                <c:pt idx="163">
                  <c:v>0.91645951585932783</c:v>
                </c:pt>
                <c:pt idx="164">
                  <c:v>0.78805949931763408</c:v>
                </c:pt>
                <c:pt idx="165">
                  <c:v>0.7467245636336598</c:v>
                </c:pt>
                <c:pt idx="166">
                  <c:v>0.7419936563636168</c:v>
                </c:pt>
                <c:pt idx="167">
                  <c:v>0.73739912098699123</c:v>
                </c:pt>
                <c:pt idx="168">
                  <c:v>0.73283303565861857</c:v>
                </c:pt>
                <c:pt idx="169">
                  <c:v>0.72787497350416452</c:v>
                </c:pt>
                <c:pt idx="170">
                  <c:v>0.72315912927382586</c:v>
                </c:pt>
                <c:pt idx="171">
                  <c:v>0.71795471336818384</c:v>
                </c:pt>
                <c:pt idx="172">
                  <c:v>0.7129944196142266</c:v>
                </c:pt>
                <c:pt idx="173">
                  <c:v>0.67970725203194871</c:v>
                </c:pt>
                <c:pt idx="174">
                  <c:v>0.63445235502740305</c:v>
                </c:pt>
                <c:pt idx="175">
                  <c:v>0.59212507846351858</c:v>
                </c:pt>
                <c:pt idx="176">
                  <c:v>0.55278116161684876</c:v>
                </c:pt>
                <c:pt idx="177">
                  <c:v>0.53711804516817052</c:v>
                </c:pt>
                <c:pt idx="178">
                  <c:v>0.53333017291383966</c:v>
                </c:pt>
                <c:pt idx="179">
                  <c:v>0.52956832511202134</c:v>
                </c:pt>
                <c:pt idx="180">
                  <c:v>0.52598547261605566</c:v>
                </c:pt>
                <c:pt idx="181">
                  <c:v>0.51404278112672708</c:v>
                </c:pt>
                <c:pt idx="182">
                  <c:v>0.49818036678698358</c:v>
                </c:pt>
                <c:pt idx="183">
                  <c:v>0.48266811924361663</c:v>
                </c:pt>
                <c:pt idx="184">
                  <c:v>0.46784137387700614</c:v>
                </c:pt>
                <c:pt idx="185">
                  <c:v>0.46093212309743564</c:v>
                </c:pt>
                <c:pt idx="186">
                  <c:v>0.45827690328887222</c:v>
                </c:pt>
                <c:pt idx="187">
                  <c:v>0.45563697899103267</c:v>
                </c:pt>
                <c:pt idx="188">
                  <c:v>0.45294630830964439</c:v>
                </c:pt>
                <c:pt idx="189">
                  <c:v>0.46320151350702249</c:v>
                </c:pt>
                <c:pt idx="190">
                  <c:v>0.48127589587064745</c:v>
                </c:pt>
                <c:pt idx="191">
                  <c:v>0.50012706380920835</c:v>
                </c:pt>
                <c:pt idx="192">
                  <c:v>0.5194916793475407</c:v>
                </c:pt>
                <c:pt idx="193">
                  <c:v>0.53937253609637859</c:v>
                </c:pt>
                <c:pt idx="194">
                  <c:v>0.5597718521019649</c:v>
                </c:pt>
                <c:pt idx="195">
                  <c:v>0.58111036382182435</c:v>
                </c:pt>
                <c:pt idx="196">
                  <c:v>0.60300042030831336</c:v>
                </c:pt>
                <c:pt idx="197">
                  <c:v>0.60387196304845114</c:v>
                </c:pt>
                <c:pt idx="198">
                  <c:v>0.59178340248540273</c:v>
                </c:pt>
                <c:pt idx="199">
                  <c:v>0.5797687364429599</c:v>
                </c:pt>
                <c:pt idx="200">
                  <c:v>0.5680799658480632</c:v>
                </c:pt>
                <c:pt idx="201">
                  <c:v>0.55086864877480923</c:v>
                </c:pt>
                <c:pt idx="202">
                  <c:v>0.53087038412682541</c:v>
                </c:pt>
                <c:pt idx="203">
                  <c:v>0.51145049347411986</c:v>
                </c:pt>
                <c:pt idx="204">
                  <c:v>0.49274164683622479</c:v>
                </c:pt>
                <c:pt idx="205">
                  <c:v>0.51986730366764899</c:v>
                </c:pt>
                <c:pt idx="206">
                  <c:v>0.58069048901189024</c:v>
                </c:pt>
                <c:pt idx="207">
                  <c:v>0.64862983620997439</c:v>
                </c:pt>
                <c:pt idx="208">
                  <c:v>0.72430885285023539</c:v>
                </c:pt>
                <c:pt idx="209">
                  <c:v>0.72232385702316293</c:v>
                </c:pt>
                <c:pt idx="210">
                  <c:v>0.66957333343003567</c:v>
                </c:pt>
                <c:pt idx="211">
                  <c:v>0.62049521541181774</c:v>
                </c:pt>
                <c:pt idx="212">
                  <c:v>0.57493143703907135</c:v>
                </c:pt>
                <c:pt idx="213">
                  <c:v>0.56546064155153097</c:v>
                </c:pt>
                <c:pt idx="214">
                  <c:v>0.57918265477438136</c:v>
                </c:pt>
                <c:pt idx="215">
                  <c:v>0.59289534162809931</c:v>
                </c:pt>
                <c:pt idx="216">
                  <c:v>0.6070202757751979</c:v>
                </c:pt>
                <c:pt idx="217">
                  <c:v>0.65721190041756206</c:v>
                </c:pt>
                <c:pt idx="218">
                  <c:v>0.73910551663698165</c:v>
                </c:pt>
                <c:pt idx="219">
                  <c:v>0.83108268769967097</c:v>
                </c:pt>
                <c:pt idx="220">
                  <c:v>0.93437101693287827</c:v>
                </c:pt>
                <c:pt idx="221">
                  <c:v>0.95787557900216946</c:v>
                </c:pt>
                <c:pt idx="222">
                  <c:v>0.92017345816553797</c:v>
                </c:pt>
                <c:pt idx="223">
                  <c:v>0.88408286219164411</c:v>
                </c:pt>
                <c:pt idx="224">
                  <c:v>0.84916269030605596</c:v>
                </c:pt>
                <c:pt idx="225">
                  <c:v>0.8116268528827445</c:v>
                </c:pt>
                <c:pt idx="226">
                  <c:v>0.77306427388703847</c:v>
                </c:pt>
                <c:pt idx="227">
                  <c:v>0.73644112496204206</c:v>
                </c:pt>
                <c:pt idx="228">
                  <c:v>0.70134961046328659</c:v>
                </c:pt>
                <c:pt idx="229">
                  <c:v>0.68562394600743348</c:v>
                </c:pt>
                <c:pt idx="230">
                  <c:v>0.68334953555780775</c:v>
                </c:pt>
                <c:pt idx="231">
                  <c:v>0.68078789309846255</c:v>
                </c:pt>
                <c:pt idx="232">
                  <c:v>0.67843250243274678</c:v>
                </c:pt>
                <c:pt idx="233">
                  <c:v>0.66802746887105702</c:v>
                </c:pt>
                <c:pt idx="234">
                  <c:v>0.65238879382718284</c:v>
                </c:pt>
                <c:pt idx="235">
                  <c:v>0.63683964790899772</c:v>
                </c:pt>
                <c:pt idx="236">
                  <c:v>0.62166191114985814</c:v>
                </c:pt>
                <c:pt idx="237">
                  <c:v>0.59978640115312032</c:v>
                </c:pt>
                <c:pt idx="238">
                  <c:v>0.57327308639897745</c:v>
                </c:pt>
                <c:pt idx="239">
                  <c:v>0.54793178197701398</c:v>
                </c:pt>
                <c:pt idx="240">
                  <c:v>0.52401373392371531</c:v>
                </c:pt>
                <c:pt idx="241">
                  <c:v>0.51515797116543238</c:v>
                </c:pt>
                <c:pt idx="242">
                  <c:v>0.51769434149112992</c:v>
                </c:pt>
                <c:pt idx="243">
                  <c:v>0.5201674576914439</c:v>
                </c:pt>
                <c:pt idx="244">
                  <c:v>0.52280392729127223</c:v>
                </c:pt>
                <c:pt idx="245">
                  <c:v>0.53464148125042232</c:v>
                </c:pt>
                <c:pt idx="246">
                  <c:v>0.55478108459120912</c:v>
                </c:pt>
                <c:pt idx="247">
                  <c:v>0.5757631589482094</c:v>
                </c:pt>
                <c:pt idx="248">
                  <c:v>0.59736558356686542</c:v>
                </c:pt>
                <c:pt idx="249">
                  <c:v>0.62282999090611346</c:v>
                </c:pt>
                <c:pt idx="250">
                  <c:v>0.65172930136266316</c:v>
                </c:pt>
                <c:pt idx="251">
                  <c:v>0.68196953977235952</c:v>
                </c:pt>
                <c:pt idx="252">
                  <c:v>0.71392191510116931</c:v>
                </c:pt>
                <c:pt idx="253">
                  <c:v>0.71505695277722214</c:v>
                </c:pt>
                <c:pt idx="254">
                  <c:v>0.68999544336844687</c:v>
                </c:pt>
                <c:pt idx="255">
                  <c:v>0.6660044776764189</c:v>
                </c:pt>
                <c:pt idx="256">
                  <c:v>0.64256860787649073</c:v>
                </c:pt>
                <c:pt idx="257">
                  <c:v>0.64062271388820635</c:v>
                </c:pt>
                <c:pt idx="258">
                  <c:v>0.656927454958533</c:v>
                </c:pt>
                <c:pt idx="259">
                  <c:v>0.67345278789402951</c:v>
                </c:pt>
                <c:pt idx="260">
                  <c:v>0.69029420705861599</c:v>
                </c:pt>
                <c:pt idx="261">
                  <c:v>0.71629808041545107</c:v>
                </c:pt>
                <c:pt idx="262">
                  <c:v>0.75191951760107301</c:v>
                </c:pt>
                <c:pt idx="263">
                  <c:v>0.78908464286567881</c:v>
                </c:pt>
                <c:pt idx="264">
                  <c:v>0.82808672874056444</c:v>
                </c:pt>
                <c:pt idx="265">
                  <c:v>0.85186604795236287</c:v>
                </c:pt>
                <c:pt idx="266">
                  <c:v>0.86052330102401653</c:v>
                </c:pt>
                <c:pt idx="267">
                  <c:v>0.86926740505198308</c:v>
                </c:pt>
                <c:pt idx="268">
                  <c:v>0.87860963145398974</c:v>
                </c:pt>
                <c:pt idx="269">
                  <c:v>0.84195729443325484</c:v>
                </c:pt>
                <c:pt idx="270">
                  <c:v>0.7696108471298817</c:v>
                </c:pt>
                <c:pt idx="271">
                  <c:v>0.70348087716095919</c:v>
                </c:pt>
                <c:pt idx="272">
                  <c:v>0.64266133721686824</c:v>
                </c:pt>
                <c:pt idx="273">
                  <c:v>0.6485362456773287</c:v>
                </c:pt>
                <c:pt idx="274">
                  <c:v>0.71961611323280794</c:v>
                </c:pt>
                <c:pt idx="275">
                  <c:v>0.79837115333784281</c:v>
                </c:pt>
                <c:pt idx="276">
                  <c:v>0.88561736887742493</c:v>
                </c:pt>
                <c:pt idx="277">
                  <c:v>0.97575008556833209</c:v>
                </c:pt>
                <c:pt idx="278">
                  <c:v>1.0677839379417271</c:v>
                </c:pt>
                <c:pt idx="279">
                  <c:v>1.1686656346673561</c:v>
                </c:pt>
                <c:pt idx="280">
                  <c:v>1.2790800578996153</c:v>
                </c:pt>
                <c:pt idx="281">
                  <c:v>1.2917044363741117</c:v>
                </c:pt>
                <c:pt idx="282">
                  <c:v>1.2041363822595328</c:v>
                </c:pt>
                <c:pt idx="283">
                  <c:v>1.1225047977315559</c:v>
                </c:pt>
                <c:pt idx="284">
                  <c:v>1.046256248173405</c:v>
                </c:pt>
                <c:pt idx="285">
                  <c:v>1.0167571670638003</c:v>
                </c:pt>
                <c:pt idx="286">
                  <c:v>1.0300612997319651</c:v>
                </c:pt>
                <c:pt idx="287">
                  <c:v>1.043840724177884</c:v>
                </c:pt>
                <c:pt idx="288">
                  <c:v>1.0576518497494949</c:v>
                </c:pt>
                <c:pt idx="289">
                  <c:v>1.0822241425788766</c:v>
                </c:pt>
                <c:pt idx="290">
                  <c:v>1.1191055103855019</c:v>
                </c:pt>
                <c:pt idx="291">
                  <c:v>1.1572437668880731</c:v>
                </c:pt>
                <c:pt idx="292">
                  <c:v>1.1963348781310401</c:v>
                </c:pt>
                <c:pt idx="293">
                  <c:v>1.1856686947219592</c:v>
                </c:pt>
                <c:pt idx="294">
                  <c:v>1.1236406733994801</c:v>
                </c:pt>
                <c:pt idx="295">
                  <c:v>1.064395374821766</c:v>
                </c:pt>
                <c:pt idx="296">
                  <c:v>1.0084206708406611</c:v>
                </c:pt>
                <c:pt idx="297">
                  <c:v>1.0195512859540241</c:v>
                </c:pt>
                <c:pt idx="298">
                  <c:v>1.1070463411489861</c:v>
                </c:pt>
                <c:pt idx="299">
                  <c:v>1.2020515412549251</c:v>
                </c:pt>
                <c:pt idx="300">
                  <c:v>1.3050199327207392</c:v>
                </c:pt>
                <c:pt idx="301">
                  <c:v>1.3031364529142651</c:v>
                </c:pt>
                <c:pt idx="302">
                  <c:v>1.1844701156277371</c:v>
                </c:pt>
                <c:pt idx="303">
                  <c:v>1.0763005182228631</c:v>
                </c:pt>
                <c:pt idx="304">
                  <c:v>0.97871520258215527</c:v>
                </c:pt>
                <c:pt idx="305">
                  <c:v>0.90697772765541484</c:v>
                </c:pt>
                <c:pt idx="306">
                  <c:v>0.86002563225894368</c:v>
                </c:pt>
                <c:pt idx="307">
                  <c:v>0.81515118063965353</c:v>
                </c:pt>
                <c:pt idx="308">
                  <c:v>0.77272968678947518</c:v>
                </c:pt>
                <c:pt idx="309">
                  <c:v>0.76440396066442284</c:v>
                </c:pt>
                <c:pt idx="310">
                  <c:v>0.79457429540386826</c:v>
                </c:pt>
                <c:pt idx="311">
                  <c:v>0.82593649975481609</c:v>
                </c:pt>
                <c:pt idx="312">
                  <c:v>0.85853658439894731</c:v>
                </c:pt>
                <c:pt idx="313">
                  <c:v>0.90266436341775491</c:v>
                </c:pt>
                <c:pt idx="314">
                  <c:v>0.96078512980375075</c:v>
                </c:pt>
                <c:pt idx="315">
                  <c:v>1.0230923072077966</c:v>
                </c:pt>
                <c:pt idx="316">
                  <c:v>1.0895959231171259</c:v>
                </c:pt>
                <c:pt idx="317">
                  <c:v>1.121208268280669</c:v>
                </c:pt>
                <c:pt idx="318">
                  <c:v>1.1073673204069809</c:v>
                </c:pt>
                <c:pt idx="319">
                  <c:v>1.0932224542325448</c:v>
                </c:pt>
                <c:pt idx="320">
                  <c:v>1.0795697852385229</c:v>
                </c:pt>
                <c:pt idx="321">
                  <c:v>1.0459543421873114</c:v>
                </c:pt>
                <c:pt idx="322">
                  <c:v>0.98951793852414804</c:v>
                </c:pt>
                <c:pt idx="323">
                  <c:v>0.93612666554209145</c:v>
                </c:pt>
                <c:pt idx="324">
                  <c:v>0.88574517268457675</c:v>
                </c:pt>
                <c:pt idx="325">
                  <c:v>0.8519889810924951</c:v>
                </c:pt>
                <c:pt idx="326">
                  <c:v>0.83638162131658922</c:v>
                </c:pt>
                <c:pt idx="327">
                  <c:v>0.8212971607786167</c:v>
                </c:pt>
                <c:pt idx="328">
                  <c:v>0.80636838686772494</c:v>
                </c:pt>
                <c:pt idx="329">
                  <c:v>0.81456220224871967</c:v>
                </c:pt>
                <c:pt idx="330">
                  <c:v>0.8543303056323629</c:v>
                </c:pt>
                <c:pt idx="331">
                  <c:v>0.89603994526991793</c:v>
                </c:pt>
                <c:pt idx="332">
                  <c:v>0.93992153065752404</c:v>
                </c:pt>
                <c:pt idx="333">
                  <c:v>0.95594118936227912</c:v>
                </c:pt>
                <c:pt idx="334">
                  <c:v>0.93302247895424462</c:v>
                </c:pt>
                <c:pt idx="335">
                  <c:v>0.91065324511716683</c:v>
                </c:pt>
                <c:pt idx="336">
                  <c:v>0.88894973579794245</c:v>
                </c:pt>
                <c:pt idx="337">
                  <c:v>0.8429309069720704</c:v>
                </c:pt>
                <c:pt idx="338">
                  <c:v>0.76850010050213413</c:v>
                </c:pt>
                <c:pt idx="339">
                  <c:v>0.70084376922350811</c:v>
                </c:pt>
                <c:pt idx="340">
                  <c:v>0.63905146673514024</c:v>
                </c:pt>
                <c:pt idx="341">
                  <c:v>0.61567417921540035</c:v>
                </c:pt>
                <c:pt idx="342">
                  <c:v>0.64136350954496413</c:v>
                </c:pt>
                <c:pt idx="343">
                  <c:v>0.66831672056634361</c:v>
                </c:pt>
                <c:pt idx="344">
                  <c:v>0.69620258873979657</c:v>
                </c:pt>
                <c:pt idx="345">
                  <c:v>0.71702197864973238</c:v>
                </c:pt>
                <c:pt idx="346">
                  <c:v>0.72671958928592251</c:v>
                </c:pt>
                <c:pt idx="347">
                  <c:v>0.73622861871950374</c:v>
                </c:pt>
                <c:pt idx="348">
                  <c:v>0.74607735940047892</c:v>
                </c:pt>
                <c:pt idx="349">
                  <c:v>0.7333629188535099</c:v>
                </c:pt>
                <c:pt idx="350">
                  <c:v>0.68919847625070019</c:v>
                </c:pt>
                <c:pt idx="351">
                  <c:v>0.64750679890351515</c:v>
                </c:pt>
                <c:pt idx="352">
                  <c:v>0.60842496521482237</c:v>
                </c:pt>
                <c:pt idx="353">
                  <c:v>0.57726209092865088</c:v>
                </c:pt>
                <c:pt idx="354">
                  <c:v>0.55558293382772206</c:v>
                </c:pt>
                <c:pt idx="355">
                  <c:v>0.53479580104918711</c:v>
                </c:pt>
                <c:pt idx="356">
                  <c:v>0.51478574952098166</c:v>
                </c:pt>
                <c:pt idx="357">
                  <c:v>0.50586690128917833</c:v>
                </c:pt>
                <c:pt idx="358">
                  <c:v>0.51300469324551423</c:v>
                </c:pt>
                <c:pt idx="359">
                  <c:v>0.52046846162271099</c:v>
                </c:pt>
                <c:pt idx="360">
                  <c:v>0.52811702307234509</c:v>
                </c:pt>
                <c:pt idx="361">
                  <c:v>0.54579900963665573</c:v>
                </c:pt>
                <c:pt idx="362">
                  <c:v>0.58152978623776386</c:v>
                </c:pt>
                <c:pt idx="363">
                  <c:v>0.61915199620135675</c:v>
                </c:pt>
                <c:pt idx="364">
                  <c:v>0.65958964638637119</c:v>
                </c:pt>
                <c:pt idx="365">
                  <c:v>0.68285667668812033</c:v>
                </c:pt>
                <c:pt idx="366">
                  <c:v>0.67393973553079511</c:v>
                </c:pt>
                <c:pt idx="367">
                  <c:v>0.66533122127085265</c:v>
                </c:pt>
                <c:pt idx="368">
                  <c:v>0.65673789305013108</c:v>
                </c:pt>
                <c:pt idx="369">
                  <c:v>0.64778716527768365</c:v>
                </c:pt>
                <c:pt idx="370">
                  <c:v>0.63831334156282116</c:v>
                </c:pt>
                <c:pt idx="371">
                  <c:v>0.62879575727475923</c:v>
                </c:pt>
                <c:pt idx="372">
                  <c:v>0.61959968103802043</c:v>
                </c:pt>
                <c:pt idx="373">
                  <c:v>0.61915199620135675</c:v>
                </c:pt>
                <c:pt idx="374">
                  <c:v>0.6341777600432843</c:v>
                </c:pt>
                <c:pt idx="375">
                  <c:v>0.6498494325044758</c:v>
                </c:pt>
                <c:pt idx="376">
                  <c:v>0.66561930550787485</c:v>
                </c:pt>
                <c:pt idx="377">
                  <c:v>0.68196953977235952</c:v>
                </c:pt>
                <c:pt idx="378">
                  <c:v>0.69872049191191221</c:v>
                </c:pt>
                <c:pt idx="379">
                  <c:v>0.71609045569859531</c:v>
                </c:pt>
                <c:pt idx="380">
                  <c:v>0.73410406298967401</c:v>
                </c:pt>
                <c:pt idx="381">
                  <c:v>0.73463486521521792</c:v>
                </c:pt>
                <c:pt idx="382">
                  <c:v>0.70490440209720429</c:v>
                </c:pt>
                <c:pt idx="383">
                  <c:v>0.67618194805540288</c:v>
                </c:pt>
                <c:pt idx="384">
                  <c:v>0.6484426686488225</c:v>
                </c:pt>
                <c:pt idx="385">
                  <c:v>0.65797187928007195</c:v>
                </c:pt>
                <c:pt idx="386">
                  <c:v>0.74156453716810511</c:v>
                </c:pt>
                <c:pt idx="387">
                  <c:v>0.83577730310761211</c:v>
                </c:pt>
                <c:pt idx="388">
                  <c:v>0.94195941874103584</c:v>
                </c:pt>
                <c:pt idx="389">
                  <c:v>0.98268143538753205</c:v>
                </c:pt>
                <c:pt idx="390">
                  <c:v>0.88293430119719718</c:v>
                </c:pt>
                <c:pt idx="391">
                  <c:v>0.7936565363199064</c:v>
                </c:pt>
                <c:pt idx="392">
                  <c:v>0.71309731213249361</c:v>
                </c:pt>
                <c:pt idx="393">
                  <c:v>0.67540093597279671</c:v>
                </c:pt>
                <c:pt idx="394">
                  <c:v>0.70878397737773913</c:v>
                </c:pt>
                <c:pt idx="395">
                  <c:v>0.74403270615724515</c:v>
                </c:pt>
                <c:pt idx="396">
                  <c:v>0.78047007136485946</c:v>
                </c:pt>
                <c:pt idx="397">
                  <c:v>0.80311377694629882</c:v>
                </c:pt>
                <c:pt idx="398">
                  <c:v>0.79445964660515123</c:v>
                </c:pt>
                <c:pt idx="399">
                  <c:v>0.78589979243089003</c:v>
                </c:pt>
                <c:pt idx="400">
                  <c:v>0.77720682093327265</c:v>
                </c:pt>
                <c:pt idx="401">
                  <c:v>0.77250670917908448</c:v>
                </c:pt>
                <c:pt idx="402">
                  <c:v>0.77541346766645403</c:v>
                </c:pt>
                <c:pt idx="403">
                  <c:v>0.77833015176283271</c:v>
                </c:pt>
                <c:pt idx="404">
                  <c:v>0.78125882247562972</c:v>
                </c:pt>
                <c:pt idx="405">
                  <c:v>0.78397222604168471</c:v>
                </c:pt>
                <c:pt idx="406">
                  <c:v>0.78692212653423854</c:v>
                </c:pt>
                <c:pt idx="407">
                  <c:v>0.78988312679873196</c:v>
                </c:pt>
                <c:pt idx="408">
                  <c:v>0.79262545317194777</c:v>
                </c:pt>
                <c:pt idx="409">
                  <c:v>0.79262545317194777</c:v>
                </c:pt>
                <c:pt idx="410">
                  <c:v>0.78589979243089003</c:v>
                </c:pt>
                <c:pt idx="411">
                  <c:v>0.77900533452060705</c:v>
                </c:pt>
                <c:pt idx="412">
                  <c:v>0.77250670917908448</c:v>
                </c:pt>
                <c:pt idx="413">
                  <c:v>0.75912176578360946</c:v>
                </c:pt>
                <c:pt idx="414">
                  <c:v>0.73019125556717257</c:v>
                </c:pt>
                <c:pt idx="415">
                  <c:v>0.70266833392976935</c:v>
                </c:pt>
                <c:pt idx="416">
                  <c:v>0.67608438203985588</c:v>
                </c:pt>
                <c:pt idx="417">
                  <c:v>0.6614976915017543</c:v>
                </c:pt>
                <c:pt idx="418">
                  <c:v>0.67296706695246433</c:v>
                </c:pt>
                <c:pt idx="419">
                  <c:v>0.68443685712162561</c:v>
                </c:pt>
                <c:pt idx="420">
                  <c:v>0.69670508015955379</c:v>
                </c:pt>
                <c:pt idx="421">
                  <c:v>0.71774754153423936</c:v>
                </c:pt>
                <c:pt idx="422">
                  <c:v>0.76274921448908672</c:v>
                </c:pt>
                <c:pt idx="423">
                  <c:v>0.81104042095551054</c:v>
                </c:pt>
                <c:pt idx="424">
                  <c:v>0.86176705278681509</c:v>
                </c:pt>
                <c:pt idx="425">
                  <c:v>0.90868308657369579</c:v>
                </c:pt>
                <c:pt idx="426">
                  <c:v>0.9396490868984172</c:v>
                </c:pt>
                <c:pt idx="427">
                  <c:v>0.97139122231772979</c:v>
                </c:pt>
                <c:pt idx="428">
                  <c:v>1.0046404484612044</c:v>
                </c:pt>
                <c:pt idx="429">
                  <c:v>0.99123416075108861</c:v>
                </c:pt>
                <c:pt idx="430">
                  <c:v>0.86889118063198734</c:v>
                </c:pt>
                <c:pt idx="431">
                  <c:v>0.76208812130357473</c:v>
                </c:pt>
                <c:pt idx="432">
                  <c:v>0.66812387219014735</c:v>
                </c:pt>
                <c:pt idx="433">
                  <c:v>0.59987295657563022</c:v>
                </c:pt>
                <c:pt idx="434">
                  <c:v>0.57236310776132815</c:v>
                </c:pt>
                <c:pt idx="435">
                  <c:v>0.54619365576875167</c:v>
                </c:pt>
                <c:pt idx="436">
                  <c:v>0.5211455106093108</c:v>
                </c:pt>
                <c:pt idx="437">
                  <c:v>0.508430888495774</c:v>
                </c:pt>
                <c:pt idx="438">
                  <c:v>0.52644175241087776</c:v>
                </c:pt>
                <c:pt idx="439">
                  <c:v>0.54508993192450261</c:v>
                </c:pt>
                <c:pt idx="440">
                  <c:v>0.56448086951283827</c:v>
                </c:pt>
                <c:pt idx="441">
                  <c:v>0.57459968236722114</c:v>
                </c:pt>
                <c:pt idx="442">
                  <c:v>0.55791492899237838</c:v>
                </c:pt>
                <c:pt idx="443">
                  <c:v>0.54194991734932307</c:v>
                </c:pt>
                <c:pt idx="444">
                  <c:v>0.52636579234665526</c:v>
                </c:pt>
                <c:pt idx="445">
                  <c:v>0.51396861010497852</c:v>
                </c:pt>
                <c:pt idx="446">
                  <c:v>0.50960743486226379</c:v>
                </c:pt>
                <c:pt idx="447">
                  <c:v>0.50513680508953218</c:v>
                </c:pt>
                <c:pt idx="448">
                  <c:v>0.50092219706990471</c:v>
                </c:pt>
                <c:pt idx="449">
                  <c:v>0.49774922889194628</c:v>
                </c:pt>
                <c:pt idx="450">
                  <c:v>0.49782105928811382</c:v>
                </c:pt>
                <c:pt idx="451">
                  <c:v>0.49782105928811382</c:v>
                </c:pt>
                <c:pt idx="452">
                  <c:v>0.49796475117956696</c:v>
                </c:pt>
                <c:pt idx="453">
                  <c:v>0.50506391910740789</c:v>
                </c:pt>
                <c:pt idx="454">
                  <c:v>0.53487297765143638</c:v>
                </c:pt>
                <c:pt idx="455">
                  <c:v>0.56635964621704116</c:v>
                </c:pt>
                <c:pt idx="456">
                  <c:v>0.59952680981266082</c:v>
                </c:pt>
                <c:pt idx="457">
                  <c:v>0.63803707551935807</c:v>
                </c:pt>
                <c:pt idx="458">
                  <c:v>0.69019460479101391</c:v>
                </c:pt>
                <c:pt idx="459">
                  <c:v>0.74618502613140825</c:v>
                </c:pt>
                <c:pt idx="460">
                  <c:v>0.8069503915918067</c:v>
                </c:pt>
                <c:pt idx="461">
                  <c:v>0.8579162583685781</c:v>
                </c:pt>
                <c:pt idx="462">
                  <c:v>0.86326170357873899</c:v>
                </c:pt>
                <c:pt idx="463">
                  <c:v>0.86838980135450605</c:v>
                </c:pt>
                <c:pt idx="464">
                  <c:v>0.8739266029015611</c:v>
                </c:pt>
                <c:pt idx="465">
                  <c:v>0.8725382509584394</c:v>
                </c:pt>
                <c:pt idx="466">
                  <c:v>0.84916269030605596</c:v>
                </c:pt>
                <c:pt idx="467">
                  <c:v>0.82641444225146232</c:v>
                </c:pt>
                <c:pt idx="468">
                  <c:v>0.80462279805245851</c:v>
                </c:pt>
                <c:pt idx="469">
                  <c:v>0.79239673447185821</c:v>
                </c:pt>
                <c:pt idx="470">
                  <c:v>0.81279993248187488</c:v>
                </c:pt>
                <c:pt idx="471">
                  <c:v>0.83384771832941584</c:v>
                </c:pt>
                <c:pt idx="472">
                  <c:v>0.85494803879914649</c:v>
                </c:pt>
                <c:pt idx="473">
                  <c:v>0.86650995146303889</c:v>
                </c:pt>
                <c:pt idx="474">
                  <c:v>0.84037716225946535</c:v>
                </c:pt>
                <c:pt idx="475">
                  <c:v>0.81515118063965353</c:v>
                </c:pt>
                <c:pt idx="476">
                  <c:v>0.79091064260413546</c:v>
                </c:pt>
                <c:pt idx="477">
                  <c:v>0.78284075224610239</c:v>
                </c:pt>
                <c:pt idx="478">
                  <c:v>0.83541557341513806</c:v>
                </c:pt>
                <c:pt idx="479">
                  <c:v>0.89152126828105949</c:v>
                </c:pt>
                <c:pt idx="480">
                  <c:v>0.95139496687657343</c:v>
                </c:pt>
                <c:pt idx="481">
                  <c:v>1.0062376886295892</c:v>
                </c:pt>
                <c:pt idx="482">
                  <c:v>1.0281294824311185</c:v>
                </c:pt>
                <c:pt idx="483">
                  <c:v>1.0504961903377728</c:v>
                </c:pt>
                <c:pt idx="484">
                  <c:v>1.0736606896803547</c:v>
                </c:pt>
                <c:pt idx="485">
                  <c:v>1.078478460333766</c:v>
                </c:pt>
                <c:pt idx="486">
                  <c:v>1.0132380723417174</c:v>
                </c:pt>
                <c:pt idx="487">
                  <c:v>0.95139496687657343</c:v>
                </c:pt>
                <c:pt idx="488">
                  <c:v>0.89345537897025462</c:v>
                </c:pt>
                <c:pt idx="489">
                  <c:v>0.83831706973214537</c:v>
                </c:pt>
                <c:pt idx="490">
                  <c:v>0.78465230316371137</c:v>
                </c:pt>
                <c:pt idx="491">
                  <c:v>0.734528865052263</c:v>
                </c:pt>
                <c:pt idx="492">
                  <c:v>0.6876073025205871</c:v>
                </c:pt>
                <c:pt idx="493">
                  <c:v>0.6591139240939573</c:v>
                </c:pt>
                <c:pt idx="494">
                  <c:v>0.69882223302210777</c:v>
                </c:pt>
                <c:pt idx="495">
                  <c:v>0.74124358335543006</c:v>
                </c:pt>
                <c:pt idx="496">
                  <c:v>0.78612663584291542</c:v>
                </c:pt>
                <c:pt idx="497">
                  <c:v>0.83144254127986372</c:v>
                </c:pt>
                <c:pt idx="498">
                  <c:v>0.86926740505198308</c:v>
                </c:pt>
                <c:pt idx="499">
                  <c:v>0.90841969752698493</c:v>
                </c:pt>
                <c:pt idx="500">
                  <c:v>0.94988478069067928</c:v>
                </c:pt>
                <c:pt idx="501">
                  <c:v>0.96412204930139067</c:v>
                </c:pt>
                <c:pt idx="502">
                  <c:v>0.8543303056323629</c:v>
                </c:pt>
                <c:pt idx="503">
                  <c:v>0.75725987751855151</c:v>
                </c:pt>
                <c:pt idx="504">
                  <c:v>0.67102506687025176</c:v>
                </c:pt>
                <c:pt idx="505">
                  <c:v>0.60737153859770898</c:v>
                </c:pt>
                <c:pt idx="506">
                  <c:v>0.6075468513201574</c:v>
                </c:pt>
                <c:pt idx="507">
                  <c:v>0.6078099152881814</c:v>
                </c:pt>
                <c:pt idx="508">
                  <c:v>0.60807388365678527</c:v>
                </c:pt>
                <c:pt idx="509">
                  <c:v>0.61115511261650068</c:v>
                </c:pt>
                <c:pt idx="510">
                  <c:v>0.62834224476019873</c:v>
                </c:pt>
                <c:pt idx="511">
                  <c:v>0.6461051062722285</c:v>
                </c:pt>
                <c:pt idx="512">
                  <c:v>0.66437097699529724</c:v>
                </c:pt>
                <c:pt idx="513">
                  <c:v>0.68167349287462298</c:v>
                </c:pt>
                <c:pt idx="514">
                  <c:v>0.69069365778738256</c:v>
                </c:pt>
                <c:pt idx="515">
                  <c:v>0.7000342719375231</c:v>
                </c:pt>
                <c:pt idx="516">
                  <c:v>0.70960359254379235</c:v>
                </c:pt>
                <c:pt idx="517">
                  <c:v>0.71847383862427294</c:v>
                </c:pt>
                <c:pt idx="518">
                  <c:v>0.72399536740665649</c:v>
                </c:pt>
                <c:pt idx="519">
                  <c:v>0.7295593295783378</c:v>
                </c:pt>
                <c:pt idx="520">
                  <c:v>0.73537825078460972</c:v>
                </c:pt>
                <c:pt idx="521">
                  <c:v>0.732621570560409</c:v>
                </c:pt>
                <c:pt idx="522">
                  <c:v>0.68364631035129197</c:v>
                </c:pt>
                <c:pt idx="523">
                  <c:v>0.63785213537953356</c:v>
                </c:pt>
                <c:pt idx="524">
                  <c:v>0.59504039485611659</c:v>
                </c:pt>
                <c:pt idx="525">
                  <c:v>0.5597718521019649</c:v>
                </c:pt>
                <c:pt idx="526">
                  <c:v>0.55302123131258196</c:v>
                </c:pt>
                <c:pt idx="527">
                  <c:v>0.54650900974926486</c:v>
                </c:pt>
                <c:pt idx="528">
                  <c:v>0.53976253549427222</c:v>
                </c:pt>
                <c:pt idx="529">
                  <c:v>0.5362654568318348</c:v>
                </c:pt>
                <c:pt idx="530">
                  <c:v>0.55150493873886008</c:v>
                </c:pt>
                <c:pt idx="531">
                  <c:v>0.56717823045238058</c:v>
                </c:pt>
                <c:pt idx="532">
                  <c:v>0.58329694351371131</c:v>
                </c:pt>
                <c:pt idx="533">
                  <c:v>0.60091337763454633</c:v>
                </c:pt>
                <c:pt idx="534">
                  <c:v>0.62788824308165825</c:v>
                </c:pt>
                <c:pt idx="535">
                  <c:v>0.65569542748286658</c:v>
                </c:pt>
                <c:pt idx="536">
                  <c:v>0.68483202811093258</c:v>
                </c:pt>
                <c:pt idx="537">
                  <c:v>0.71104043141970041</c:v>
                </c:pt>
                <c:pt idx="538">
                  <c:v>0.70878397737773913</c:v>
                </c:pt>
                <c:pt idx="539">
                  <c:v>0.70663756302810332</c:v>
                </c:pt>
                <c:pt idx="540">
                  <c:v>0.70429435999120404</c:v>
                </c:pt>
                <c:pt idx="541">
                  <c:v>0.69952846998461327</c:v>
                </c:pt>
                <c:pt idx="542">
                  <c:v>0.67706155620929687</c:v>
                </c:pt>
                <c:pt idx="543">
                  <c:v>0.65522166206732924</c:v>
                </c:pt>
                <c:pt idx="544">
                  <c:v>0.63390328390560791</c:v>
                </c:pt>
                <c:pt idx="545">
                  <c:v>0.61700985347629367</c:v>
                </c:pt>
                <c:pt idx="546">
                  <c:v>0.62652983427667641</c:v>
                </c:pt>
                <c:pt idx="547">
                  <c:v>0.63628768358901022</c:v>
                </c:pt>
                <c:pt idx="548">
                  <c:v>0.64601188003182841</c:v>
                </c:pt>
                <c:pt idx="549">
                  <c:v>0.66523522090221632</c:v>
                </c:pt>
                <c:pt idx="550">
                  <c:v>0.76850010050213413</c:v>
                </c:pt>
                <c:pt idx="551">
                  <c:v>0.8876667524239984</c:v>
                </c:pt>
                <c:pt idx="552">
                  <c:v>1.0256078023732123</c:v>
                </c:pt>
                <c:pt idx="553">
                  <c:v>1.1579119208009898</c:v>
                </c:pt>
                <c:pt idx="554">
                  <c:v>1.0694815675757412</c:v>
                </c:pt>
                <c:pt idx="555">
                  <c:v>0.98751964846359497</c:v>
                </c:pt>
                <c:pt idx="556">
                  <c:v>0.91183786417137058</c:v>
                </c:pt>
                <c:pt idx="557">
                  <c:v>0.84183580876107011</c:v>
                </c:pt>
                <c:pt idx="558">
                  <c:v>0.77731897996961319</c:v>
                </c:pt>
                <c:pt idx="559">
                  <c:v>0.71774754153423936</c:v>
                </c:pt>
                <c:pt idx="560">
                  <c:v>0.66264585608411197</c:v>
                </c:pt>
                <c:pt idx="561">
                  <c:v>0.61834762156309264</c:v>
                </c:pt>
                <c:pt idx="562">
                  <c:v>0.64154863376595894</c:v>
                </c:pt>
                <c:pt idx="563">
                  <c:v>0.66571536130391862</c:v>
                </c:pt>
                <c:pt idx="564">
                  <c:v>0.69059310011158537</c:v>
                </c:pt>
                <c:pt idx="565">
                  <c:v>0.71526334799519087</c:v>
                </c:pt>
                <c:pt idx="566">
                  <c:v>0.7277699487232081</c:v>
                </c:pt>
                <c:pt idx="567">
                  <c:v>0.74049426858757728</c:v>
                </c:pt>
                <c:pt idx="568">
                  <c:v>0.7534410602870294</c:v>
                </c:pt>
                <c:pt idx="569">
                  <c:v>0.75956104477431263</c:v>
                </c:pt>
                <c:pt idx="570">
                  <c:v>0.68820378538037397</c:v>
                </c:pt>
                <c:pt idx="571">
                  <c:v>0.62346023982206777</c:v>
                </c:pt>
                <c:pt idx="572">
                  <c:v>0.56472602032477048</c:v>
                </c:pt>
                <c:pt idx="573">
                  <c:v>0.51448870092283061</c:v>
                </c:pt>
                <c:pt idx="574">
                  <c:v>0.50411604710287938</c:v>
                </c:pt>
                <c:pt idx="575">
                  <c:v>0.49402444202910856</c:v>
                </c:pt>
                <c:pt idx="576">
                  <c:v>0.48406437000698049</c:v>
                </c:pt>
                <c:pt idx="577">
                  <c:v>0.47684733810232988</c:v>
                </c:pt>
                <c:pt idx="578">
                  <c:v>0.50528260860991703</c:v>
                </c:pt>
                <c:pt idx="579">
                  <c:v>0.53549148768889088</c:v>
                </c:pt>
                <c:pt idx="580">
                  <c:v>0.5675057002256827</c:v>
                </c:pt>
                <c:pt idx="581">
                  <c:v>0.60343642656579133</c:v>
                </c:pt>
                <c:pt idx="582">
                  <c:v>0.67774668267729876</c:v>
                </c:pt>
                <c:pt idx="583">
                  <c:v>0.76054911623981858</c:v>
                </c:pt>
                <c:pt idx="584">
                  <c:v>0.85408378148130337</c:v>
                </c:pt>
                <c:pt idx="585">
                  <c:v>0.95222027921480634</c:v>
                </c:pt>
                <c:pt idx="586">
                  <c:v>0.94454798825496322</c:v>
                </c:pt>
                <c:pt idx="587">
                  <c:v>0.93639808800321711</c:v>
                </c:pt>
                <c:pt idx="588">
                  <c:v>0.92845126706498204</c:v>
                </c:pt>
                <c:pt idx="589">
                  <c:v>0.9177841146668525</c:v>
                </c:pt>
                <c:pt idx="590">
                  <c:v>0.85618373239290779</c:v>
                </c:pt>
                <c:pt idx="591">
                  <c:v>0.79837115333784281</c:v>
                </c:pt>
                <c:pt idx="592">
                  <c:v>0.74456971945899053</c:v>
                </c:pt>
                <c:pt idx="593">
                  <c:v>0.7009449082764142</c:v>
                </c:pt>
                <c:pt idx="594">
                  <c:v>0.80683395705125416</c:v>
                </c:pt>
                <c:pt idx="595">
                  <c:v>0.92871925676971134</c:v>
                </c:pt>
                <c:pt idx="596">
                  <c:v>1.0690186892023901</c:v>
                </c:pt>
                <c:pt idx="597">
                  <c:v>1.2211267703669972</c:v>
                </c:pt>
                <c:pt idx="598">
                  <c:v>0.51597700150197667</c:v>
                </c:pt>
                <c:pt idx="599">
                  <c:v>0.50012706380920835</c:v>
                </c:pt>
                <c:pt idx="600">
                  <c:v>0.48483396579325749</c:v>
                </c:pt>
                <c:pt idx="601">
                  <c:v>0.46960174937679267</c:v>
                </c:pt>
                <c:pt idx="602">
                  <c:v>0.45537346922623473</c:v>
                </c:pt>
                <c:pt idx="603">
                  <c:v>0.46239952668644019</c:v>
                </c:pt>
                <c:pt idx="604">
                  <c:v>0.46960174937679267</c:v>
                </c:pt>
                <c:pt idx="605">
                  <c:v>0.47684733810232988</c:v>
                </c:pt>
                <c:pt idx="606">
                  <c:v>0.48441437821134847</c:v>
                </c:pt>
                <c:pt idx="607">
                  <c:v>0.54603604702373254</c:v>
                </c:pt>
                <c:pt idx="608">
                  <c:v>0.61558534384096586</c:v>
                </c:pt>
                <c:pt idx="609">
                  <c:v>0.69389308591086662</c:v>
                </c:pt>
                <c:pt idx="610">
                  <c:v>0.78238800983929546</c:v>
                </c:pt>
                <c:pt idx="611">
                  <c:v>0.80241769881859359</c:v>
                </c:pt>
                <c:pt idx="612">
                  <c:v>0.82272162049518704</c:v>
                </c:pt>
                <c:pt idx="613">
                  <c:v>0.84329589075673883</c:v>
                </c:pt>
                <c:pt idx="614">
                  <c:v>0.864884864765744</c:v>
                </c:pt>
                <c:pt idx="615">
                  <c:v>0.75725987751855151</c:v>
                </c:pt>
                <c:pt idx="616">
                  <c:v>0.66216706871393483</c:v>
                </c:pt>
                <c:pt idx="617">
                  <c:v>0.57901552677794332</c:v>
                </c:pt>
                <c:pt idx="618">
                  <c:v>0.50637879389359652</c:v>
                </c:pt>
                <c:pt idx="619">
                  <c:v>0.48441437821134847</c:v>
                </c:pt>
                <c:pt idx="620">
                  <c:v>0.4641394258132448</c:v>
                </c:pt>
                <c:pt idx="621">
                  <c:v>0.44464890523303169</c:v>
                </c:pt>
                <c:pt idx="622">
                  <c:v>0.42609980111778123</c:v>
                </c:pt>
                <c:pt idx="623">
                  <c:v>0.47712265383435909</c:v>
                </c:pt>
                <c:pt idx="624">
                  <c:v>0.53618807930933643</c:v>
                </c:pt>
                <c:pt idx="625">
                  <c:v>0.60256551241694911</c:v>
                </c:pt>
                <c:pt idx="626">
                  <c:v>0.67725698437334647</c:v>
                </c:pt>
                <c:pt idx="627">
                  <c:v>0.65135238499539583</c:v>
                </c:pt>
                <c:pt idx="628">
                  <c:v>0.62373019418729325</c:v>
                </c:pt>
                <c:pt idx="629">
                  <c:v>0.59745178964019274</c:v>
                </c:pt>
                <c:pt idx="630">
                  <c:v>0.57203283510138747</c:v>
                </c:pt>
                <c:pt idx="631">
                  <c:v>0.57909908474701988</c:v>
                </c:pt>
                <c:pt idx="632">
                  <c:v>0.58735493345868028</c:v>
                </c:pt>
                <c:pt idx="633">
                  <c:v>0.59555657814141805</c:v>
                </c:pt>
                <c:pt idx="634">
                  <c:v>0.60387196304845114</c:v>
                </c:pt>
                <c:pt idx="635">
                  <c:v>0.68929793476658252</c:v>
                </c:pt>
                <c:pt idx="636">
                  <c:v>0.79068241872696943</c:v>
                </c:pt>
                <c:pt idx="637">
                  <c:v>0.90710861398473697</c:v>
                </c:pt>
                <c:pt idx="638">
                  <c:v>1.0403793588572361</c:v>
                </c:pt>
                <c:pt idx="639">
                  <c:v>0.97928028006275802</c:v>
                </c:pt>
                <c:pt idx="640">
                  <c:v>0.91302402423178186</c:v>
                </c:pt>
                <c:pt idx="641">
                  <c:v>0.85112771505267215</c:v>
                </c:pt>
                <c:pt idx="642">
                  <c:v>0.79354201994427076</c:v>
                </c:pt>
                <c:pt idx="643">
                  <c:v>0.7333629188535099</c:v>
                </c:pt>
                <c:pt idx="644">
                  <c:v>0.67715926324125064</c:v>
                </c:pt>
                <c:pt idx="645">
                  <c:v>0.6252637706563452</c:v>
                </c:pt>
                <c:pt idx="646">
                  <c:v>0.57742871281047414</c:v>
                </c:pt>
                <c:pt idx="647">
                  <c:v>0.57302497018850385</c:v>
                </c:pt>
                <c:pt idx="648">
                  <c:v>0.57112408270100778</c:v>
                </c:pt>
                <c:pt idx="649">
                  <c:v>0.56923024099905151</c:v>
                </c:pt>
                <c:pt idx="650">
                  <c:v>0.56726008017635043</c:v>
                </c:pt>
                <c:pt idx="651">
                  <c:v>0.59555657814141805</c:v>
                </c:pt>
                <c:pt idx="652">
                  <c:v>0.62725351794721262</c:v>
                </c:pt>
                <c:pt idx="653">
                  <c:v>0.66073364021176539</c:v>
                </c:pt>
                <c:pt idx="654">
                  <c:v>0.69600078886162653</c:v>
                </c:pt>
                <c:pt idx="655">
                  <c:v>0.68522742725877461</c:v>
                </c:pt>
                <c:pt idx="656">
                  <c:v>0.67092824493897263</c:v>
                </c:pt>
                <c:pt idx="657">
                  <c:v>0.656927454958533</c:v>
                </c:pt>
                <c:pt idx="658">
                  <c:v>0.64359020360560504</c:v>
                </c:pt>
                <c:pt idx="659">
                  <c:v>0.61745518672022592</c:v>
                </c:pt>
                <c:pt idx="660">
                  <c:v>0.59152650590832645</c:v>
                </c:pt>
                <c:pt idx="661">
                  <c:v>0.56668664336713659</c:v>
                </c:pt>
                <c:pt idx="662">
                  <c:v>0.54296822121514798</c:v>
                </c:pt>
                <c:pt idx="663">
                  <c:v>0.5581572282539099</c:v>
                </c:pt>
                <c:pt idx="664">
                  <c:v>0.57717804768670833</c:v>
                </c:pt>
                <c:pt idx="665">
                  <c:v>0.59710703997153813</c:v>
                </c:pt>
                <c:pt idx="666">
                  <c:v>0.61763421292745113</c:v>
                </c:pt>
                <c:pt idx="667">
                  <c:v>0.67325845746267343</c:v>
                </c:pt>
                <c:pt idx="668">
                  <c:v>0.73739912098699123</c:v>
                </c:pt>
                <c:pt idx="669">
                  <c:v>0.80776695408390764</c:v>
                </c:pt>
                <c:pt idx="670">
                  <c:v>0.88497747592837073</c:v>
                </c:pt>
                <c:pt idx="671">
                  <c:v>0.83481195321329416</c:v>
                </c:pt>
                <c:pt idx="672">
                  <c:v>0.77608511135935843</c:v>
                </c:pt>
                <c:pt idx="673">
                  <c:v>0.72138544610828703</c:v>
                </c:pt>
                <c:pt idx="674">
                  <c:v>0.67073464298558882</c:v>
                </c:pt>
                <c:pt idx="675">
                  <c:v>0.62743538510243602</c:v>
                </c:pt>
                <c:pt idx="676">
                  <c:v>0.58760925445318202</c:v>
                </c:pt>
                <c:pt idx="677">
                  <c:v>0.55015298481376607</c:v>
                </c:pt>
                <c:pt idx="678">
                  <c:v>0.51530666721171803</c:v>
                </c:pt>
                <c:pt idx="679">
                  <c:v>0.51196803618044873</c:v>
                </c:pt>
                <c:pt idx="680">
                  <c:v>0.51233822044547672</c:v>
                </c:pt>
                <c:pt idx="681">
                  <c:v>0.51263402742800046</c:v>
                </c:pt>
                <c:pt idx="682">
                  <c:v>0.51285666145305875</c:v>
                </c:pt>
                <c:pt idx="683">
                  <c:v>0.57484848041817072</c:v>
                </c:pt>
                <c:pt idx="684">
                  <c:v>0.65323745076664952</c:v>
                </c:pt>
                <c:pt idx="685">
                  <c:v>0.74242205872709799</c:v>
                </c:pt>
                <c:pt idx="686">
                  <c:v>0.84378387856640635</c:v>
                </c:pt>
                <c:pt idx="687">
                  <c:v>0.84366103257709213</c:v>
                </c:pt>
                <c:pt idx="688">
                  <c:v>0.82964375163639514</c:v>
                </c:pt>
                <c:pt idx="689">
                  <c:v>0.81562182171506636</c:v>
                </c:pt>
                <c:pt idx="690">
                  <c:v>0.8021861544841693</c:v>
                </c:pt>
                <c:pt idx="691">
                  <c:v>0.7694998002968626</c:v>
                </c:pt>
                <c:pt idx="692">
                  <c:v>0.7361223885945104</c:v>
                </c:pt>
                <c:pt idx="693">
                  <c:v>0.70398862176066901</c:v>
                </c:pt>
                <c:pt idx="694">
                  <c:v>0.67325845746267343</c:v>
                </c:pt>
                <c:pt idx="695">
                  <c:v>0.7129944196142266</c:v>
                </c:pt>
                <c:pt idx="696">
                  <c:v>0.76650459552143801</c:v>
                </c:pt>
                <c:pt idx="697">
                  <c:v>0.82402963474214119</c:v>
                </c:pt>
                <c:pt idx="698">
                  <c:v>0.88587299493514871</c:v>
                </c:pt>
                <c:pt idx="699">
                  <c:v>0.92711127280974748</c:v>
                </c:pt>
                <c:pt idx="700">
                  <c:v>0.96691103845075177</c:v>
                </c:pt>
                <c:pt idx="701">
                  <c:v>1.0082751662362686</c:v>
                </c:pt>
                <c:pt idx="702">
                  <c:v>1.050951048585534</c:v>
                </c:pt>
                <c:pt idx="703">
                  <c:v>1.011775708893806</c:v>
                </c:pt>
                <c:pt idx="704">
                  <c:v>0.96161858788333376</c:v>
                </c:pt>
                <c:pt idx="705">
                  <c:v>0.91421172730301126</c:v>
                </c:pt>
                <c:pt idx="706">
                  <c:v>0.86876580868042597</c:v>
                </c:pt>
                <c:pt idx="707">
                  <c:v>0.83746962447312534</c:v>
                </c:pt>
                <c:pt idx="708">
                  <c:v>0.80893445480338477</c:v>
                </c:pt>
                <c:pt idx="709">
                  <c:v>0.78148534224071908</c:v>
                </c:pt>
                <c:pt idx="710">
                  <c:v>0.75496666333850948</c:v>
                </c:pt>
                <c:pt idx="711">
                  <c:v>0.77205994328731842</c:v>
                </c:pt>
                <c:pt idx="712">
                  <c:v>0.79791046647515507</c:v>
                </c:pt>
                <c:pt idx="713">
                  <c:v>0.82462545866695902</c:v>
                </c:pt>
                <c:pt idx="714">
                  <c:v>0.85211193197315938</c:v>
                </c:pt>
                <c:pt idx="715">
                  <c:v>0.92939077770693546</c:v>
                </c:pt>
                <c:pt idx="716">
                  <c:v>1.0236830065469462</c:v>
                </c:pt>
                <c:pt idx="717">
                  <c:v>1.127379050969799</c:v>
                </c:pt>
                <c:pt idx="718">
                  <c:v>1.2417599834222879</c:v>
                </c:pt>
                <c:pt idx="719">
                  <c:v>1.2083184892126246</c:v>
                </c:pt>
                <c:pt idx="720">
                  <c:v>1.1475883056121403</c:v>
                </c:pt>
                <c:pt idx="721">
                  <c:v>1.0900691283923747</c:v>
                </c:pt>
                <c:pt idx="722">
                  <c:v>1.0352821670940946</c:v>
                </c:pt>
                <c:pt idx="723">
                  <c:v>1.0412805093578936</c:v>
                </c:pt>
                <c:pt idx="724">
                  <c:v>1.0593347478907891</c:v>
                </c:pt>
                <c:pt idx="725">
                  <c:v>1.077700618764724</c:v>
                </c:pt>
                <c:pt idx="726">
                  <c:v>1.0965431216947348</c:v>
                </c:pt>
                <c:pt idx="727">
                  <c:v>1.0753676625415409</c:v>
                </c:pt>
                <c:pt idx="728">
                  <c:v>1.0465582413021399</c:v>
                </c:pt>
                <c:pt idx="729">
                  <c:v>1.0183736711486351</c:v>
                </c:pt>
                <c:pt idx="730">
                  <c:v>0.9910911359811776</c:v>
                </c:pt>
                <c:pt idx="731">
                  <c:v>0.99784344349011611</c:v>
                </c:pt>
                <c:pt idx="732">
                  <c:v>1.0123611904756205</c:v>
                </c:pt>
                <c:pt idx="733">
                  <c:v>1.0269419595305562</c:v>
                </c:pt>
                <c:pt idx="734">
                  <c:v>1.0415824203374384</c:v>
                </c:pt>
                <c:pt idx="735">
                  <c:v>1.0459543421873114</c:v>
                </c:pt>
                <c:pt idx="736">
                  <c:v>1.047617265765789</c:v>
                </c:pt>
                <c:pt idx="737">
                  <c:v>1.0495856998913109</c:v>
                </c:pt>
                <c:pt idx="738">
                  <c:v>1.0515591996578781</c:v>
                </c:pt>
                <c:pt idx="739">
                  <c:v>0.96956817673825757</c:v>
                </c:pt>
                <c:pt idx="740">
                  <c:v>0.87632821354069534</c:v>
                </c:pt>
                <c:pt idx="741">
                  <c:v>0.7922823998725137</c:v>
                </c:pt>
                <c:pt idx="742">
                  <c:v>0.71640144968636854</c:v>
                </c:pt>
                <c:pt idx="743">
                  <c:v>0.68919847625070019</c:v>
                </c:pt>
                <c:pt idx="744">
                  <c:v>0.67316131327638307</c:v>
                </c:pt>
                <c:pt idx="745">
                  <c:v>0.65778201599430153</c:v>
                </c:pt>
                <c:pt idx="746">
                  <c:v>0.64247589191599153</c:v>
                </c:pt>
                <c:pt idx="747">
                  <c:v>0.68572288868138465</c:v>
                </c:pt>
                <c:pt idx="748">
                  <c:v>0.74866857361696004</c:v>
                </c:pt>
                <c:pt idx="749">
                  <c:v>0.81727333130970947</c:v>
                </c:pt>
                <c:pt idx="750">
                  <c:v>0.89229464162034144</c:v>
                </c:pt>
                <c:pt idx="751">
                  <c:v>0.89655728881731234</c:v>
                </c:pt>
                <c:pt idx="752">
                  <c:v>0.88153278528514867</c:v>
                </c:pt>
                <c:pt idx="753">
                  <c:v>0.86688514482577128</c:v>
                </c:pt>
                <c:pt idx="754">
                  <c:v>0.8523578869663252</c:v>
                </c:pt>
                <c:pt idx="755">
                  <c:v>0.77340001127807312</c:v>
                </c:pt>
                <c:pt idx="756">
                  <c:v>0.68641677965251102</c:v>
                </c:pt>
                <c:pt idx="757">
                  <c:v>0.60974491266942898</c:v>
                </c:pt>
                <c:pt idx="758">
                  <c:v>0.54116774406609991</c:v>
                </c:pt>
                <c:pt idx="759">
                  <c:v>0.52287937334128198</c:v>
                </c:pt>
                <c:pt idx="760">
                  <c:v>0.51784376963952883</c:v>
                </c:pt>
                <c:pt idx="761">
                  <c:v>0.51278199495900378</c:v>
                </c:pt>
                <c:pt idx="762">
                  <c:v>0.50755059156266735</c:v>
                </c:pt>
                <c:pt idx="763">
                  <c:v>0.52235147954391647</c:v>
                </c:pt>
                <c:pt idx="764">
                  <c:v>0.54343923313747122</c:v>
                </c:pt>
                <c:pt idx="765">
                  <c:v>0.56554224340953929</c:v>
                </c:pt>
                <c:pt idx="766">
                  <c:v>0.58837364322902397</c:v>
                </c:pt>
                <c:pt idx="767">
                  <c:v>0.60413422118692839</c:v>
                </c:pt>
                <c:pt idx="768">
                  <c:v>0.61727701486477393</c:v>
                </c:pt>
                <c:pt idx="769">
                  <c:v>0.63079756427570199</c:v>
                </c:pt>
                <c:pt idx="770">
                  <c:v>0.64442741493975231</c:v>
                </c:pt>
                <c:pt idx="771">
                  <c:v>0.66331553282664202</c:v>
                </c:pt>
                <c:pt idx="772">
                  <c:v>0.68453562848629079</c:v>
                </c:pt>
                <c:pt idx="773">
                  <c:v>0.70622980951570768</c:v>
                </c:pt>
                <c:pt idx="774">
                  <c:v>0.72871666488872655</c:v>
                </c:pt>
                <c:pt idx="775">
                  <c:v>0.76495567712982349</c:v>
                </c:pt>
                <c:pt idx="776">
                  <c:v>0.80741734744730109</c:v>
                </c:pt>
                <c:pt idx="777">
                  <c:v>0.85223490059691587</c:v>
                </c:pt>
                <c:pt idx="778">
                  <c:v>0.89967113748649041</c:v>
                </c:pt>
                <c:pt idx="779">
                  <c:v>0.88165999964436059</c:v>
                </c:pt>
                <c:pt idx="780">
                  <c:v>0.84268767221278218</c:v>
                </c:pt>
                <c:pt idx="781">
                  <c:v>0.80590203766043578</c:v>
                </c:pt>
                <c:pt idx="782">
                  <c:v>0.77061199183421381</c:v>
                </c:pt>
                <c:pt idx="783">
                  <c:v>0.75725987751855151</c:v>
                </c:pt>
                <c:pt idx="784">
                  <c:v>0.75105102616902164</c:v>
                </c:pt>
                <c:pt idx="785">
                  <c:v>0.74510808899552705</c:v>
                </c:pt>
                <c:pt idx="786">
                  <c:v>0.73910551663698165</c:v>
                </c:pt>
                <c:pt idx="787">
                  <c:v>0.73921217725841115</c:v>
                </c:pt>
                <c:pt idx="788">
                  <c:v>0.74135055252214799</c:v>
                </c:pt>
                <c:pt idx="789">
                  <c:v>0.74338783502202144</c:v>
                </c:pt>
                <c:pt idx="790">
                  <c:v>0.74543071611485467</c:v>
                </c:pt>
                <c:pt idx="791">
                  <c:v>0.72305478494009645</c:v>
                </c:pt>
                <c:pt idx="792">
                  <c:v>0.69299161098484219</c:v>
                </c:pt>
                <c:pt idx="793">
                  <c:v>0.66408256973483326</c:v>
                </c:pt>
                <c:pt idx="794">
                  <c:v>0.63647217012851454</c:v>
                </c:pt>
                <c:pt idx="795">
                  <c:v>0.6372081662289597</c:v>
                </c:pt>
                <c:pt idx="796">
                  <c:v>0.64834910512250721</c:v>
                </c:pt>
                <c:pt idx="797">
                  <c:v>0.65987524455755586</c:v>
                </c:pt>
                <c:pt idx="798">
                  <c:v>0.67160716503792406</c:v>
                </c:pt>
                <c:pt idx="799">
                  <c:v>0.72389090241247034</c:v>
                </c:pt>
                <c:pt idx="800">
                  <c:v>0.79791046647515507</c:v>
                </c:pt>
                <c:pt idx="801">
                  <c:v>0.87924377704359602</c:v>
                </c:pt>
                <c:pt idx="802">
                  <c:v>0.96928839973621417</c:v>
                </c:pt>
                <c:pt idx="803">
                  <c:v>1.0120677495028256</c:v>
                </c:pt>
                <c:pt idx="804">
                  <c:v>1.0334896801755886</c:v>
                </c:pt>
                <c:pt idx="805">
                  <c:v>1.0555159661069684</c:v>
                </c:pt>
                <c:pt idx="806">
                  <c:v>1.0780116880484381</c:v>
                </c:pt>
                <c:pt idx="807">
                  <c:v>1.1091278821761394</c:v>
                </c:pt>
                <c:pt idx="808">
                  <c:v>1.1437829143571139</c:v>
                </c:pt>
                <c:pt idx="809">
                  <c:v>1.1800314784490766</c:v>
                </c:pt>
                <c:pt idx="810">
                  <c:v>1.2174288255681645</c:v>
                </c:pt>
                <c:pt idx="811">
                  <c:v>1.1965075217098891</c:v>
                </c:pt>
                <c:pt idx="812">
                  <c:v>1.1515740144594899</c:v>
                </c:pt>
                <c:pt idx="813">
                  <c:v>1.1088078340545087</c:v>
                </c:pt>
                <c:pt idx="814">
                  <c:v>1.0673204067957669</c:v>
                </c:pt>
                <c:pt idx="815">
                  <c:v>1.007110575714905</c:v>
                </c:pt>
                <c:pt idx="816">
                  <c:v>0.94195941874103584</c:v>
                </c:pt>
                <c:pt idx="817">
                  <c:v>0.88102411137889403</c:v>
                </c:pt>
                <c:pt idx="818">
                  <c:v>0.82402963474214119</c:v>
                </c:pt>
                <c:pt idx="819">
                  <c:v>0.83216379776296534</c:v>
                </c:pt>
                <c:pt idx="820">
                  <c:v>0.8696449229124531</c:v>
                </c:pt>
                <c:pt idx="821">
                  <c:v>0.90894537035821055</c:v>
                </c:pt>
                <c:pt idx="822">
                  <c:v>0.94974772220583303</c:v>
                </c:pt>
                <c:pt idx="823">
                  <c:v>0.94536736100329632</c:v>
                </c:pt>
                <c:pt idx="824">
                  <c:v>0.92004068671521533</c:v>
                </c:pt>
                <c:pt idx="825">
                  <c:v>0.89552173606804297</c:v>
                </c:pt>
                <c:pt idx="826">
                  <c:v>0.87140468820762496</c:v>
                </c:pt>
                <c:pt idx="827">
                  <c:v>0.86826450174675462</c:v>
                </c:pt>
                <c:pt idx="828">
                  <c:v>0.87480980214783721</c:v>
                </c:pt>
                <c:pt idx="829">
                  <c:v>0.88153278528514867</c:v>
                </c:pt>
                <c:pt idx="830">
                  <c:v>0.88817926156940796</c:v>
                </c:pt>
                <c:pt idx="831">
                  <c:v>0.92296968848806582</c:v>
                </c:pt>
                <c:pt idx="832">
                  <c:v>0.97363909285218786</c:v>
                </c:pt>
                <c:pt idx="833">
                  <c:v>1.0270901579475751</c:v>
                </c:pt>
                <c:pt idx="834">
                  <c:v>1.083788328212751</c:v>
                </c:pt>
                <c:pt idx="835">
                  <c:v>1.0657799886129988</c:v>
                </c:pt>
                <c:pt idx="836">
                  <c:v>1.011775708893806</c:v>
                </c:pt>
                <c:pt idx="837">
                  <c:v>0.96092503030315957</c:v>
                </c:pt>
                <c:pt idx="838">
                  <c:v>0.91236551498407592</c:v>
                </c:pt>
                <c:pt idx="839">
                  <c:v>0.88127841163119935</c:v>
                </c:pt>
                <c:pt idx="840">
                  <c:v>0.85866048016694096</c:v>
                </c:pt>
                <c:pt idx="841">
                  <c:v>0.83686452013960655</c:v>
                </c:pt>
                <c:pt idx="842">
                  <c:v>0.81526881544216656</c:v>
                </c:pt>
                <c:pt idx="843">
                  <c:v>0.8084676725623865</c:v>
                </c:pt>
                <c:pt idx="844">
                  <c:v>0.80951936398803104</c:v>
                </c:pt>
                <c:pt idx="845">
                  <c:v>0.81057242350159353</c:v>
                </c:pt>
                <c:pt idx="846">
                  <c:v>0.81115746253260124</c:v>
                </c:pt>
                <c:pt idx="847">
                  <c:v>0.79354201994427076</c:v>
                </c:pt>
                <c:pt idx="848">
                  <c:v>0.76683648719360853</c:v>
                </c:pt>
                <c:pt idx="849">
                  <c:v>0.74092276845359117</c:v>
                </c:pt>
                <c:pt idx="850">
                  <c:v>0.71588382181178489</c:v>
                </c:pt>
                <c:pt idx="851">
                  <c:v>0.71278867911450805</c:v>
                </c:pt>
                <c:pt idx="852">
                  <c:v>0.72107322593359957</c:v>
                </c:pt>
                <c:pt idx="853">
                  <c:v>0.72976991078626086</c:v>
                </c:pt>
                <c:pt idx="854">
                  <c:v>0.73846491601604192</c:v>
                </c:pt>
                <c:pt idx="855">
                  <c:v>0.76639399688818755</c:v>
                </c:pt>
                <c:pt idx="856">
                  <c:v>0.80683395705125416</c:v>
                </c:pt>
                <c:pt idx="857">
                  <c:v>0.84965407304115015</c:v>
                </c:pt>
                <c:pt idx="858">
                  <c:v>0.89461762625997143</c:v>
                </c:pt>
                <c:pt idx="859">
                  <c:v>0.87924377704359602</c:v>
                </c:pt>
                <c:pt idx="860">
                  <c:v>0.83012276023842324</c:v>
                </c:pt>
                <c:pt idx="861">
                  <c:v>0.78385910701120132</c:v>
                </c:pt>
                <c:pt idx="862">
                  <c:v>0.74038742297371662</c:v>
                </c:pt>
                <c:pt idx="863">
                  <c:v>0.71681507596418759</c:v>
                </c:pt>
                <c:pt idx="864">
                  <c:v>0.70459931502239836</c:v>
                </c:pt>
                <c:pt idx="865">
                  <c:v>0.69249179786678094</c:v>
                </c:pt>
                <c:pt idx="866">
                  <c:v>0.68068966249299701</c:v>
                </c:pt>
                <c:pt idx="867">
                  <c:v>0.70643365685248982</c:v>
                </c:pt>
                <c:pt idx="868">
                  <c:v>0.75802615760119052</c:v>
                </c:pt>
                <c:pt idx="869">
                  <c:v>0.81338657924052993</c:v>
                </c:pt>
                <c:pt idx="870">
                  <c:v>0.87266416731269913</c:v>
                </c:pt>
                <c:pt idx="871">
                  <c:v>0.90462264849311613</c:v>
                </c:pt>
                <c:pt idx="872">
                  <c:v>0.91765168797392183</c:v>
                </c:pt>
                <c:pt idx="873">
                  <c:v>0.93086838124614568</c:v>
                </c:pt>
                <c:pt idx="874">
                  <c:v>0.94400295246860244</c:v>
                </c:pt>
                <c:pt idx="875">
                  <c:v>0.93748090886103319</c:v>
                </c:pt>
                <c:pt idx="876">
                  <c:v>0.91844772882619952</c:v>
                </c:pt>
                <c:pt idx="877">
                  <c:v>0.89967113748649041</c:v>
                </c:pt>
                <c:pt idx="878">
                  <c:v>0.88140558928164447</c:v>
                </c:pt>
                <c:pt idx="879">
                  <c:v>0.86450941327388031</c:v>
                </c:pt>
                <c:pt idx="880">
                  <c:v>0.84855024039287452</c:v>
                </c:pt>
                <c:pt idx="881">
                  <c:v>0.83288567991878459</c:v>
                </c:pt>
                <c:pt idx="882">
                  <c:v>0.81762720552538104</c:v>
                </c:pt>
                <c:pt idx="883">
                  <c:v>0.78840072412766982</c:v>
                </c:pt>
                <c:pt idx="884">
                  <c:v>0.75115941065185021</c:v>
                </c:pt>
                <c:pt idx="885">
                  <c:v>0.71578052722918084</c:v>
                </c:pt>
                <c:pt idx="886">
                  <c:v>0.68196953977235952</c:v>
                </c:pt>
                <c:pt idx="887">
                  <c:v>0.66140224427155381</c:v>
                </c:pt>
                <c:pt idx="888">
                  <c:v>0.64937989104738636</c:v>
                </c:pt>
                <c:pt idx="889">
                  <c:v>0.63748407335990986</c:v>
                </c:pt>
                <c:pt idx="890">
                  <c:v>0.62598680572142873</c:v>
                </c:pt>
                <c:pt idx="891">
                  <c:v>0.64368308037288302</c:v>
                </c:pt>
                <c:pt idx="892">
                  <c:v>0.68384363914963553</c:v>
                </c:pt>
                <c:pt idx="893">
                  <c:v>0.72671958928592251</c:v>
                </c:pt>
                <c:pt idx="894">
                  <c:v>0.77217135957562655</c:v>
                </c:pt>
                <c:pt idx="895">
                  <c:v>0.8191645617407054</c:v>
                </c:pt>
                <c:pt idx="896">
                  <c:v>0.86838980135450605</c:v>
                </c:pt>
                <c:pt idx="897">
                  <c:v>0.92030624877616352</c:v>
                </c:pt>
                <c:pt idx="898">
                  <c:v>0.97575008556833209</c:v>
                </c:pt>
                <c:pt idx="899">
                  <c:v>0.97899770055211666</c:v>
                </c:pt>
                <c:pt idx="900">
                  <c:v>0.94359438203193047</c:v>
                </c:pt>
                <c:pt idx="901">
                  <c:v>0.90920772984874942</c:v>
                </c:pt>
                <c:pt idx="902">
                  <c:v>0.87645467682601585</c:v>
                </c:pt>
                <c:pt idx="903">
                  <c:v>0.84183580876107011</c:v>
                </c:pt>
                <c:pt idx="904">
                  <c:v>0.80625203630439501</c:v>
                </c:pt>
                <c:pt idx="905">
                  <c:v>0.77239524450331987</c:v>
                </c:pt>
                <c:pt idx="906">
                  <c:v>0.73974571129356126</c:v>
                </c:pt>
                <c:pt idx="907">
                  <c:v>0.71795471336818384</c:v>
                </c:pt>
                <c:pt idx="908">
                  <c:v>0.70388704353159448</c:v>
                </c:pt>
                <c:pt idx="909">
                  <c:v>0.69029420705861599</c:v>
                </c:pt>
                <c:pt idx="910">
                  <c:v>0.67667086904221607</c:v>
                </c:pt>
                <c:pt idx="911">
                  <c:v>0.66350785587548755</c:v>
                </c:pt>
                <c:pt idx="912">
                  <c:v>0.65078868816003965</c:v>
                </c:pt>
                <c:pt idx="913">
                  <c:v>0.63822123959295063</c:v>
                </c:pt>
                <c:pt idx="914">
                  <c:v>0.6260771421351099</c:v>
                </c:pt>
                <c:pt idx="915">
                  <c:v>0.62409112649423448</c:v>
                </c:pt>
                <c:pt idx="916">
                  <c:v>0.63061554236567685</c:v>
                </c:pt>
                <c:pt idx="917">
                  <c:v>0.63730012200179609</c:v>
                </c:pt>
                <c:pt idx="918">
                  <c:v>0.64405555876386544</c:v>
                </c:pt>
                <c:pt idx="919">
                  <c:v>0.67073464298558882</c:v>
                </c:pt>
                <c:pt idx="920">
                  <c:v>0.71671164701130441</c:v>
                </c:pt>
                <c:pt idx="921">
                  <c:v>0.76561925785130758</c:v>
                </c:pt>
                <c:pt idx="922">
                  <c:v>0.81774519764406506</c:v>
                </c:pt>
                <c:pt idx="923">
                  <c:v>0.8391642816166095</c:v>
                </c:pt>
                <c:pt idx="924">
                  <c:v>0.83180363201841379</c:v>
                </c:pt>
                <c:pt idx="925">
                  <c:v>0.82450647379823816</c:v>
                </c:pt>
                <c:pt idx="926">
                  <c:v>0.81727333130970947</c:v>
                </c:pt>
                <c:pt idx="927">
                  <c:v>0.80881773398316636</c:v>
                </c:pt>
                <c:pt idx="928">
                  <c:v>0.79894842460818027</c:v>
                </c:pt>
                <c:pt idx="929">
                  <c:v>0.78931240555818549</c:v>
                </c:pt>
                <c:pt idx="930">
                  <c:v>0.77979361908424838</c:v>
                </c:pt>
                <c:pt idx="931">
                  <c:v>0.78272779647550805</c:v>
                </c:pt>
                <c:pt idx="932">
                  <c:v>0.79687385681100831</c:v>
                </c:pt>
                <c:pt idx="933">
                  <c:v>0.81139159636017433</c:v>
                </c:pt>
                <c:pt idx="934">
                  <c:v>0.82569816887378722</c:v>
                </c:pt>
                <c:pt idx="935">
                  <c:v>0.86263908489630592</c:v>
                </c:pt>
                <c:pt idx="936">
                  <c:v>0.92323609598091561</c:v>
                </c:pt>
                <c:pt idx="937">
                  <c:v>0.98808980933728663</c:v>
                </c:pt>
                <c:pt idx="938">
                  <c:v>1.0576518497494949</c:v>
                </c:pt>
                <c:pt idx="939">
                  <c:v>1.07645583959381</c:v>
                </c:pt>
                <c:pt idx="940">
                  <c:v>1.0455002873943628</c:v>
                </c:pt>
                <c:pt idx="941">
                  <c:v>1.0152897246560355</c:v>
                </c:pt>
                <c:pt idx="942">
                  <c:v>0.98609312140196081</c:v>
                </c:pt>
                <c:pt idx="943">
                  <c:v>0.94250449991430552</c:v>
                </c:pt>
                <c:pt idx="944">
                  <c:v>0.88689739018817348</c:v>
                </c:pt>
                <c:pt idx="945">
                  <c:v>0.83469149853945912</c:v>
                </c:pt>
                <c:pt idx="946">
                  <c:v>0.78533194930414896</c:v>
                </c:pt>
                <c:pt idx="947">
                  <c:v>0.76285928714228846</c:v>
                </c:pt>
                <c:pt idx="948">
                  <c:v>0.76440396066442284</c:v>
                </c:pt>
                <c:pt idx="949">
                  <c:v>0.76550878696306601</c:v>
                </c:pt>
                <c:pt idx="950">
                  <c:v>0.76716852257278711</c:v>
                </c:pt>
                <c:pt idx="951">
                  <c:v>0.7843116810880818</c:v>
                </c:pt>
                <c:pt idx="952">
                  <c:v>0.81869081208703798</c:v>
                </c:pt>
                <c:pt idx="953">
                  <c:v>0.85445359439053559</c:v>
                </c:pt>
                <c:pt idx="954">
                  <c:v>0.8917785984500427</c:v>
                </c:pt>
                <c:pt idx="955">
                  <c:v>0.93491049156125217</c:v>
                </c:pt>
                <c:pt idx="956">
                  <c:v>0.98438580036744272</c:v>
                </c:pt>
                <c:pt idx="957">
                  <c:v>1.0367785054486574</c:v>
                </c:pt>
                <c:pt idx="958">
                  <c:v>1.0919597468382001</c:v>
                </c:pt>
                <c:pt idx="959">
                  <c:v>1.0877093973942631</c:v>
                </c:pt>
                <c:pt idx="960">
                  <c:v>1.0214683130486595</c:v>
                </c:pt>
                <c:pt idx="961">
                  <c:v>0.9589832357449849</c:v>
                </c:pt>
                <c:pt idx="962">
                  <c:v>0.90006068943434392</c:v>
                </c:pt>
                <c:pt idx="963">
                  <c:v>0.86413524814275988</c:v>
                </c:pt>
                <c:pt idx="964">
                  <c:v>0.84928633739505421</c:v>
                </c:pt>
                <c:pt idx="965">
                  <c:v>0.83445064133034774</c:v>
                </c:pt>
                <c:pt idx="966">
                  <c:v>0.82023016816507111</c:v>
                </c:pt>
                <c:pt idx="967">
                  <c:v>0.80776695408390764</c:v>
                </c:pt>
                <c:pt idx="968">
                  <c:v>0.79756408895461306</c:v>
                </c:pt>
                <c:pt idx="969">
                  <c:v>0.78749009571877782</c:v>
                </c:pt>
                <c:pt idx="970">
                  <c:v>0.77765656515515602</c:v>
                </c:pt>
                <c:pt idx="971">
                  <c:v>0.79296968587122585</c:v>
                </c:pt>
                <c:pt idx="972">
                  <c:v>0.83904319894709711</c:v>
                </c:pt>
                <c:pt idx="973">
                  <c:v>0.88805110654857067</c:v>
                </c:pt>
                <c:pt idx="974">
                  <c:v>0.9396490868984172</c:v>
                </c:pt>
                <c:pt idx="975">
                  <c:v>0.98951793852414804</c:v>
                </c:pt>
                <c:pt idx="976">
                  <c:v>1.0358799044513474</c:v>
                </c:pt>
                <c:pt idx="977">
                  <c:v>1.0842576017469623</c:v>
                </c:pt>
                <c:pt idx="978">
                  <c:v>1.134896111213435</c:v>
                </c:pt>
                <c:pt idx="979">
                  <c:v>1.1480852041355651</c:v>
                </c:pt>
                <c:pt idx="980">
                  <c:v>1.1152321781655536</c:v>
                </c:pt>
                <c:pt idx="981">
                  <c:v>1.0825365175399637</c:v>
                </c:pt>
                <c:pt idx="982">
                  <c:v>1.0512557634608064</c:v>
                </c:pt>
                <c:pt idx="983">
                  <c:v>1.0107529162552553</c:v>
                </c:pt>
                <c:pt idx="984">
                  <c:v>0.95953692064674745</c:v>
                </c:pt>
                <c:pt idx="985">
                  <c:v>0.91118021042948771</c:v>
                </c:pt>
                <c:pt idx="986">
                  <c:v>0.86525935447615054</c:v>
                </c:pt>
                <c:pt idx="987">
                  <c:v>0.82772832757722159</c:v>
                </c:pt>
                <c:pt idx="988">
                  <c:v>0.79894842460818027</c:v>
                </c:pt>
                <c:pt idx="989">
                  <c:v>0.77139178307671352</c:v>
                </c:pt>
                <c:pt idx="990">
                  <c:v>0.74478560151125328</c:v>
                </c:pt>
                <c:pt idx="991">
                  <c:v>0.73325710221917317</c:v>
                </c:pt>
                <c:pt idx="992">
                  <c:v>0.74049426858757728</c:v>
                </c:pt>
                <c:pt idx="993">
                  <c:v>0.74780383713065779</c:v>
                </c:pt>
                <c:pt idx="994">
                  <c:v>0.75529355915856378</c:v>
                </c:pt>
                <c:pt idx="995">
                  <c:v>0.7905673037473766</c:v>
                </c:pt>
                <c:pt idx="996">
                  <c:v>0.86801282834951976</c:v>
                </c:pt>
                <c:pt idx="997">
                  <c:v>0.95249512964639738</c:v>
                </c:pt>
                <c:pt idx="998">
                  <c:v>1.0450477882704519</c:v>
                </c:pt>
                <c:pt idx="999">
                  <c:v>1.0750573562134884</c:v>
                </c:pt>
                <c:pt idx="1000">
                  <c:v>1.0135318526402861</c:v>
                </c:pt>
                <c:pt idx="1001">
                  <c:v>0.95566410217721109</c:v>
                </c:pt>
                <c:pt idx="1002">
                  <c:v>0.90071148847110538</c:v>
                </c:pt>
                <c:pt idx="1003">
                  <c:v>0.84305255067832863</c:v>
                </c:pt>
                <c:pt idx="1004">
                  <c:v>0.78227511939471717</c:v>
                </c:pt>
                <c:pt idx="1005">
                  <c:v>0.72535572794527492</c:v>
                </c:pt>
                <c:pt idx="1006">
                  <c:v>0.67267492807993245</c:v>
                </c:pt>
                <c:pt idx="1007">
                  <c:v>0.64266133721686824</c:v>
                </c:pt>
                <c:pt idx="1008">
                  <c:v>0.63997511562102749</c:v>
                </c:pt>
                <c:pt idx="1009">
                  <c:v>0.6372081662289597</c:v>
                </c:pt>
                <c:pt idx="1010">
                  <c:v>0.63445235502740305</c:v>
                </c:pt>
                <c:pt idx="1011">
                  <c:v>0.64498644028165775</c:v>
                </c:pt>
                <c:pt idx="1012">
                  <c:v>0.67579176845165168</c:v>
                </c:pt>
                <c:pt idx="1013">
                  <c:v>0.70806839614733275</c:v>
                </c:pt>
                <c:pt idx="1014">
                  <c:v>0.74188659440370963</c:v>
                </c:pt>
                <c:pt idx="1015">
                  <c:v>0.77979361908424838</c:v>
                </c:pt>
                <c:pt idx="1016">
                  <c:v>0.8228403477909928</c:v>
                </c:pt>
                <c:pt idx="1017">
                  <c:v>0.86851511904429524</c:v>
                </c:pt>
                <c:pt idx="1018">
                  <c:v>0.91659177050940976</c:v>
                </c:pt>
                <c:pt idx="1019">
                  <c:v>0.94933543125969322</c:v>
                </c:pt>
                <c:pt idx="1020">
                  <c:v>0.95442254603072851</c:v>
                </c:pt>
                <c:pt idx="1021">
                  <c:v>0.95981513072464542</c:v>
                </c:pt>
                <c:pt idx="1022">
                  <c:v>0.96523692926306393</c:v>
                </c:pt>
                <c:pt idx="1023">
                  <c:v>0.9396490868984172</c:v>
                </c:pt>
                <c:pt idx="1024">
                  <c:v>0.86951944220372768</c:v>
                </c:pt>
                <c:pt idx="1025">
                  <c:v>0.80485504570370037</c:v>
                </c:pt>
                <c:pt idx="1026">
                  <c:v>0.74489308182806957</c:v>
                </c:pt>
                <c:pt idx="1027">
                  <c:v>0.7000342719375231</c:v>
                </c:pt>
                <c:pt idx="1028">
                  <c:v>0.67403699205152146</c:v>
                </c:pt>
                <c:pt idx="1029">
                  <c:v>0.64928619228963613</c:v>
                </c:pt>
                <c:pt idx="1030">
                  <c:v>0.6252637706563452</c:v>
                </c:pt>
                <c:pt idx="1031">
                  <c:v>0.61861616639723982</c:v>
                </c:pt>
                <c:pt idx="1032">
                  <c:v>0.6402522208236735</c:v>
                </c:pt>
                <c:pt idx="1033">
                  <c:v>0.66245378289278756</c:v>
                </c:pt>
                <c:pt idx="1034">
                  <c:v>0.68562394600743348</c:v>
                </c:pt>
                <c:pt idx="1035">
                  <c:v>0.72336786311737911</c:v>
                </c:pt>
                <c:pt idx="1036">
                  <c:v>0.78840072412766982</c:v>
                </c:pt>
                <c:pt idx="1037">
                  <c:v>0.85903227475793797</c:v>
                </c:pt>
                <c:pt idx="1038">
                  <c:v>0.93639808800321711</c:v>
                </c:pt>
                <c:pt idx="1039">
                  <c:v>0.97546852472482093</c:v>
                </c:pt>
                <c:pt idx="1040">
                  <c:v>0.94073566710757939</c:v>
                </c:pt>
                <c:pt idx="1041">
                  <c:v>0.90737044331088745</c:v>
                </c:pt>
                <c:pt idx="1042">
                  <c:v>0.87455736846686971</c:v>
                </c:pt>
                <c:pt idx="1043">
                  <c:v>0.85149735494956247</c:v>
                </c:pt>
                <c:pt idx="1044">
                  <c:v>0.84353930107323039</c:v>
                </c:pt>
                <c:pt idx="1045">
                  <c:v>0.83529503164519203</c:v>
                </c:pt>
                <c:pt idx="1046">
                  <c:v>0.82736900595175777</c:v>
                </c:pt>
                <c:pt idx="1047">
                  <c:v>0.82414855079802141</c:v>
                </c:pt>
                <c:pt idx="1048">
                  <c:v>0.82964375163639514</c:v>
                </c:pt>
                <c:pt idx="1049">
                  <c:v>0.83553613258051629</c:v>
                </c:pt>
                <c:pt idx="1050">
                  <c:v>0.84122754968980751</c:v>
                </c:pt>
                <c:pt idx="1051">
                  <c:v>0.85260502133815319</c:v>
                </c:pt>
                <c:pt idx="1052">
                  <c:v>0.87518972703965503</c:v>
                </c:pt>
                <c:pt idx="1053">
                  <c:v>0.89837268036914142</c:v>
                </c:pt>
                <c:pt idx="1054">
                  <c:v>0.92243590493505456</c:v>
                </c:pt>
                <c:pt idx="1055">
                  <c:v>0.94509456734892849</c:v>
                </c:pt>
                <c:pt idx="1056">
                  <c:v>0.96467995526565253</c:v>
                </c:pt>
                <c:pt idx="1057">
                  <c:v>0.98466993510809964</c:v>
                </c:pt>
                <c:pt idx="1058">
                  <c:v>1.0052204943131848</c:v>
                </c:pt>
                <c:pt idx="1059">
                  <c:v>1.0141170320921735</c:v>
                </c:pt>
                <c:pt idx="1060">
                  <c:v>1.0002955584423097</c:v>
                </c:pt>
                <c:pt idx="1061">
                  <c:v>0.98694853355787271</c:v>
                </c:pt>
                <c:pt idx="1062">
                  <c:v>0.97335687578851005</c:v>
                </c:pt>
                <c:pt idx="1063">
                  <c:v>0.94659713775429499</c:v>
                </c:pt>
                <c:pt idx="1064">
                  <c:v>0.89422926760541444</c:v>
                </c:pt>
                <c:pt idx="1065">
                  <c:v>0.84475850512203576</c:v>
                </c:pt>
                <c:pt idx="1066">
                  <c:v>0.79791046647515507</c:v>
                </c:pt>
                <c:pt idx="1067">
                  <c:v>0.77440608509902953</c:v>
                </c:pt>
                <c:pt idx="1068">
                  <c:v>0.79354201994427076</c:v>
                </c:pt>
                <c:pt idx="1069">
                  <c:v>0.81303454039468259</c:v>
                </c:pt>
                <c:pt idx="1070">
                  <c:v>0.83336656030196143</c:v>
                </c:pt>
                <c:pt idx="1071">
                  <c:v>0.85457690094055982</c:v>
                </c:pt>
                <c:pt idx="1072">
                  <c:v>0.87772145489933262</c:v>
                </c:pt>
                <c:pt idx="1073">
                  <c:v>0.90097147132039856</c:v>
                </c:pt>
                <c:pt idx="1074">
                  <c:v>0.92550607291224019</c:v>
                </c:pt>
                <c:pt idx="1075">
                  <c:v>0.95456027914132568</c:v>
                </c:pt>
                <c:pt idx="1076">
                  <c:v>0.99424633089403469</c:v>
                </c:pt>
                <c:pt idx="1077">
                  <c:v>1.036180249568569</c:v>
                </c:pt>
                <c:pt idx="1078">
                  <c:v>1.0791025406208876</c:v>
                </c:pt>
                <c:pt idx="1079">
                  <c:v>1.1049701430865722</c:v>
                </c:pt>
                <c:pt idx="1080">
                  <c:v>1.0886529592348606</c:v>
                </c:pt>
                <c:pt idx="1081">
                  <c:v>1.0725753382135685</c:v>
                </c:pt>
                <c:pt idx="1082">
                  <c:v>1.0567365310766128</c:v>
                </c:pt>
                <c:pt idx="1083">
                  <c:v>1.0450477882704519</c:v>
                </c:pt>
                <c:pt idx="1084">
                  <c:v>1.0421837952505608</c:v>
                </c:pt>
                <c:pt idx="1085">
                  <c:v>1.0399277241966003</c:v>
                </c:pt>
                <c:pt idx="1086">
                  <c:v>1.0370777629061039</c:v>
                </c:pt>
                <c:pt idx="1087">
                  <c:v>1.0223530832758592</c:v>
                </c:pt>
                <c:pt idx="1088">
                  <c:v>0.98097874607091862</c:v>
                </c:pt>
                <c:pt idx="1089">
                  <c:v>0.94128004013571764</c:v>
                </c:pt>
                <c:pt idx="1090">
                  <c:v>0.90318670582496607</c:v>
                </c:pt>
                <c:pt idx="1091">
                  <c:v>0.8834452264613234</c:v>
                </c:pt>
                <c:pt idx="1092">
                  <c:v>0.9059301389612906</c:v>
                </c:pt>
                <c:pt idx="1093">
                  <c:v>0.92818335469092228</c:v>
                </c:pt>
                <c:pt idx="1094">
                  <c:v>0.95180691491745451</c:v>
                </c:pt>
                <c:pt idx="1095">
                  <c:v>0.97518704512804488</c:v>
                </c:pt>
                <c:pt idx="1096">
                  <c:v>0.99813146266707553</c:v>
                </c:pt>
                <c:pt idx="1097">
                  <c:v>1.0217631513469254</c:v>
                </c:pt>
                <c:pt idx="1098">
                  <c:v>1.0459543421873114</c:v>
                </c:pt>
                <c:pt idx="1099">
                  <c:v>1.0429373580025392</c:v>
                </c:pt>
                <c:pt idx="1100">
                  <c:v>0.97139122231772979</c:v>
                </c:pt>
                <c:pt idx="1101">
                  <c:v>0.90540738696582146</c:v>
                </c:pt>
                <c:pt idx="1102">
                  <c:v>0.84341758713395754</c:v>
                </c:pt>
                <c:pt idx="1103">
                  <c:v>0.78988312679873196</c:v>
                </c:pt>
                <c:pt idx="1104">
                  <c:v>0.74975065687615827</c:v>
                </c:pt>
                <c:pt idx="1105">
                  <c:v>0.71196538507015461</c:v>
                </c:pt>
                <c:pt idx="1106">
                  <c:v>0.67588929224001126</c:v>
                </c:pt>
                <c:pt idx="1107">
                  <c:v>0.64956732912995696</c:v>
                </c:pt>
                <c:pt idx="1108">
                  <c:v>0.6461051062722285</c:v>
                </c:pt>
                <c:pt idx="1109">
                  <c:v>0.6423831893334403</c:v>
                </c:pt>
                <c:pt idx="1110">
                  <c:v>0.63914368851543157</c:v>
                </c:pt>
                <c:pt idx="1111">
                  <c:v>0.64741337041346103</c:v>
                </c:pt>
                <c:pt idx="1112">
                  <c:v>0.69109244124449165</c:v>
                </c:pt>
                <c:pt idx="1113">
                  <c:v>0.73761196508523408</c:v>
                </c:pt>
                <c:pt idx="1114">
                  <c:v>0.78726285886900804</c:v>
                </c:pt>
                <c:pt idx="1115">
                  <c:v>0.83132257277709276</c:v>
                </c:pt>
                <c:pt idx="1116">
                  <c:v>0.85100490618426305</c:v>
                </c:pt>
                <c:pt idx="1117">
                  <c:v>0.87127895358308793</c:v>
                </c:pt>
                <c:pt idx="1118">
                  <c:v>0.89139263104344657</c:v>
                </c:pt>
                <c:pt idx="1119">
                  <c:v>0.90619162813046705</c:v>
                </c:pt>
                <c:pt idx="1120">
                  <c:v>0.901622928908279</c:v>
                </c:pt>
                <c:pt idx="1121">
                  <c:v>0.89759403904672452</c:v>
                </c:pt>
                <c:pt idx="1122">
                  <c:v>0.8931964037961565</c:v>
                </c:pt>
                <c:pt idx="1123">
                  <c:v>0.88280690296953745</c:v>
                </c:pt>
                <c:pt idx="1124">
                  <c:v>0.85531822592636508</c:v>
                </c:pt>
                <c:pt idx="1125">
                  <c:v>0.828325749059452</c:v>
                </c:pt>
                <c:pt idx="1126">
                  <c:v>0.8021861544841693</c:v>
                </c:pt>
                <c:pt idx="1127">
                  <c:v>0.7843116810880818</c:v>
                </c:pt>
                <c:pt idx="1128">
                  <c:v>0.79079652243237597</c:v>
                </c:pt>
                <c:pt idx="1129">
                  <c:v>0.79710386779507247</c:v>
                </c:pt>
                <c:pt idx="1130">
                  <c:v>0.80369343262200499</c:v>
                </c:pt>
                <c:pt idx="1131">
                  <c:v>0.82177135033775972</c:v>
                </c:pt>
                <c:pt idx="1132">
                  <c:v>0.88038753723679852</c:v>
                </c:pt>
                <c:pt idx="1133">
                  <c:v>0.94318476228613435</c:v>
                </c:pt>
                <c:pt idx="1134">
                  <c:v>1.01046125505236</c:v>
                </c:pt>
                <c:pt idx="1135">
                  <c:v>1.0805062861606012</c:v>
                </c:pt>
                <c:pt idx="1136">
                  <c:v>1.1490811405418995</c:v>
                </c:pt>
                <c:pt idx="1137">
                  <c:v>1.221302991674023</c:v>
                </c:pt>
                <c:pt idx="1138">
                  <c:v>1.2988135771117848</c:v>
                </c:pt>
                <c:pt idx="1139">
                  <c:v>1.3530072596558007</c:v>
                </c:pt>
                <c:pt idx="1140">
                  <c:v>1.3129616865006102</c:v>
                </c:pt>
                <c:pt idx="1141">
                  <c:v>1.2737320519937956</c:v>
                </c:pt>
                <c:pt idx="1142">
                  <c:v>1.2351413472846369</c:v>
                </c:pt>
                <c:pt idx="1143">
                  <c:v>1.1997956069843292</c:v>
                </c:pt>
                <c:pt idx="1144">
                  <c:v>1.1703547579502587</c:v>
                </c:pt>
                <c:pt idx="1145">
                  <c:v>1.1413069062510046</c:v>
                </c:pt>
                <c:pt idx="1146">
                  <c:v>1.1131406280638245</c:v>
                </c:pt>
                <c:pt idx="1147">
                  <c:v>1.1064075383770904</c:v>
                </c:pt>
                <c:pt idx="1148">
                  <c:v>1.179349027656718</c:v>
                </c:pt>
                <c:pt idx="1149">
                  <c:v>1.2576452393023752</c:v>
                </c:pt>
                <c:pt idx="1150">
                  <c:v>1.3407507453132375</c:v>
                </c:pt>
                <c:pt idx="1151">
                  <c:v>1.38464129701939</c:v>
                </c:pt>
                <c:pt idx="1152">
                  <c:v>1.2627418330739715</c:v>
                </c:pt>
                <c:pt idx="1153">
                  <c:v>1.1512417181515806</c:v>
                </c:pt>
                <c:pt idx="1154">
                  <c:v>1.050041528955532</c:v>
                </c:pt>
                <c:pt idx="1155">
                  <c:v>0.98339069587811823</c:v>
                </c:pt>
                <c:pt idx="1156">
                  <c:v>1.025903835500503</c:v>
                </c:pt>
                <c:pt idx="1157">
                  <c:v>1.0700990505249814</c:v>
                </c:pt>
                <c:pt idx="1158">
                  <c:v>1.1165217970565966</c:v>
                </c:pt>
                <c:pt idx="1159">
                  <c:v>1.1567414007160788</c:v>
                </c:pt>
                <c:pt idx="1160">
                  <c:v>1.1631077467494384</c:v>
                </c:pt>
                <c:pt idx="1161">
                  <c:v>1.1690029602432601</c:v>
                </c:pt>
                <c:pt idx="1162">
                  <c:v>1.1750976079873934</c:v>
                </c:pt>
                <c:pt idx="1163">
                  <c:v>1.1880694927061082</c:v>
                </c:pt>
                <c:pt idx="1164">
                  <c:v>1.2296221348820779</c:v>
                </c:pt>
                <c:pt idx="1165">
                  <c:v>1.2724461048250324</c:v>
                </c:pt>
                <c:pt idx="1166">
                  <c:v>1.3175200437280965</c:v>
                </c:pt>
                <c:pt idx="1167">
                  <c:v>1.35535391861147</c:v>
                </c:pt>
                <c:pt idx="1168">
                  <c:v>1.3567254170145842</c:v>
                </c:pt>
                <c:pt idx="1169">
                  <c:v>1.3577046476179209</c:v>
                </c:pt>
                <c:pt idx="1170">
                  <c:v>1.3592746539325746</c:v>
                </c:pt>
                <c:pt idx="1171">
                  <c:v>1.3461841232518503</c:v>
                </c:pt>
                <c:pt idx="1172">
                  <c:v>1.2685911002387791</c:v>
                </c:pt>
                <c:pt idx="1173">
                  <c:v>1.1963348781310401</c:v>
                </c:pt>
                <c:pt idx="1174">
                  <c:v>1.1272163819095991</c:v>
                </c:pt>
                <c:pt idx="1175">
                  <c:v>1.0613251987321801</c:v>
                </c:pt>
                <c:pt idx="1176">
                  <c:v>0.99410287149933085</c:v>
                </c:pt>
                <c:pt idx="1177">
                  <c:v>0.93086838124614568</c:v>
                </c:pt>
                <c:pt idx="1178">
                  <c:v>0.87165734504757586</c:v>
                </c:pt>
                <c:pt idx="1179">
                  <c:v>0.82307785378583176</c:v>
                </c:pt>
                <c:pt idx="1180">
                  <c:v>0.81150974357751315</c:v>
                </c:pt>
                <c:pt idx="1181">
                  <c:v>0.80010317952336862</c:v>
                </c:pt>
                <c:pt idx="1182">
                  <c:v>0.78885694589600108</c:v>
                </c:pt>
                <c:pt idx="1183">
                  <c:v>0.7863535447313974</c:v>
                </c:pt>
                <c:pt idx="1184">
                  <c:v>0.83192366994304201</c:v>
                </c:pt>
                <c:pt idx="1185">
                  <c:v>0.87987952417697868</c:v>
                </c:pt>
                <c:pt idx="1186">
                  <c:v>0.93073406662976454</c:v>
                </c:pt>
                <c:pt idx="1187">
                  <c:v>0.97857398416757624</c:v>
                </c:pt>
                <c:pt idx="1188">
                  <c:v>0.99496393846757669</c:v>
                </c:pt>
                <c:pt idx="1189">
                  <c:v>1.011775708893806</c:v>
                </c:pt>
                <c:pt idx="1190">
                  <c:v>1.0287230900670605</c:v>
                </c:pt>
                <c:pt idx="1191">
                  <c:v>1.0497385306950275</c:v>
                </c:pt>
                <c:pt idx="1192">
                  <c:v>1.0940114988468892</c:v>
                </c:pt>
                <c:pt idx="1193">
                  <c:v>1.1399886597549138</c:v>
                </c:pt>
                <c:pt idx="1194">
                  <c:v>1.1885839193291092</c:v>
                </c:pt>
                <c:pt idx="1195">
                  <c:v>1.2243058309578492</c:v>
                </c:pt>
                <c:pt idx="1196">
                  <c:v>1.1734016395505997</c:v>
                </c:pt>
                <c:pt idx="1197">
                  <c:v>1.1247776984732114</c:v>
                </c:pt>
                <c:pt idx="1198">
                  <c:v>1.0786340960044358</c:v>
                </c:pt>
                <c:pt idx="1199">
                  <c:v>1.0322959660727686</c:v>
                </c:pt>
                <c:pt idx="1200">
                  <c:v>0.97603299652409992</c:v>
                </c:pt>
                <c:pt idx="1201">
                  <c:v>0.92323609598091561</c:v>
                </c:pt>
                <c:pt idx="1202">
                  <c:v>0.87304316036758423</c:v>
                </c:pt>
                <c:pt idx="1203">
                  <c:v>0.84830538412795575</c:v>
                </c:pt>
                <c:pt idx="1204">
                  <c:v>0.98866029940283029</c:v>
                </c:pt>
                <c:pt idx="1205">
                  <c:v>1.1525714789812911</c:v>
                </c:pt>
                <c:pt idx="1206">
                  <c:v>1.3436576900716179</c:v>
                </c:pt>
                <c:pt idx="1207">
                  <c:v>1.5477571991534764</c:v>
                </c:pt>
                <c:pt idx="1208">
                  <c:v>1.6348502579012443</c:v>
                </c:pt>
                <c:pt idx="1209">
                  <c:v>1.7275940444014173</c:v>
                </c:pt>
                <c:pt idx="1210">
                  <c:v>1.8245433102745583</c:v>
                </c:pt>
                <c:pt idx="1211">
                  <c:v>1.896282735422492</c:v>
                </c:pt>
                <c:pt idx="1212">
                  <c:v>1.7350957770285835</c:v>
                </c:pt>
                <c:pt idx="1213">
                  <c:v>1.5873808832138721</c:v>
                </c:pt>
                <c:pt idx="1214">
                  <c:v>1.4520300543456033</c:v>
                </c:pt>
                <c:pt idx="1215">
                  <c:v>1.3401687177069599</c:v>
                </c:pt>
                <c:pt idx="1216">
                  <c:v>1.3266877398001033</c:v>
                </c:pt>
                <c:pt idx="1217">
                  <c:v>1.3137197467411976</c:v>
                </c:pt>
                <c:pt idx="1218">
                  <c:v>1.3006908088778013</c:v>
                </c:pt>
                <c:pt idx="1219">
                  <c:v>1.2887222385935682</c:v>
                </c:pt>
                <c:pt idx="1220">
                  <c:v>1.2822232877875204</c:v>
                </c:pt>
                <c:pt idx="1221">
                  <c:v>1.2752049550793936</c:v>
                </c:pt>
                <c:pt idx="1222">
                  <c:v>1.2691420420953243</c:v>
                </c:pt>
                <c:pt idx="1223">
                  <c:v>1.2647494189532533</c:v>
                </c:pt>
                <c:pt idx="1224">
                  <c:v>1.2783403240747593</c:v>
                </c:pt>
                <c:pt idx="1225">
                  <c:v>1.2922637362763476</c:v>
                </c:pt>
                <c:pt idx="1226">
                  <c:v>1.3061520062439473</c:v>
                </c:pt>
                <c:pt idx="1227">
                  <c:v>1.3266877398001033</c:v>
                </c:pt>
                <c:pt idx="1228">
                  <c:v>1.4121105296177188</c:v>
                </c:pt>
                <c:pt idx="1229">
                  <c:v>1.5034673613645229</c:v>
                </c:pt>
                <c:pt idx="1230">
                  <c:v>1.600272640070753</c:v>
                </c:pt>
                <c:pt idx="1231">
                  <c:v>1.6839843371103369</c:v>
                </c:pt>
                <c:pt idx="1232">
                  <c:v>1.5657463554864615</c:v>
                </c:pt>
                <c:pt idx="1233">
                  <c:v>1.4562304520743459</c:v>
                </c:pt>
                <c:pt idx="1234">
                  <c:v>1.3537884408732852</c:v>
                </c:pt>
                <c:pt idx="1235">
                  <c:v>1.2616473841973965</c:v>
                </c:pt>
                <c:pt idx="1236">
                  <c:v>1.2070970136969266</c:v>
                </c:pt>
                <c:pt idx="1237">
                  <c:v>1.1544054098727712</c:v>
                </c:pt>
                <c:pt idx="1238">
                  <c:v>1.1044919050337254</c:v>
                </c:pt>
                <c:pt idx="1239">
                  <c:v>1.0567365310766128</c:v>
                </c:pt>
                <c:pt idx="1240">
                  <c:v>1.0138244001455328</c:v>
                </c:pt>
                <c:pt idx="1241">
                  <c:v>0.97237418440011525</c:v>
                </c:pt>
                <c:pt idx="1242">
                  <c:v>0.93329178810111146</c:v>
                </c:pt>
                <c:pt idx="1243">
                  <c:v>0.8937132674041367</c:v>
                </c:pt>
                <c:pt idx="1244">
                  <c:v>0.8356567091438375</c:v>
                </c:pt>
                <c:pt idx="1245">
                  <c:v>0.78193654578507643</c:v>
                </c:pt>
                <c:pt idx="1246">
                  <c:v>0.73156420898351626</c:v>
                </c:pt>
                <c:pt idx="1247">
                  <c:v>0.68423846763469176</c:v>
                </c:pt>
                <c:pt idx="1248">
                  <c:v>0.6418264202920716</c:v>
                </c:pt>
                <c:pt idx="1249">
                  <c:v>0.60204325431885308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99-4438-8442-5D1627C4B8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1821632"/>
        <c:axId val="1931833600"/>
      </c:scatterChart>
      <c:valAx>
        <c:axId val="1931821632"/>
        <c:scaling>
          <c:orientation val="minMax"/>
          <c:max val="7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31833600"/>
        <c:crosses val="autoZero"/>
        <c:crossBetween val="midCat"/>
      </c:valAx>
      <c:valAx>
        <c:axId val="1931833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31821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CO" b="1">
                <a:solidFill>
                  <a:schemeClr val="tx1"/>
                </a:solidFill>
              </a:rPr>
              <a:t>VAR-3 - SAGITAL - CT Octubre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'Var-Sag'!$D$2:$D$1132</c:f>
              <c:numCache>
                <c:formatCode>General</c:formatCode>
                <c:ptCount val="1131"/>
                <c:pt idx="0">
                  <c:v>0</c:v>
                </c:pt>
                <c:pt idx="1">
                  <c:v>6.1529999999999994E-2</c:v>
                </c:pt>
                <c:pt idx="2">
                  <c:v>0.12305999999999999</c:v>
                </c:pt>
                <c:pt idx="3">
                  <c:v>0.18459</c:v>
                </c:pt>
                <c:pt idx="4">
                  <c:v>0.24611999999999998</c:v>
                </c:pt>
                <c:pt idx="5">
                  <c:v>0.30765999999999999</c:v>
                </c:pt>
                <c:pt idx="6">
                  <c:v>0.36919000000000002</c:v>
                </c:pt>
                <c:pt idx="7">
                  <c:v>0.43071999999999999</c:v>
                </c:pt>
                <c:pt idx="8">
                  <c:v>0.49225000000000002</c:v>
                </c:pt>
                <c:pt idx="9">
                  <c:v>0.55377999999999994</c:v>
                </c:pt>
                <c:pt idx="10">
                  <c:v>0.61531000000000002</c:v>
                </c:pt>
                <c:pt idx="11">
                  <c:v>0.67684</c:v>
                </c:pt>
                <c:pt idx="12">
                  <c:v>0.73836999999999997</c:v>
                </c:pt>
                <c:pt idx="13">
                  <c:v>0.79991000000000001</c:v>
                </c:pt>
                <c:pt idx="14">
                  <c:v>0.86143999999999998</c:v>
                </c:pt>
                <c:pt idx="15">
                  <c:v>0.92296999999999996</c:v>
                </c:pt>
                <c:pt idx="16">
                  <c:v>0.98450000000000004</c:v>
                </c:pt>
                <c:pt idx="17">
                  <c:v>1.04603</c:v>
                </c:pt>
                <c:pt idx="18">
                  <c:v>1.1075599999999999</c:v>
                </c:pt>
                <c:pt idx="19">
                  <c:v>1.16909</c:v>
                </c:pt>
                <c:pt idx="20">
                  <c:v>1.23062</c:v>
                </c:pt>
                <c:pt idx="21">
                  <c:v>1.29216</c:v>
                </c:pt>
                <c:pt idx="22">
                  <c:v>1.3536899999999998</c:v>
                </c:pt>
                <c:pt idx="23">
                  <c:v>1.4152200000000001</c:v>
                </c:pt>
                <c:pt idx="24">
                  <c:v>1.47675</c:v>
                </c:pt>
                <c:pt idx="25">
                  <c:v>1.5382799999999999</c:v>
                </c:pt>
                <c:pt idx="26">
                  <c:v>1.5998100000000002</c:v>
                </c:pt>
                <c:pt idx="27">
                  <c:v>1.6613399999999998</c:v>
                </c:pt>
                <c:pt idx="28">
                  <c:v>1.7228699999999999</c:v>
                </c:pt>
                <c:pt idx="29">
                  <c:v>1.7844000000000002</c:v>
                </c:pt>
                <c:pt idx="30">
                  <c:v>1.8459399999999999</c:v>
                </c:pt>
                <c:pt idx="31">
                  <c:v>1.90747</c:v>
                </c:pt>
                <c:pt idx="32">
                  <c:v>1.9690000000000001</c:v>
                </c:pt>
                <c:pt idx="33">
                  <c:v>2.0305299999999997</c:v>
                </c:pt>
                <c:pt idx="34">
                  <c:v>2.09206</c:v>
                </c:pt>
                <c:pt idx="35">
                  <c:v>2.1535900000000003</c:v>
                </c:pt>
                <c:pt idx="36">
                  <c:v>2.2151200000000002</c:v>
                </c:pt>
                <c:pt idx="37">
                  <c:v>2.2766500000000005</c:v>
                </c:pt>
                <c:pt idx="38">
                  <c:v>2.3381800000000004</c:v>
                </c:pt>
                <c:pt idx="39">
                  <c:v>2.3997100000000007</c:v>
                </c:pt>
                <c:pt idx="40">
                  <c:v>2.461240000000001</c:v>
                </c:pt>
                <c:pt idx="41">
                  <c:v>2.5227700000000008</c:v>
                </c:pt>
                <c:pt idx="42">
                  <c:v>2.5843000000000012</c:v>
                </c:pt>
                <c:pt idx="43">
                  <c:v>2.645830000000001</c:v>
                </c:pt>
                <c:pt idx="44">
                  <c:v>2.7073600000000013</c:v>
                </c:pt>
                <c:pt idx="45">
                  <c:v>2.7688900000000016</c:v>
                </c:pt>
                <c:pt idx="46">
                  <c:v>2.8304200000000015</c:v>
                </c:pt>
                <c:pt idx="47">
                  <c:v>2.8919500000000018</c:v>
                </c:pt>
                <c:pt idx="48">
                  <c:v>2.9534800000000017</c:v>
                </c:pt>
                <c:pt idx="49">
                  <c:v>3.015010000000002</c:v>
                </c:pt>
                <c:pt idx="50">
                  <c:v>3.0765400000000023</c:v>
                </c:pt>
                <c:pt idx="51">
                  <c:v>3.1380700000000021</c:v>
                </c:pt>
                <c:pt idx="52">
                  <c:v>3.1996000000000024</c:v>
                </c:pt>
                <c:pt idx="53">
                  <c:v>3.2611300000000023</c:v>
                </c:pt>
                <c:pt idx="54">
                  <c:v>3.3226600000000017</c:v>
                </c:pt>
                <c:pt idx="55">
                  <c:v>3.3841900000000016</c:v>
                </c:pt>
                <c:pt idx="56">
                  <c:v>3.4457200000000014</c:v>
                </c:pt>
                <c:pt idx="57">
                  <c:v>3.5072500000000013</c:v>
                </c:pt>
                <c:pt idx="58">
                  <c:v>3.5687800000000012</c:v>
                </c:pt>
                <c:pt idx="59">
                  <c:v>3.6303100000000006</c:v>
                </c:pt>
                <c:pt idx="60">
                  <c:v>3.6918400000000005</c:v>
                </c:pt>
                <c:pt idx="61">
                  <c:v>3.7533700000000003</c:v>
                </c:pt>
                <c:pt idx="62">
                  <c:v>3.8149000000000002</c:v>
                </c:pt>
                <c:pt idx="63">
                  <c:v>3.87643</c:v>
                </c:pt>
                <c:pt idx="64">
                  <c:v>3.9379599999999995</c:v>
                </c:pt>
                <c:pt idx="65">
                  <c:v>3.9994899999999993</c:v>
                </c:pt>
                <c:pt idx="66">
                  <c:v>4.0610199999999992</c:v>
                </c:pt>
                <c:pt idx="67">
                  <c:v>4.1225499999999986</c:v>
                </c:pt>
                <c:pt idx="68">
                  <c:v>4.1840799999999989</c:v>
                </c:pt>
                <c:pt idx="69">
                  <c:v>4.2456099999999983</c:v>
                </c:pt>
                <c:pt idx="70">
                  <c:v>4.3071399999999986</c:v>
                </c:pt>
                <c:pt idx="71">
                  <c:v>4.3686699999999981</c:v>
                </c:pt>
                <c:pt idx="72">
                  <c:v>4.4301999999999975</c:v>
                </c:pt>
                <c:pt idx="73">
                  <c:v>4.4917299999999978</c:v>
                </c:pt>
                <c:pt idx="74">
                  <c:v>4.5532599999999972</c:v>
                </c:pt>
                <c:pt idx="75">
                  <c:v>4.6147899999999975</c:v>
                </c:pt>
                <c:pt idx="76">
                  <c:v>4.6763199999999969</c:v>
                </c:pt>
                <c:pt idx="77">
                  <c:v>4.7378499999999963</c:v>
                </c:pt>
                <c:pt idx="78">
                  <c:v>4.7993799999999966</c:v>
                </c:pt>
                <c:pt idx="79">
                  <c:v>4.8609099999999961</c:v>
                </c:pt>
                <c:pt idx="80">
                  <c:v>4.9224399999999964</c:v>
                </c:pt>
                <c:pt idx="81">
                  <c:v>4.9839699999999958</c:v>
                </c:pt>
                <c:pt idx="82">
                  <c:v>5.0454999999999952</c:v>
                </c:pt>
                <c:pt idx="83">
                  <c:v>5.1070299999999955</c:v>
                </c:pt>
                <c:pt idx="84">
                  <c:v>5.1685599999999949</c:v>
                </c:pt>
                <c:pt idx="85">
                  <c:v>5.2300899999999952</c:v>
                </c:pt>
                <c:pt idx="86">
                  <c:v>5.2916199999999947</c:v>
                </c:pt>
                <c:pt idx="87">
                  <c:v>5.3531499999999941</c:v>
                </c:pt>
                <c:pt idx="88">
                  <c:v>5.4146799999999944</c:v>
                </c:pt>
                <c:pt idx="89">
                  <c:v>5.4762099999999938</c:v>
                </c:pt>
                <c:pt idx="90">
                  <c:v>5.5377399999999941</c:v>
                </c:pt>
                <c:pt idx="91">
                  <c:v>5.5992699999999935</c:v>
                </c:pt>
                <c:pt idx="92">
                  <c:v>5.6607999999999929</c:v>
                </c:pt>
                <c:pt idx="93">
                  <c:v>5.7223299999999933</c:v>
                </c:pt>
                <c:pt idx="94">
                  <c:v>5.7838599999999927</c:v>
                </c:pt>
                <c:pt idx="95">
                  <c:v>5.845389999999993</c:v>
                </c:pt>
                <c:pt idx="96">
                  <c:v>5.9069199999999924</c:v>
                </c:pt>
                <c:pt idx="97">
                  <c:v>5.9684499999999918</c:v>
                </c:pt>
                <c:pt idx="98">
                  <c:v>6.0299799999999921</c:v>
                </c:pt>
                <c:pt idx="99">
                  <c:v>6.0915099999999915</c:v>
                </c:pt>
                <c:pt idx="100">
                  <c:v>6.1530399999999918</c:v>
                </c:pt>
                <c:pt idx="101">
                  <c:v>6.2145699999999913</c:v>
                </c:pt>
                <c:pt idx="102">
                  <c:v>6.2760999999999907</c:v>
                </c:pt>
                <c:pt idx="103">
                  <c:v>6.337629999999991</c:v>
                </c:pt>
                <c:pt idx="104">
                  <c:v>6.3991599999999904</c:v>
                </c:pt>
                <c:pt idx="105">
                  <c:v>6.4606899999999907</c:v>
                </c:pt>
                <c:pt idx="106">
                  <c:v>6.5222199999999919</c:v>
                </c:pt>
                <c:pt idx="107">
                  <c:v>6.5837499999999922</c:v>
                </c:pt>
                <c:pt idx="108">
                  <c:v>6.6452799999999925</c:v>
                </c:pt>
                <c:pt idx="109">
                  <c:v>6.7068099999999928</c:v>
                </c:pt>
                <c:pt idx="110">
                  <c:v>6.7683399999999931</c:v>
                </c:pt>
                <c:pt idx="111">
                  <c:v>6.8298699999999943</c:v>
                </c:pt>
                <c:pt idx="112">
                  <c:v>6.8913999999999946</c:v>
                </c:pt>
                <c:pt idx="113">
                  <c:v>6.9529299999999949</c:v>
                </c:pt>
                <c:pt idx="114">
                  <c:v>7.0144599999999953</c:v>
                </c:pt>
                <c:pt idx="115">
                  <c:v>7.0759899999999956</c:v>
                </c:pt>
                <c:pt idx="116">
                  <c:v>7.1375199999999968</c:v>
                </c:pt>
                <c:pt idx="117">
                  <c:v>7.1990499999999971</c:v>
                </c:pt>
                <c:pt idx="118">
                  <c:v>7.2605799999999974</c:v>
                </c:pt>
                <c:pt idx="119">
                  <c:v>7.3221099999999977</c:v>
                </c:pt>
                <c:pt idx="120">
                  <c:v>7.383639999999998</c:v>
                </c:pt>
                <c:pt idx="121">
                  <c:v>7.4451699999999992</c:v>
                </c:pt>
                <c:pt idx="122">
                  <c:v>7.5066999999999995</c:v>
                </c:pt>
                <c:pt idx="123">
                  <c:v>7.5682299999999998</c:v>
                </c:pt>
                <c:pt idx="124">
                  <c:v>7.6297600000000001</c:v>
                </c:pt>
                <c:pt idx="125">
                  <c:v>7.6912900000000004</c:v>
                </c:pt>
                <c:pt idx="126">
                  <c:v>7.7528200000000016</c:v>
                </c:pt>
                <c:pt idx="127">
                  <c:v>7.8143500000000019</c:v>
                </c:pt>
                <c:pt idx="128">
                  <c:v>7.8758800000000022</c:v>
                </c:pt>
                <c:pt idx="129">
                  <c:v>7.9374100000000025</c:v>
                </c:pt>
                <c:pt idx="130">
                  <c:v>7.9989400000000028</c:v>
                </c:pt>
                <c:pt idx="131">
                  <c:v>8.060470000000004</c:v>
                </c:pt>
                <c:pt idx="132">
                  <c:v>8.1220000000000034</c:v>
                </c:pt>
                <c:pt idx="133">
                  <c:v>8.1835300000000046</c:v>
                </c:pt>
                <c:pt idx="134">
                  <c:v>8.2450600000000058</c:v>
                </c:pt>
                <c:pt idx="135">
                  <c:v>8.3065900000000052</c:v>
                </c:pt>
                <c:pt idx="136">
                  <c:v>8.3681200000000064</c:v>
                </c:pt>
                <c:pt idx="137">
                  <c:v>8.4296500000000059</c:v>
                </c:pt>
                <c:pt idx="138">
                  <c:v>8.4911800000000071</c:v>
                </c:pt>
                <c:pt idx="139">
                  <c:v>8.5527100000000083</c:v>
                </c:pt>
                <c:pt idx="140">
                  <c:v>8.6142400000000077</c:v>
                </c:pt>
                <c:pt idx="141">
                  <c:v>8.6757700000000089</c:v>
                </c:pt>
                <c:pt idx="142">
                  <c:v>8.7373000000000083</c:v>
                </c:pt>
                <c:pt idx="143">
                  <c:v>8.7988300000000095</c:v>
                </c:pt>
                <c:pt idx="144">
                  <c:v>8.8603600000000107</c:v>
                </c:pt>
                <c:pt idx="145">
                  <c:v>8.9218900000000101</c:v>
                </c:pt>
                <c:pt idx="146">
                  <c:v>8.9834200000000113</c:v>
                </c:pt>
                <c:pt idx="147">
                  <c:v>9.0449500000000107</c:v>
                </c:pt>
                <c:pt idx="148">
                  <c:v>9.1064800000000119</c:v>
                </c:pt>
                <c:pt idx="149">
                  <c:v>9.1680100000000131</c:v>
                </c:pt>
                <c:pt idx="150">
                  <c:v>9.2295400000000125</c:v>
                </c:pt>
                <c:pt idx="151">
                  <c:v>9.2910700000000137</c:v>
                </c:pt>
                <c:pt idx="152">
                  <c:v>9.3526000000000131</c:v>
                </c:pt>
                <c:pt idx="153">
                  <c:v>9.4141300000000143</c:v>
                </c:pt>
                <c:pt idx="154">
                  <c:v>9.4756600000000155</c:v>
                </c:pt>
                <c:pt idx="155">
                  <c:v>9.5371900000000149</c:v>
                </c:pt>
                <c:pt idx="156">
                  <c:v>9.5987200000000161</c:v>
                </c:pt>
                <c:pt idx="157">
                  <c:v>9.6602500000000155</c:v>
                </c:pt>
                <c:pt idx="158">
                  <c:v>9.7217800000000167</c:v>
                </c:pt>
                <c:pt idx="159">
                  <c:v>9.7833100000000179</c:v>
                </c:pt>
                <c:pt idx="160">
                  <c:v>9.8448400000000174</c:v>
                </c:pt>
                <c:pt idx="161">
                  <c:v>9.9063700000000185</c:v>
                </c:pt>
                <c:pt idx="162">
                  <c:v>9.967900000000018</c:v>
                </c:pt>
                <c:pt idx="163">
                  <c:v>10.029430000000019</c:v>
                </c:pt>
                <c:pt idx="164">
                  <c:v>10.09096000000002</c:v>
                </c:pt>
                <c:pt idx="165">
                  <c:v>10.15249000000002</c:v>
                </c:pt>
                <c:pt idx="166">
                  <c:v>10.214020000000021</c:v>
                </c:pt>
                <c:pt idx="167">
                  <c:v>10.27555000000002</c:v>
                </c:pt>
                <c:pt idx="168">
                  <c:v>10.337080000000022</c:v>
                </c:pt>
                <c:pt idx="169">
                  <c:v>10.398610000000023</c:v>
                </c:pt>
                <c:pt idx="170">
                  <c:v>10.460140000000022</c:v>
                </c:pt>
                <c:pt idx="171">
                  <c:v>10.521670000000023</c:v>
                </c:pt>
                <c:pt idx="172">
                  <c:v>10.583200000000023</c:v>
                </c:pt>
                <c:pt idx="173">
                  <c:v>10.644730000000024</c:v>
                </c:pt>
                <c:pt idx="174">
                  <c:v>10.706260000000025</c:v>
                </c:pt>
                <c:pt idx="175">
                  <c:v>10.767790000000025</c:v>
                </c:pt>
                <c:pt idx="176">
                  <c:v>10.829320000000026</c:v>
                </c:pt>
                <c:pt idx="177">
                  <c:v>10.890850000000025</c:v>
                </c:pt>
                <c:pt idx="178">
                  <c:v>10.952380000000026</c:v>
                </c:pt>
                <c:pt idx="179">
                  <c:v>11.013910000000028</c:v>
                </c:pt>
                <c:pt idx="180">
                  <c:v>11.075440000000027</c:v>
                </c:pt>
                <c:pt idx="181">
                  <c:v>11.136970000000028</c:v>
                </c:pt>
                <c:pt idx="182">
                  <c:v>11.198500000000028</c:v>
                </c:pt>
                <c:pt idx="183">
                  <c:v>11.260030000000029</c:v>
                </c:pt>
                <c:pt idx="184">
                  <c:v>11.32156000000003</c:v>
                </c:pt>
                <c:pt idx="185">
                  <c:v>11.383090000000029</c:v>
                </c:pt>
                <c:pt idx="186">
                  <c:v>11.444620000000031</c:v>
                </c:pt>
                <c:pt idx="187">
                  <c:v>11.50615000000003</c:v>
                </c:pt>
                <c:pt idx="188">
                  <c:v>11.567680000000031</c:v>
                </c:pt>
                <c:pt idx="189">
                  <c:v>11.629210000000032</c:v>
                </c:pt>
                <c:pt idx="190">
                  <c:v>11.690740000000032</c:v>
                </c:pt>
                <c:pt idx="191">
                  <c:v>11.752270000000033</c:v>
                </c:pt>
                <c:pt idx="192">
                  <c:v>11.813800000000032</c:v>
                </c:pt>
                <c:pt idx="193">
                  <c:v>11.875330000000034</c:v>
                </c:pt>
                <c:pt idx="194">
                  <c:v>11.936860000000035</c:v>
                </c:pt>
                <c:pt idx="195">
                  <c:v>11.998390000000034</c:v>
                </c:pt>
                <c:pt idx="196">
                  <c:v>12.059920000000036</c:v>
                </c:pt>
                <c:pt idx="197">
                  <c:v>12.121450000000035</c:v>
                </c:pt>
                <c:pt idx="198">
                  <c:v>12.182980000000036</c:v>
                </c:pt>
                <c:pt idx="199">
                  <c:v>12.244510000000037</c:v>
                </c:pt>
                <c:pt idx="200">
                  <c:v>12.306040000000037</c:v>
                </c:pt>
                <c:pt idx="201">
                  <c:v>12.367570000000038</c:v>
                </c:pt>
                <c:pt idx="202">
                  <c:v>12.429100000000037</c:v>
                </c:pt>
                <c:pt idx="203">
                  <c:v>12.490630000000039</c:v>
                </c:pt>
                <c:pt idx="204">
                  <c:v>12.55216000000004</c:v>
                </c:pt>
                <c:pt idx="205">
                  <c:v>12.613690000000039</c:v>
                </c:pt>
                <c:pt idx="206">
                  <c:v>12.67522000000004</c:v>
                </c:pt>
                <c:pt idx="207">
                  <c:v>12.73675000000004</c:v>
                </c:pt>
                <c:pt idx="208">
                  <c:v>12.798280000000041</c:v>
                </c:pt>
                <c:pt idx="209">
                  <c:v>12.859810000000042</c:v>
                </c:pt>
                <c:pt idx="210">
                  <c:v>12.92134000000004</c:v>
                </c:pt>
                <c:pt idx="211">
                  <c:v>12.982870000000039</c:v>
                </c:pt>
                <c:pt idx="212">
                  <c:v>13.044400000000039</c:v>
                </c:pt>
                <c:pt idx="213">
                  <c:v>13.105930000000038</c:v>
                </c:pt>
                <c:pt idx="214">
                  <c:v>13.167460000000037</c:v>
                </c:pt>
                <c:pt idx="215">
                  <c:v>13.228990000000035</c:v>
                </c:pt>
                <c:pt idx="216">
                  <c:v>13.290520000000035</c:v>
                </c:pt>
                <c:pt idx="217">
                  <c:v>13.352050000000034</c:v>
                </c:pt>
                <c:pt idx="218">
                  <c:v>13.413580000000033</c:v>
                </c:pt>
                <c:pt idx="219">
                  <c:v>13.475110000000033</c:v>
                </c:pt>
                <c:pt idx="220">
                  <c:v>13.53664000000003</c:v>
                </c:pt>
                <c:pt idx="221">
                  <c:v>13.59817000000003</c:v>
                </c:pt>
                <c:pt idx="222">
                  <c:v>13.659700000000029</c:v>
                </c:pt>
                <c:pt idx="223">
                  <c:v>13.721230000000029</c:v>
                </c:pt>
                <c:pt idx="224">
                  <c:v>13.782760000000028</c:v>
                </c:pt>
                <c:pt idx="225">
                  <c:v>13.844290000000026</c:v>
                </c:pt>
                <c:pt idx="226">
                  <c:v>13.905820000000025</c:v>
                </c:pt>
                <c:pt idx="227">
                  <c:v>13.967350000000025</c:v>
                </c:pt>
                <c:pt idx="228">
                  <c:v>14.028880000000024</c:v>
                </c:pt>
                <c:pt idx="229">
                  <c:v>14.090410000000023</c:v>
                </c:pt>
                <c:pt idx="230">
                  <c:v>14.151940000000021</c:v>
                </c:pt>
                <c:pt idx="231">
                  <c:v>14.21347000000002</c:v>
                </c:pt>
                <c:pt idx="232">
                  <c:v>14.27500000000002</c:v>
                </c:pt>
                <c:pt idx="233">
                  <c:v>14.336530000000019</c:v>
                </c:pt>
                <c:pt idx="234">
                  <c:v>14.398060000000019</c:v>
                </c:pt>
                <c:pt idx="235">
                  <c:v>14.459590000000016</c:v>
                </c:pt>
                <c:pt idx="236">
                  <c:v>14.521120000000016</c:v>
                </c:pt>
                <c:pt idx="237">
                  <c:v>14.582650000000015</c:v>
                </c:pt>
                <c:pt idx="238">
                  <c:v>14.644180000000015</c:v>
                </c:pt>
                <c:pt idx="239">
                  <c:v>14.705710000000014</c:v>
                </c:pt>
                <c:pt idx="240">
                  <c:v>14.767240000000012</c:v>
                </c:pt>
                <c:pt idx="241">
                  <c:v>14.828770000000011</c:v>
                </c:pt>
                <c:pt idx="242">
                  <c:v>14.890300000000011</c:v>
                </c:pt>
                <c:pt idx="243">
                  <c:v>14.95183000000001</c:v>
                </c:pt>
                <c:pt idx="244">
                  <c:v>15.013360000000009</c:v>
                </c:pt>
                <c:pt idx="245">
                  <c:v>15.074890000000007</c:v>
                </c:pt>
                <c:pt idx="246">
                  <c:v>15.136420000000006</c:v>
                </c:pt>
                <c:pt idx="247">
                  <c:v>15.197950000000006</c:v>
                </c:pt>
                <c:pt idx="248">
                  <c:v>15.259480000000005</c:v>
                </c:pt>
                <c:pt idx="249">
                  <c:v>15.321010000000005</c:v>
                </c:pt>
                <c:pt idx="250">
                  <c:v>15.382540000000002</c:v>
                </c:pt>
                <c:pt idx="251">
                  <c:v>15.444070000000002</c:v>
                </c:pt>
                <c:pt idx="252">
                  <c:v>15.505600000000001</c:v>
                </c:pt>
                <c:pt idx="253">
                  <c:v>15.567130000000001</c:v>
                </c:pt>
                <c:pt idx="254">
                  <c:v>15.62866</c:v>
                </c:pt>
                <c:pt idx="255">
                  <c:v>15.690189999999998</c:v>
                </c:pt>
                <c:pt idx="256">
                  <c:v>15.751719999999997</c:v>
                </c:pt>
                <c:pt idx="257">
                  <c:v>15.813249999999996</c:v>
                </c:pt>
                <c:pt idx="258">
                  <c:v>15.874779999999996</c:v>
                </c:pt>
                <c:pt idx="259">
                  <c:v>15.936309999999995</c:v>
                </c:pt>
                <c:pt idx="260">
                  <c:v>15.997839999999993</c:v>
                </c:pt>
                <c:pt idx="261">
                  <c:v>16.059369999999994</c:v>
                </c:pt>
                <c:pt idx="262">
                  <c:v>16.120899999999992</c:v>
                </c:pt>
                <c:pt idx="263">
                  <c:v>16.182429999999989</c:v>
                </c:pt>
                <c:pt idx="264">
                  <c:v>16.243959999999991</c:v>
                </c:pt>
                <c:pt idx="265">
                  <c:v>16.305489999999988</c:v>
                </c:pt>
                <c:pt idx="266">
                  <c:v>16.367019999999989</c:v>
                </c:pt>
                <c:pt idx="267">
                  <c:v>16.428549999999987</c:v>
                </c:pt>
                <c:pt idx="268">
                  <c:v>16.490079999999985</c:v>
                </c:pt>
                <c:pt idx="269">
                  <c:v>16.551609999999986</c:v>
                </c:pt>
                <c:pt idx="270">
                  <c:v>16.613139999999984</c:v>
                </c:pt>
                <c:pt idx="271">
                  <c:v>16.674669999999985</c:v>
                </c:pt>
                <c:pt idx="272">
                  <c:v>16.736199999999982</c:v>
                </c:pt>
                <c:pt idx="273">
                  <c:v>16.79772999999998</c:v>
                </c:pt>
                <c:pt idx="274">
                  <c:v>16.859259999999981</c:v>
                </c:pt>
                <c:pt idx="275">
                  <c:v>16.920789999999979</c:v>
                </c:pt>
                <c:pt idx="276">
                  <c:v>16.98231999999998</c:v>
                </c:pt>
                <c:pt idx="277">
                  <c:v>17.043849999999978</c:v>
                </c:pt>
                <c:pt idx="278">
                  <c:v>17.105379999999975</c:v>
                </c:pt>
                <c:pt idx="279">
                  <c:v>17.166909999999977</c:v>
                </c:pt>
                <c:pt idx="280">
                  <c:v>17.228439999999974</c:v>
                </c:pt>
                <c:pt idx="281">
                  <c:v>17.289969999999975</c:v>
                </c:pt>
                <c:pt idx="282">
                  <c:v>17.351499999999973</c:v>
                </c:pt>
                <c:pt idx="283">
                  <c:v>17.413029999999971</c:v>
                </c:pt>
                <c:pt idx="284">
                  <c:v>17.474559999999972</c:v>
                </c:pt>
                <c:pt idx="285">
                  <c:v>17.53608999999997</c:v>
                </c:pt>
                <c:pt idx="286">
                  <c:v>17.597619999999971</c:v>
                </c:pt>
                <c:pt idx="287">
                  <c:v>17.659149999999968</c:v>
                </c:pt>
                <c:pt idx="288">
                  <c:v>17.720679999999966</c:v>
                </c:pt>
                <c:pt idx="289">
                  <c:v>17.782209999999967</c:v>
                </c:pt>
                <c:pt idx="290">
                  <c:v>17.843739999999965</c:v>
                </c:pt>
                <c:pt idx="291">
                  <c:v>17.905269999999966</c:v>
                </c:pt>
                <c:pt idx="292">
                  <c:v>17.966799999999964</c:v>
                </c:pt>
                <c:pt idx="293">
                  <c:v>18.028329999999961</c:v>
                </c:pt>
                <c:pt idx="294">
                  <c:v>18.089859999999963</c:v>
                </c:pt>
                <c:pt idx="295">
                  <c:v>18.15138999999996</c:v>
                </c:pt>
                <c:pt idx="296">
                  <c:v>18.212919999999961</c:v>
                </c:pt>
                <c:pt idx="297">
                  <c:v>18.274449999999959</c:v>
                </c:pt>
                <c:pt idx="298">
                  <c:v>18.335979999999957</c:v>
                </c:pt>
                <c:pt idx="299">
                  <c:v>18.397509999999958</c:v>
                </c:pt>
                <c:pt idx="300">
                  <c:v>18.459039999999955</c:v>
                </c:pt>
                <c:pt idx="301">
                  <c:v>18.520569999999957</c:v>
                </c:pt>
                <c:pt idx="302">
                  <c:v>18.582099999999954</c:v>
                </c:pt>
                <c:pt idx="303">
                  <c:v>18.643629999999952</c:v>
                </c:pt>
                <c:pt idx="304">
                  <c:v>18.705159999999953</c:v>
                </c:pt>
                <c:pt idx="305">
                  <c:v>18.766689999999951</c:v>
                </c:pt>
                <c:pt idx="306">
                  <c:v>18.828219999999952</c:v>
                </c:pt>
                <c:pt idx="307">
                  <c:v>18.88974999999995</c:v>
                </c:pt>
                <c:pt idx="308">
                  <c:v>18.951279999999947</c:v>
                </c:pt>
                <c:pt idx="309">
                  <c:v>19.012809999999948</c:v>
                </c:pt>
                <c:pt idx="310">
                  <c:v>19.074339999999946</c:v>
                </c:pt>
                <c:pt idx="311">
                  <c:v>19.135869999999947</c:v>
                </c:pt>
                <c:pt idx="312">
                  <c:v>19.197399999999945</c:v>
                </c:pt>
                <c:pt idx="313">
                  <c:v>19.258929999999943</c:v>
                </c:pt>
                <c:pt idx="314">
                  <c:v>19.320459999999944</c:v>
                </c:pt>
                <c:pt idx="315">
                  <c:v>19.381989999999941</c:v>
                </c:pt>
                <c:pt idx="316">
                  <c:v>19.443519999999943</c:v>
                </c:pt>
                <c:pt idx="317">
                  <c:v>19.50504999999994</c:v>
                </c:pt>
                <c:pt idx="318">
                  <c:v>19.566579999999938</c:v>
                </c:pt>
                <c:pt idx="319">
                  <c:v>19.628109999999939</c:v>
                </c:pt>
                <c:pt idx="320">
                  <c:v>19.689639999999937</c:v>
                </c:pt>
                <c:pt idx="321">
                  <c:v>19.751169999999938</c:v>
                </c:pt>
                <c:pt idx="322">
                  <c:v>19.812699999999936</c:v>
                </c:pt>
                <c:pt idx="323">
                  <c:v>19.874229999999933</c:v>
                </c:pt>
                <c:pt idx="324">
                  <c:v>19.935759999999934</c:v>
                </c:pt>
                <c:pt idx="325">
                  <c:v>19.997289999999932</c:v>
                </c:pt>
                <c:pt idx="326">
                  <c:v>20.058819999999933</c:v>
                </c:pt>
                <c:pt idx="327">
                  <c:v>20.120349999999931</c:v>
                </c:pt>
                <c:pt idx="328">
                  <c:v>20.181879999999929</c:v>
                </c:pt>
                <c:pt idx="329">
                  <c:v>20.24340999999993</c:v>
                </c:pt>
                <c:pt idx="330">
                  <c:v>20.304939999999927</c:v>
                </c:pt>
                <c:pt idx="331">
                  <c:v>20.366469999999929</c:v>
                </c:pt>
                <c:pt idx="332">
                  <c:v>20.427999999999926</c:v>
                </c:pt>
                <c:pt idx="333">
                  <c:v>20.489529999999924</c:v>
                </c:pt>
                <c:pt idx="334">
                  <c:v>20.551059999999925</c:v>
                </c:pt>
                <c:pt idx="335">
                  <c:v>20.612589999999923</c:v>
                </c:pt>
                <c:pt idx="336">
                  <c:v>20.674119999999924</c:v>
                </c:pt>
                <c:pt idx="337">
                  <c:v>20.735649999999922</c:v>
                </c:pt>
                <c:pt idx="338">
                  <c:v>20.797179999999919</c:v>
                </c:pt>
                <c:pt idx="339">
                  <c:v>20.85870999999992</c:v>
                </c:pt>
                <c:pt idx="340">
                  <c:v>20.920239999999918</c:v>
                </c:pt>
                <c:pt idx="341">
                  <c:v>20.981769999999919</c:v>
                </c:pt>
                <c:pt idx="342">
                  <c:v>21.043299999999917</c:v>
                </c:pt>
                <c:pt idx="343">
                  <c:v>21.104829999999914</c:v>
                </c:pt>
                <c:pt idx="344">
                  <c:v>21.166359999999916</c:v>
                </c:pt>
                <c:pt idx="345">
                  <c:v>21.227889999999913</c:v>
                </c:pt>
                <c:pt idx="346">
                  <c:v>21.289419999999915</c:v>
                </c:pt>
                <c:pt idx="347">
                  <c:v>21.350949999999912</c:v>
                </c:pt>
                <c:pt idx="348">
                  <c:v>21.41247999999991</c:v>
                </c:pt>
                <c:pt idx="349">
                  <c:v>21.474009999999911</c:v>
                </c:pt>
                <c:pt idx="350">
                  <c:v>21.535539999999909</c:v>
                </c:pt>
                <c:pt idx="351">
                  <c:v>21.59706999999991</c:v>
                </c:pt>
                <c:pt idx="352">
                  <c:v>21.658599999999907</c:v>
                </c:pt>
                <c:pt idx="353">
                  <c:v>21.720129999999905</c:v>
                </c:pt>
                <c:pt idx="354">
                  <c:v>21.781659999999906</c:v>
                </c:pt>
                <c:pt idx="355">
                  <c:v>21.843189999999904</c:v>
                </c:pt>
                <c:pt idx="356">
                  <c:v>21.904719999999905</c:v>
                </c:pt>
                <c:pt idx="357">
                  <c:v>21.966249999999903</c:v>
                </c:pt>
                <c:pt idx="358">
                  <c:v>22.0277799999999</c:v>
                </c:pt>
                <c:pt idx="359">
                  <c:v>22.089309999999902</c:v>
                </c:pt>
                <c:pt idx="360">
                  <c:v>22.150839999999899</c:v>
                </c:pt>
                <c:pt idx="361">
                  <c:v>22.2123699999999</c:v>
                </c:pt>
                <c:pt idx="362">
                  <c:v>22.273899999999898</c:v>
                </c:pt>
                <c:pt idx="363">
                  <c:v>22.335429999999896</c:v>
                </c:pt>
                <c:pt idx="364">
                  <c:v>22.396959999999897</c:v>
                </c:pt>
                <c:pt idx="365">
                  <c:v>22.458489999999895</c:v>
                </c:pt>
                <c:pt idx="366">
                  <c:v>22.520019999999896</c:v>
                </c:pt>
                <c:pt idx="367">
                  <c:v>22.581549999999893</c:v>
                </c:pt>
                <c:pt idx="368">
                  <c:v>22.643079999999891</c:v>
                </c:pt>
                <c:pt idx="369">
                  <c:v>22.704609999999892</c:v>
                </c:pt>
                <c:pt idx="370">
                  <c:v>22.76613999999989</c:v>
                </c:pt>
                <c:pt idx="371">
                  <c:v>22.827669999999891</c:v>
                </c:pt>
                <c:pt idx="372">
                  <c:v>22.889199999999889</c:v>
                </c:pt>
                <c:pt idx="373">
                  <c:v>22.950729999999886</c:v>
                </c:pt>
                <c:pt idx="374">
                  <c:v>23.012259999999888</c:v>
                </c:pt>
                <c:pt idx="375">
                  <c:v>23.073789999999885</c:v>
                </c:pt>
                <c:pt idx="376">
                  <c:v>23.135319999999886</c:v>
                </c:pt>
                <c:pt idx="377">
                  <c:v>23.196849999999884</c:v>
                </c:pt>
                <c:pt idx="378">
                  <c:v>23.258379999999882</c:v>
                </c:pt>
                <c:pt idx="379">
                  <c:v>23.319909999999883</c:v>
                </c:pt>
                <c:pt idx="380">
                  <c:v>23.381439999999881</c:v>
                </c:pt>
                <c:pt idx="381">
                  <c:v>23.442969999999882</c:v>
                </c:pt>
                <c:pt idx="382">
                  <c:v>23.504499999999879</c:v>
                </c:pt>
                <c:pt idx="383">
                  <c:v>23.566029999999877</c:v>
                </c:pt>
                <c:pt idx="384">
                  <c:v>23.627559999999878</c:v>
                </c:pt>
                <c:pt idx="385">
                  <c:v>23.689089999999876</c:v>
                </c:pt>
                <c:pt idx="386">
                  <c:v>23.750619999999877</c:v>
                </c:pt>
                <c:pt idx="387">
                  <c:v>23.812149999999875</c:v>
                </c:pt>
                <c:pt idx="388">
                  <c:v>23.873679999999872</c:v>
                </c:pt>
                <c:pt idx="389">
                  <c:v>23.935209999999874</c:v>
                </c:pt>
                <c:pt idx="390">
                  <c:v>23.996739999999871</c:v>
                </c:pt>
                <c:pt idx="391">
                  <c:v>24.058269999999872</c:v>
                </c:pt>
                <c:pt idx="392">
                  <c:v>24.11979999999987</c:v>
                </c:pt>
                <c:pt idx="393">
                  <c:v>24.181329999999868</c:v>
                </c:pt>
                <c:pt idx="394">
                  <c:v>24.242859999999869</c:v>
                </c:pt>
                <c:pt idx="395">
                  <c:v>24.304389999999866</c:v>
                </c:pt>
                <c:pt idx="396">
                  <c:v>24.365919999999868</c:v>
                </c:pt>
                <c:pt idx="397">
                  <c:v>24.427449999999865</c:v>
                </c:pt>
                <c:pt idx="398">
                  <c:v>24.488979999999863</c:v>
                </c:pt>
                <c:pt idx="399">
                  <c:v>24.550509999999864</c:v>
                </c:pt>
                <c:pt idx="400">
                  <c:v>24.612039999999862</c:v>
                </c:pt>
                <c:pt idx="401">
                  <c:v>24.673569999999863</c:v>
                </c:pt>
                <c:pt idx="402">
                  <c:v>24.735099999999861</c:v>
                </c:pt>
                <c:pt idx="403">
                  <c:v>24.796629999999858</c:v>
                </c:pt>
                <c:pt idx="404">
                  <c:v>24.858159999999859</c:v>
                </c:pt>
                <c:pt idx="405">
                  <c:v>24.919689999999857</c:v>
                </c:pt>
                <c:pt idx="406">
                  <c:v>24.981219999999858</c:v>
                </c:pt>
                <c:pt idx="407">
                  <c:v>25.042749999999856</c:v>
                </c:pt>
                <c:pt idx="408">
                  <c:v>25.104279999999854</c:v>
                </c:pt>
                <c:pt idx="409">
                  <c:v>25.165809999999855</c:v>
                </c:pt>
                <c:pt idx="410">
                  <c:v>25.227339999999852</c:v>
                </c:pt>
                <c:pt idx="411">
                  <c:v>25.288869999999854</c:v>
                </c:pt>
                <c:pt idx="412">
                  <c:v>25.350399999999851</c:v>
                </c:pt>
                <c:pt idx="413">
                  <c:v>25.411929999999849</c:v>
                </c:pt>
                <c:pt idx="414">
                  <c:v>25.47345999999985</c:v>
                </c:pt>
                <c:pt idx="415">
                  <c:v>25.534989999999848</c:v>
                </c:pt>
                <c:pt idx="416">
                  <c:v>25.596519999999849</c:v>
                </c:pt>
                <c:pt idx="417">
                  <c:v>25.65804999999985</c:v>
                </c:pt>
                <c:pt idx="418">
                  <c:v>25.719579999999848</c:v>
                </c:pt>
                <c:pt idx="419">
                  <c:v>25.781109999999849</c:v>
                </c:pt>
                <c:pt idx="420">
                  <c:v>25.842639999999847</c:v>
                </c:pt>
                <c:pt idx="421">
                  <c:v>25.904169999999844</c:v>
                </c:pt>
                <c:pt idx="422">
                  <c:v>25.965699999999845</c:v>
                </c:pt>
                <c:pt idx="423">
                  <c:v>26.027229999999843</c:v>
                </c:pt>
                <c:pt idx="424">
                  <c:v>26.088759999999844</c:v>
                </c:pt>
                <c:pt idx="425">
                  <c:v>26.150289999999842</c:v>
                </c:pt>
                <c:pt idx="426">
                  <c:v>26.21181999999984</c:v>
                </c:pt>
                <c:pt idx="427">
                  <c:v>26.273349999999841</c:v>
                </c:pt>
                <c:pt idx="428">
                  <c:v>26.334879999999838</c:v>
                </c:pt>
                <c:pt idx="429">
                  <c:v>26.39640999999984</c:v>
                </c:pt>
                <c:pt idx="430">
                  <c:v>26.457939999999837</c:v>
                </c:pt>
                <c:pt idx="431">
                  <c:v>26.519469999999835</c:v>
                </c:pt>
                <c:pt idx="432">
                  <c:v>26.580999999999836</c:v>
                </c:pt>
                <c:pt idx="433">
                  <c:v>26.642529999999834</c:v>
                </c:pt>
                <c:pt idx="434">
                  <c:v>26.704059999999835</c:v>
                </c:pt>
                <c:pt idx="435">
                  <c:v>26.765589999999833</c:v>
                </c:pt>
                <c:pt idx="436">
                  <c:v>26.82711999999983</c:v>
                </c:pt>
                <c:pt idx="437">
                  <c:v>26.888649999999831</c:v>
                </c:pt>
                <c:pt idx="438">
                  <c:v>26.950179999999829</c:v>
                </c:pt>
                <c:pt idx="439">
                  <c:v>27.01170999999983</c:v>
                </c:pt>
                <c:pt idx="440">
                  <c:v>27.073239999999828</c:v>
                </c:pt>
                <c:pt idx="441">
                  <c:v>27.134769999999826</c:v>
                </c:pt>
                <c:pt idx="442">
                  <c:v>27.196299999999827</c:v>
                </c:pt>
                <c:pt idx="443">
                  <c:v>27.257829999999824</c:v>
                </c:pt>
                <c:pt idx="444">
                  <c:v>27.319359999999826</c:v>
                </c:pt>
                <c:pt idx="445">
                  <c:v>27.380889999999823</c:v>
                </c:pt>
                <c:pt idx="446">
                  <c:v>27.442419999999821</c:v>
                </c:pt>
                <c:pt idx="447">
                  <c:v>27.503949999999822</c:v>
                </c:pt>
                <c:pt idx="448">
                  <c:v>27.56547999999982</c:v>
                </c:pt>
                <c:pt idx="449">
                  <c:v>27.627009999999821</c:v>
                </c:pt>
                <c:pt idx="450">
                  <c:v>27.688539999999819</c:v>
                </c:pt>
                <c:pt idx="451">
                  <c:v>27.750069999999816</c:v>
                </c:pt>
                <c:pt idx="452">
                  <c:v>27.811599999999817</c:v>
                </c:pt>
                <c:pt idx="453">
                  <c:v>27.873129999999815</c:v>
                </c:pt>
                <c:pt idx="454">
                  <c:v>27.934659999999816</c:v>
                </c:pt>
                <c:pt idx="455">
                  <c:v>27.996189999999814</c:v>
                </c:pt>
                <c:pt idx="456">
                  <c:v>28.057719999999811</c:v>
                </c:pt>
                <c:pt idx="457">
                  <c:v>28.119249999999813</c:v>
                </c:pt>
                <c:pt idx="458">
                  <c:v>28.18077999999981</c:v>
                </c:pt>
                <c:pt idx="459">
                  <c:v>28.242309999999812</c:v>
                </c:pt>
                <c:pt idx="460">
                  <c:v>28.303839999999809</c:v>
                </c:pt>
                <c:pt idx="461">
                  <c:v>28.365369999999807</c:v>
                </c:pt>
                <c:pt idx="462">
                  <c:v>28.426899999999808</c:v>
                </c:pt>
                <c:pt idx="463">
                  <c:v>28.488429999999806</c:v>
                </c:pt>
                <c:pt idx="464">
                  <c:v>28.549959999999807</c:v>
                </c:pt>
                <c:pt idx="465">
                  <c:v>28.611489999999804</c:v>
                </c:pt>
                <c:pt idx="466">
                  <c:v>28.673019999999802</c:v>
                </c:pt>
                <c:pt idx="467">
                  <c:v>28.734549999999803</c:v>
                </c:pt>
                <c:pt idx="468">
                  <c:v>28.796079999999801</c:v>
                </c:pt>
                <c:pt idx="469">
                  <c:v>28.857609999999802</c:v>
                </c:pt>
                <c:pt idx="470">
                  <c:v>28.9191399999998</c:v>
                </c:pt>
                <c:pt idx="471">
                  <c:v>28.980669999999797</c:v>
                </c:pt>
                <c:pt idx="472">
                  <c:v>29.042199999999799</c:v>
                </c:pt>
                <c:pt idx="473">
                  <c:v>29.103729999999796</c:v>
                </c:pt>
                <c:pt idx="474">
                  <c:v>29.165259999999797</c:v>
                </c:pt>
                <c:pt idx="475">
                  <c:v>29.226789999999795</c:v>
                </c:pt>
                <c:pt idx="476">
                  <c:v>29.288319999999793</c:v>
                </c:pt>
                <c:pt idx="477">
                  <c:v>29.349849999999794</c:v>
                </c:pt>
                <c:pt idx="478">
                  <c:v>29.411379999999792</c:v>
                </c:pt>
                <c:pt idx="479">
                  <c:v>29.472909999999793</c:v>
                </c:pt>
                <c:pt idx="480">
                  <c:v>29.53443999999979</c:v>
                </c:pt>
                <c:pt idx="481">
                  <c:v>29.595969999999788</c:v>
                </c:pt>
                <c:pt idx="482">
                  <c:v>29.657499999999789</c:v>
                </c:pt>
                <c:pt idx="483">
                  <c:v>29.719029999999787</c:v>
                </c:pt>
                <c:pt idx="484">
                  <c:v>29.780559999999788</c:v>
                </c:pt>
                <c:pt idx="485">
                  <c:v>29.842089999999786</c:v>
                </c:pt>
                <c:pt idx="486">
                  <c:v>29.903619999999783</c:v>
                </c:pt>
                <c:pt idx="487">
                  <c:v>29.965149999999785</c:v>
                </c:pt>
                <c:pt idx="488">
                  <c:v>30.026679999999782</c:v>
                </c:pt>
                <c:pt idx="489">
                  <c:v>30.088209999999783</c:v>
                </c:pt>
                <c:pt idx="490">
                  <c:v>30.149739999999781</c:v>
                </c:pt>
                <c:pt idx="491">
                  <c:v>30.211269999999779</c:v>
                </c:pt>
                <c:pt idx="492">
                  <c:v>30.27279999999978</c:v>
                </c:pt>
                <c:pt idx="493">
                  <c:v>30.334329999999778</c:v>
                </c:pt>
                <c:pt idx="494">
                  <c:v>30.395859999999779</c:v>
                </c:pt>
                <c:pt idx="495">
                  <c:v>30.457389999999776</c:v>
                </c:pt>
                <c:pt idx="496">
                  <c:v>30.518919999999774</c:v>
                </c:pt>
                <c:pt idx="497">
                  <c:v>30.580449999999775</c:v>
                </c:pt>
                <c:pt idx="498">
                  <c:v>30.641979999999773</c:v>
                </c:pt>
                <c:pt idx="499">
                  <c:v>30.703509999999774</c:v>
                </c:pt>
                <c:pt idx="500">
                  <c:v>30.765039999999772</c:v>
                </c:pt>
                <c:pt idx="501">
                  <c:v>30.826569999999769</c:v>
                </c:pt>
                <c:pt idx="502">
                  <c:v>30.888099999999771</c:v>
                </c:pt>
                <c:pt idx="503">
                  <c:v>30.949629999999768</c:v>
                </c:pt>
                <c:pt idx="504">
                  <c:v>31.011159999999769</c:v>
                </c:pt>
                <c:pt idx="505">
                  <c:v>31.072689999999767</c:v>
                </c:pt>
                <c:pt idx="506">
                  <c:v>31.134219999999765</c:v>
                </c:pt>
                <c:pt idx="507">
                  <c:v>31.195749999999766</c:v>
                </c:pt>
                <c:pt idx="508">
                  <c:v>31.257279999999763</c:v>
                </c:pt>
                <c:pt idx="509">
                  <c:v>31.318809999999765</c:v>
                </c:pt>
                <c:pt idx="510">
                  <c:v>31.380339999999762</c:v>
                </c:pt>
                <c:pt idx="511">
                  <c:v>31.44186999999976</c:v>
                </c:pt>
                <c:pt idx="512">
                  <c:v>31.503399999999761</c:v>
                </c:pt>
                <c:pt idx="513">
                  <c:v>31.564929999999759</c:v>
                </c:pt>
                <c:pt idx="514">
                  <c:v>31.62645999999976</c:v>
                </c:pt>
                <c:pt idx="515">
                  <c:v>31.687989999999758</c:v>
                </c:pt>
                <c:pt idx="516">
                  <c:v>31.749519999999755</c:v>
                </c:pt>
                <c:pt idx="517">
                  <c:v>31.811049999999756</c:v>
                </c:pt>
                <c:pt idx="518">
                  <c:v>31.872579999999754</c:v>
                </c:pt>
                <c:pt idx="519">
                  <c:v>31.934109999999755</c:v>
                </c:pt>
                <c:pt idx="520">
                  <c:v>31.995639999999753</c:v>
                </c:pt>
                <c:pt idx="521">
                  <c:v>32.057169999999751</c:v>
                </c:pt>
                <c:pt idx="522">
                  <c:v>32.118699999999748</c:v>
                </c:pt>
                <c:pt idx="523">
                  <c:v>32.180229999999753</c:v>
                </c:pt>
                <c:pt idx="524">
                  <c:v>32.241759999999751</c:v>
                </c:pt>
                <c:pt idx="525">
                  <c:v>32.303289999999748</c:v>
                </c:pt>
                <c:pt idx="526">
                  <c:v>32.364819999999746</c:v>
                </c:pt>
                <c:pt idx="527">
                  <c:v>32.426349999999744</c:v>
                </c:pt>
                <c:pt idx="528">
                  <c:v>32.487879999999748</c:v>
                </c:pt>
                <c:pt idx="529">
                  <c:v>32.549409999999746</c:v>
                </c:pt>
                <c:pt idx="530">
                  <c:v>32.610939999999744</c:v>
                </c:pt>
                <c:pt idx="531">
                  <c:v>32.672469999999741</c:v>
                </c:pt>
                <c:pt idx="532">
                  <c:v>32.733999999999739</c:v>
                </c:pt>
                <c:pt idx="533">
                  <c:v>32.795529999999744</c:v>
                </c:pt>
                <c:pt idx="534">
                  <c:v>32.857059999999741</c:v>
                </c:pt>
                <c:pt idx="535">
                  <c:v>32.918589999999739</c:v>
                </c:pt>
                <c:pt idx="536">
                  <c:v>32.980119999999737</c:v>
                </c:pt>
                <c:pt idx="537">
                  <c:v>33.041649999999734</c:v>
                </c:pt>
                <c:pt idx="538">
                  <c:v>33.103179999999739</c:v>
                </c:pt>
                <c:pt idx="539">
                  <c:v>33.164709999999737</c:v>
                </c:pt>
                <c:pt idx="540">
                  <c:v>33.226239999999734</c:v>
                </c:pt>
                <c:pt idx="541">
                  <c:v>33.287769999999732</c:v>
                </c:pt>
                <c:pt idx="542">
                  <c:v>33.349299999999729</c:v>
                </c:pt>
                <c:pt idx="543">
                  <c:v>33.410829999999734</c:v>
                </c:pt>
                <c:pt idx="544">
                  <c:v>33.472359999999732</c:v>
                </c:pt>
                <c:pt idx="545">
                  <c:v>33.53388999999973</c:v>
                </c:pt>
                <c:pt idx="546">
                  <c:v>33.595419999999727</c:v>
                </c:pt>
                <c:pt idx="547">
                  <c:v>33.656949999999725</c:v>
                </c:pt>
                <c:pt idx="548">
                  <c:v>33.71847999999973</c:v>
                </c:pt>
                <c:pt idx="549">
                  <c:v>33.780009999999727</c:v>
                </c:pt>
                <c:pt idx="550">
                  <c:v>33.841539999999725</c:v>
                </c:pt>
                <c:pt idx="551">
                  <c:v>33.903069999999722</c:v>
                </c:pt>
                <c:pt idx="552">
                  <c:v>33.96459999999972</c:v>
                </c:pt>
                <c:pt idx="553">
                  <c:v>34.026129999999725</c:v>
                </c:pt>
                <c:pt idx="554">
                  <c:v>34.087659999999723</c:v>
                </c:pt>
                <c:pt idx="555">
                  <c:v>34.14918999999972</c:v>
                </c:pt>
                <c:pt idx="556">
                  <c:v>34.210719999999718</c:v>
                </c:pt>
                <c:pt idx="557">
                  <c:v>34.272249999999715</c:v>
                </c:pt>
                <c:pt idx="558">
                  <c:v>34.33377999999972</c:v>
                </c:pt>
                <c:pt idx="559">
                  <c:v>34.395309999999718</c:v>
                </c:pt>
                <c:pt idx="560">
                  <c:v>34.456839999999715</c:v>
                </c:pt>
                <c:pt idx="561">
                  <c:v>34.518369999999713</c:v>
                </c:pt>
                <c:pt idx="562">
                  <c:v>34.579899999999711</c:v>
                </c:pt>
                <c:pt idx="563">
                  <c:v>34.641429999999716</c:v>
                </c:pt>
                <c:pt idx="564">
                  <c:v>34.702959999999713</c:v>
                </c:pt>
                <c:pt idx="565">
                  <c:v>34.764489999999711</c:v>
                </c:pt>
                <c:pt idx="566">
                  <c:v>34.826019999999708</c:v>
                </c:pt>
                <c:pt idx="567">
                  <c:v>34.887549999999706</c:v>
                </c:pt>
                <c:pt idx="568">
                  <c:v>34.949079999999711</c:v>
                </c:pt>
                <c:pt idx="569">
                  <c:v>35.010609999999708</c:v>
                </c:pt>
                <c:pt idx="570">
                  <c:v>35.072139999999706</c:v>
                </c:pt>
                <c:pt idx="571">
                  <c:v>35.133669999999704</c:v>
                </c:pt>
                <c:pt idx="572">
                  <c:v>35.195199999999701</c:v>
                </c:pt>
                <c:pt idx="573">
                  <c:v>35.256729999999706</c:v>
                </c:pt>
                <c:pt idx="574">
                  <c:v>35.318259999999704</c:v>
                </c:pt>
                <c:pt idx="575">
                  <c:v>35.379789999999701</c:v>
                </c:pt>
                <c:pt idx="576">
                  <c:v>35.441319999999699</c:v>
                </c:pt>
                <c:pt idx="577">
                  <c:v>35.502849999999697</c:v>
                </c:pt>
                <c:pt idx="578">
                  <c:v>35.564379999999701</c:v>
                </c:pt>
                <c:pt idx="579">
                  <c:v>35.625909999999699</c:v>
                </c:pt>
                <c:pt idx="580">
                  <c:v>35.687439999999697</c:v>
                </c:pt>
                <c:pt idx="581">
                  <c:v>35.748969999999694</c:v>
                </c:pt>
                <c:pt idx="582">
                  <c:v>35.810499999999692</c:v>
                </c:pt>
                <c:pt idx="583">
                  <c:v>35.872029999999697</c:v>
                </c:pt>
                <c:pt idx="584">
                  <c:v>35.933559999999694</c:v>
                </c:pt>
                <c:pt idx="585">
                  <c:v>35.995089999999692</c:v>
                </c:pt>
                <c:pt idx="586">
                  <c:v>36.05661999999969</c:v>
                </c:pt>
                <c:pt idx="587">
                  <c:v>36.118149999999687</c:v>
                </c:pt>
                <c:pt idx="588">
                  <c:v>36.179679999999692</c:v>
                </c:pt>
                <c:pt idx="589">
                  <c:v>36.24120999999969</c:v>
                </c:pt>
                <c:pt idx="590">
                  <c:v>36.302739999999687</c:v>
                </c:pt>
                <c:pt idx="591">
                  <c:v>36.364269999999685</c:v>
                </c:pt>
                <c:pt idx="592">
                  <c:v>36.425799999999683</c:v>
                </c:pt>
                <c:pt idx="593">
                  <c:v>36.487329999999687</c:v>
                </c:pt>
                <c:pt idx="594">
                  <c:v>36.548859999999685</c:v>
                </c:pt>
                <c:pt idx="595">
                  <c:v>36.610389999999683</c:v>
                </c:pt>
                <c:pt idx="596">
                  <c:v>36.67191999999968</c:v>
                </c:pt>
                <c:pt idx="597">
                  <c:v>36.733449999999678</c:v>
                </c:pt>
                <c:pt idx="598">
                  <c:v>36.794979999999683</c:v>
                </c:pt>
                <c:pt idx="599">
                  <c:v>36.85650999999968</c:v>
                </c:pt>
                <c:pt idx="600">
                  <c:v>36.918039999999678</c:v>
                </c:pt>
                <c:pt idx="601">
                  <c:v>36.979569999999676</c:v>
                </c:pt>
                <c:pt idx="602">
                  <c:v>37.041099999999673</c:v>
                </c:pt>
                <c:pt idx="603">
                  <c:v>37.102629999999678</c:v>
                </c:pt>
                <c:pt idx="604">
                  <c:v>37.164159999999676</c:v>
                </c:pt>
                <c:pt idx="605">
                  <c:v>37.225689999999673</c:v>
                </c:pt>
                <c:pt idx="606">
                  <c:v>37.287219999999671</c:v>
                </c:pt>
                <c:pt idx="607">
                  <c:v>37.348749999999669</c:v>
                </c:pt>
                <c:pt idx="608">
                  <c:v>37.410279999999673</c:v>
                </c:pt>
                <c:pt idx="609">
                  <c:v>37.471809999999671</c:v>
                </c:pt>
                <c:pt idx="610">
                  <c:v>37.533339999999669</c:v>
                </c:pt>
                <c:pt idx="611">
                  <c:v>37.594869999999666</c:v>
                </c:pt>
                <c:pt idx="612">
                  <c:v>37.656399999999664</c:v>
                </c:pt>
                <c:pt idx="613">
                  <c:v>37.717929999999669</c:v>
                </c:pt>
                <c:pt idx="614">
                  <c:v>37.779459999999666</c:v>
                </c:pt>
                <c:pt idx="615">
                  <c:v>37.840989999999664</c:v>
                </c:pt>
                <c:pt idx="616">
                  <c:v>37.902519999999662</c:v>
                </c:pt>
                <c:pt idx="617">
                  <c:v>37.964049999999659</c:v>
                </c:pt>
                <c:pt idx="618">
                  <c:v>38.025579999999664</c:v>
                </c:pt>
                <c:pt idx="619">
                  <c:v>38.087109999999662</c:v>
                </c:pt>
                <c:pt idx="620">
                  <c:v>38.148639999999659</c:v>
                </c:pt>
                <c:pt idx="621">
                  <c:v>38.210169999999657</c:v>
                </c:pt>
                <c:pt idx="622">
                  <c:v>38.271699999999655</c:v>
                </c:pt>
                <c:pt idx="623">
                  <c:v>38.333229999999659</c:v>
                </c:pt>
                <c:pt idx="624">
                  <c:v>38.394759999999657</c:v>
                </c:pt>
                <c:pt idx="625">
                  <c:v>38.456289999999655</c:v>
                </c:pt>
                <c:pt idx="626">
                  <c:v>38.517819999999652</c:v>
                </c:pt>
                <c:pt idx="627">
                  <c:v>38.57934999999965</c:v>
                </c:pt>
                <c:pt idx="628">
                  <c:v>38.640879999999655</c:v>
                </c:pt>
                <c:pt idx="629">
                  <c:v>38.702409999999652</c:v>
                </c:pt>
                <c:pt idx="630">
                  <c:v>38.76393999999965</c:v>
                </c:pt>
                <c:pt idx="631">
                  <c:v>38.825469999999648</c:v>
                </c:pt>
                <c:pt idx="632">
                  <c:v>38.886999999999645</c:v>
                </c:pt>
                <c:pt idx="633">
                  <c:v>38.94852999999965</c:v>
                </c:pt>
                <c:pt idx="634">
                  <c:v>39.010059999999648</c:v>
                </c:pt>
                <c:pt idx="635">
                  <c:v>39.071589999999645</c:v>
                </c:pt>
                <c:pt idx="636">
                  <c:v>39.133119999999643</c:v>
                </c:pt>
                <c:pt idx="637">
                  <c:v>39.19464999999964</c:v>
                </c:pt>
                <c:pt idx="638">
                  <c:v>39.256179999999645</c:v>
                </c:pt>
                <c:pt idx="639">
                  <c:v>39.317709999999643</c:v>
                </c:pt>
                <c:pt idx="640">
                  <c:v>39.379239999999641</c:v>
                </c:pt>
                <c:pt idx="641">
                  <c:v>39.440769999999638</c:v>
                </c:pt>
                <c:pt idx="642">
                  <c:v>39.502299999999636</c:v>
                </c:pt>
                <c:pt idx="643">
                  <c:v>39.563829999999641</c:v>
                </c:pt>
                <c:pt idx="644">
                  <c:v>39.625359999999638</c:v>
                </c:pt>
                <c:pt idx="645">
                  <c:v>39.686889999999636</c:v>
                </c:pt>
                <c:pt idx="646">
                  <c:v>39.748419999999633</c:v>
                </c:pt>
                <c:pt idx="647">
                  <c:v>39.809949999999631</c:v>
                </c:pt>
                <c:pt idx="648">
                  <c:v>39.871479999999636</c:v>
                </c:pt>
                <c:pt idx="649">
                  <c:v>39.933009999999634</c:v>
                </c:pt>
                <c:pt idx="650">
                  <c:v>39.994539999999631</c:v>
                </c:pt>
                <c:pt idx="651">
                  <c:v>40.056069999999629</c:v>
                </c:pt>
                <c:pt idx="652">
                  <c:v>40.117599999999626</c:v>
                </c:pt>
                <c:pt idx="653">
                  <c:v>40.179129999999631</c:v>
                </c:pt>
                <c:pt idx="654">
                  <c:v>40.240659999999629</c:v>
                </c:pt>
                <c:pt idx="655">
                  <c:v>40.302189999999626</c:v>
                </c:pt>
                <c:pt idx="656">
                  <c:v>40.363719999999624</c:v>
                </c:pt>
                <c:pt idx="657">
                  <c:v>40.425249999999622</c:v>
                </c:pt>
                <c:pt idx="658">
                  <c:v>40.486779999999627</c:v>
                </c:pt>
                <c:pt idx="659">
                  <c:v>40.548309999999624</c:v>
                </c:pt>
                <c:pt idx="660">
                  <c:v>40.609839999999622</c:v>
                </c:pt>
                <c:pt idx="661">
                  <c:v>40.671369999999619</c:v>
                </c:pt>
                <c:pt idx="662">
                  <c:v>40.732899999999617</c:v>
                </c:pt>
                <c:pt idx="663">
                  <c:v>40.794429999999622</c:v>
                </c:pt>
                <c:pt idx="664">
                  <c:v>40.855959999999619</c:v>
                </c:pt>
                <c:pt idx="665">
                  <c:v>40.917489999999617</c:v>
                </c:pt>
                <c:pt idx="666">
                  <c:v>40.979019999999615</c:v>
                </c:pt>
                <c:pt idx="667">
                  <c:v>41.040549999999612</c:v>
                </c:pt>
                <c:pt idx="668">
                  <c:v>41.102079999999617</c:v>
                </c:pt>
                <c:pt idx="669">
                  <c:v>41.163609999999615</c:v>
                </c:pt>
                <c:pt idx="670">
                  <c:v>41.225139999999612</c:v>
                </c:pt>
                <c:pt idx="671">
                  <c:v>41.28666999999961</c:v>
                </c:pt>
                <c:pt idx="672">
                  <c:v>41.348199999999608</c:v>
                </c:pt>
                <c:pt idx="673">
                  <c:v>41.409729999999612</c:v>
                </c:pt>
                <c:pt idx="674">
                  <c:v>41.47125999999961</c:v>
                </c:pt>
                <c:pt idx="675">
                  <c:v>41.532789999999608</c:v>
                </c:pt>
                <c:pt idx="676">
                  <c:v>41.594319999999605</c:v>
                </c:pt>
                <c:pt idx="677">
                  <c:v>41.655849999999603</c:v>
                </c:pt>
                <c:pt idx="678">
                  <c:v>41.717379999999608</c:v>
                </c:pt>
                <c:pt idx="679">
                  <c:v>41.778909999999605</c:v>
                </c:pt>
                <c:pt idx="680">
                  <c:v>41.840439999999603</c:v>
                </c:pt>
                <c:pt idx="681">
                  <c:v>41.901969999999601</c:v>
                </c:pt>
                <c:pt idx="682">
                  <c:v>41.963499999999598</c:v>
                </c:pt>
                <c:pt idx="683">
                  <c:v>42.025029999999603</c:v>
                </c:pt>
                <c:pt idx="684">
                  <c:v>42.086559999999601</c:v>
                </c:pt>
                <c:pt idx="685">
                  <c:v>42.148089999999598</c:v>
                </c:pt>
                <c:pt idx="686">
                  <c:v>42.209619999999596</c:v>
                </c:pt>
                <c:pt idx="687">
                  <c:v>42.271149999999594</c:v>
                </c:pt>
                <c:pt idx="688">
                  <c:v>42.332679999999598</c:v>
                </c:pt>
                <c:pt idx="689">
                  <c:v>42.394209999999596</c:v>
                </c:pt>
                <c:pt idx="690">
                  <c:v>42.455739999999594</c:v>
                </c:pt>
                <c:pt idx="691">
                  <c:v>42.517269999999591</c:v>
                </c:pt>
                <c:pt idx="692">
                  <c:v>42.578799999999589</c:v>
                </c:pt>
                <c:pt idx="693">
                  <c:v>42.640329999999594</c:v>
                </c:pt>
                <c:pt idx="694">
                  <c:v>42.701859999999591</c:v>
                </c:pt>
                <c:pt idx="695">
                  <c:v>42.763389999999589</c:v>
                </c:pt>
                <c:pt idx="696">
                  <c:v>42.824919999999587</c:v>
                </c:pt>
                <c:pt idx="697">
                  <c:v>42.886449999999584</c:v>
                </c:pt>
                <c:pt idx="698">
                  <c:v>42.947979999999589</c:v>
                </c:pt>
                <c:pt idx="699">
                  <c:v>43.009509999999587</c:v>
                </c:pt>
                <c:pt idx="700">
                  <c:v>43.071039999999584</c:v>
                </c:pt>
                <c:pt idx="701">
                  <c:v>43.132569999999582</c:v>
                </c:pt>
                <c:pt idx="702">
                  <c:v>43.19409999999958</c:v>
                </c:pt>
                <c:pt idx="703">
                  <c:v>43.255629999999584</c:v>
                </c:pt>
                <c:pt idx="704">
                  <c:v>43.317159999999582</c:v>
                </c:pt>
                <c:pt idx="705">
                  <c:v>43.37868999999958</c:v>
                </c:pt>
                <c:pt idx="706">
                  <c:v>43.440219999999577</c:v>
                </c:pt>
                <c:pt idx="707">
                  <c:v>43.501749999999575</c:v>
                </c:pt>
                <c:pt idx="708">
                  <c:v>43.56327999999958</c:v>
                </c:pt>
                <c:pt idx="709">
                  <c:v>43.624809999999577</c:v>
                </c:pt>
                <c:pt idx="710">
                  <c:v>43.686339999999575</c:v>
                </c:pt>
                <c:pt idx="711">
                  <c:v>43.747869999999573</c:v>
                </c:pt>
                <c:pt idx="712">
                  <c:v>43.80939999999957</c:v>
                </c:pt>
                <c:pt idx="713">
                  <c:v>43.870929999999575</c:v>
                </c:pt>
                <c:pt idx="714">
                  <c:v>43.932459999999573</c:v>
                </c:pt>
                <c:pt idx="715">
                  <c:v>43.99398999999957</c:v>
                </c:pt>
                <c:pt idx="716">
                  <c:v>44.055519999999568</c:v>
                </c:pt>
                <c:pt idx="717">
                  <c:v>44.117049999999566</c:v>
                </c:pt>
                <c:pt idx="718">
                  <c:v>44.17857999999957</c:v>
                </c:pt>
                <c:pt idx="719">
                  <c:v>44.240109999999568</c:v>
                </c:pt>
                <c:pt idx="720">
                  <c:v>44.301639999999566</c:v>
                </c:pt>
                <c:pt idx="721">
                  <c:v>44.363169999999563</c:v>
                </c:pt>
                <c:pt idx="722">
                  <c:v>44.424699999999561</c:v>
                </c:pt>
                <c:pt idx="723">
                  <c:v>44.486229999999566</c:v>
                </c:pt>
                <c:pt idx="724">
                  <c:v>44.547759999999563</c:v>
                </c:pt>
                <c:pt idx="725">
                  <c:v>44.609289999999561</c:v>
                </c:pt>
                <c:pt idx="726">
                  <c:v>44.670819999999559</c:v>
                </c:pt>
                <c:pt idx="727">
                  <c:v>44.732349999999556</c:v>
                </c:pt>
                <c:pt idx="728">
                  <c:v>44.793879999999561</c:v>
                </c:pt>
                <c:pt idx="729">
                  <c:v>44.855409999999559</c:v>
                </c:pt>
                <c:pt idx="730">
                  <c:v>44.916939999999556</c:v>
                </c:pt>
                <c:pt idx="731">
                  <c:v>44.978469999999554</c:v>
                </c:pt>
                <c:pt idx="732">
                  <c:v>45.039999999999552</c:v>
                </c:pt>
                <c:pt idx="733">
                  <c:v>45.101529999999556</c:v>
                </c:pt>
                <c:pt idx="734">
                  <c:v>45.163059999999554</c:v>
                </c:pt>
                <c:pt idx="735">
                  <c:v>45.224589999999552</c:v>
                </c:pt>
                <c:pt idx="736">
                  <c:v>45.286119999999549</c:v>
                </c:pt>
                <c:pt idx="737">
                  <c:v>45.347649999999547</c:v>
                </c:pt>
                <c:pt idx="738">
                  <c:v>45.409179999999552</c:v>
                </c:pt>
                <c:pt idx="739">
                  <c:v>45.470709999999549</c:v>
                </c:pt>
                <c:pt idx="740">
                  <c:v>45.532239999999547</c:v>
                </c:pt>
                <c:pt idx="741">
                  <c:v>45.593769999999544</c:v>
                </c:pt>
                <c:pt idx="742">
                  <c:v>45.655299999999542</c:v>
                </c:pt>
                <c:pt idx="743">
                  <c:v>45.716829999999547</c:v>
                </c:pt>
                <c:pt idx="744">
                  <c:v>45.778359999999545</c:v>
                </c:pt>
                <c:pt idx="745">
                  <c:v>45.839889999999542</c:v>
                </c:pt>
                <c:pt idx="746">
                  <c:v>45.90141999999954</c:v>
                </c:pt>
                <c:pt idx="747">
                  <c:v>45.962949999999537</c:v>
                </c:pt>
                <c:pt idx="748">
                  <c:v>46.024479999999542</c:v>
                </c:pt>
                <c:pt idx="749">
                  <c:v>46.08600999999954</c:v>
                </c:pt>
                <c:pt idx="750">
                  <c:v>46.147539999999537</c:v>
                </c:pt>
                <c:pt idx="751">
                  <c:v>46.209069999999535</c:v>
                </c:pt>
                <c:pt idx="752">
                  <c:v>46.270599999999533</c:v>
                </c:pt>
                <c:pt idx="753">
                  <c:v>46.332129999999538</c:v>
                </c:pt>
                <c:pt idx="754">
                  <c:v>46.393659999999535</c:v>
                </c:pt>
                <c:pt idx="755">
                  <c:v>46.455189999999533</c:v>
                </c:pt>
                <c:pt idx="756">
                  <c:v>46.51671999999953</c:v>
                </c:pt>
                <c:pt idx="757">
                  <c:v>46.578249999999528</c:v>
                </c:pt>
                <c:pt idx="758">
                  <c:v>46.639779999999533</c:v>
                </c:pt>
                <c:pt idx="759">
                  <c:v>46.70130999999953</c:v>
                </c:pt>
                <c:pt idx="760">
                  <c:v>46.762839999999528</c:v>
                </c:pt>
                <c:pt idx="761">
                  <c:v>46.824369999999526</c:v>
                </c:pt>
                <c:pt idx="762">
                  <c:v>46.885899999999523</c:v>
                </c:pt>
                <c:pt idx="763">
                  <c:v>46.947429999999528</c:v>
                </c:pt>
                <c:pt idx="764">
                  <c:v>47.008959999999526</c:v>
                </c:pt>
                <c:pt idx="765">
                  <c:v>47.070489999999523</c:v>
                </c:pt>
                <c:pt idx="766">
                  <c:v>47.132019999999521</c:v>
                </c:pt>
                <c:pt idx="767">
                  <c:v>47.193549999999519</c:v>
                </c:pt>
                <c:pt idx="768">
                  <c:v>47.255079999999523</c:v>
                </c:pt>
                <c:pt idx="769">
                  <c:v>47.316609999999521</c:v>
                </c:pt>
                <c:pt idx="770">
                  <c:v>47.378139999999519</c:v>
                </c:pt>
                <c:pt idx="771">
                  <c:v>47.439669999999516</c:v>
                </c:pt>
                <c:pt idx="772">
                  <c:v>47.501199999999514</c:v>
                </c:pt>
                <c:pt idx="773">
                  <c:v>47.562729999999519</c:v>
                </c:pt>
                <c:pt idx="774">
                  <c:v>47.624259999999516</c:v>
                </c:pt>
                <c:pt idx="775">
                  <c:v>47.685789999999514</c:v>
                </c:pt>
                <c:pt idx="776">
                  <c:v>47.747319999999512</c:v>
                </c:pt>
                <c:pt idx="777">
                  <c:v>47.808849999999509</c:v>
                </c:pt>
                <c:pt idx="778">
                  <c:v>47.870379999999514</c:v>
                </c:pt>
                <c:pt idx="779">
                  <c:v>47.931909999999512</c:v>
                </c:pt>
                <c:pt idx="780">
                  <c:v>47.993439999999509</c:v>
                </c:pt>
                <c:pt idx="781">
                  <c:v>48.054969999999507</c:v>
                </c:pt>
                <c:pt idx="782">
                  <c:v>48.116499999999505</c:v>
                </c:pt>
                <c:pt idx="783">
                  <c:v>48.178029999999509</c:v>
                </c:pt>
                <c:pt idx="784">
                  <c:v>48.239559999999507</c:v>
                </c:pt>
                <c:pt idx="785">
                  <c:v>48.301089999999505</c:v>
                </c:pt>
                <c:pt idx="786">
                  <c:v>48.362619999999502</c:v>
                </c:pt>
                <c:pt idx="787">
                  <c:v>48.4241499999995</c:v>
                </c:pt>
                <c:pt idx="788">
                  <c:v>48.485679999999505</c:v>
                </c:pt>
                <c:pt idx="789">
                  <c:v>48.547209999999502</c:v>
                </c:pt>
                <c:pt idx="790">
                  <c:v>48.6087399999995</c:v>
                </c:pt>
                <c:pt idx="791">
                  <c:v>48.670269999999498</c:v>
                </c:pt>
                <c:pt idx="792">
                  <c:v>48.731799999999495</c:v>
                </c:pt>
                <c:pt idx="793">
                  <c:v>48.7933299999995</c:v>
                </c:pt>
                <c:pt idx="794">
                  <c:v>48.854859999999498</c:v>
                </c:pt>
                <c:pt idx="795">
                  <c:v>48.916389999999495</c:v>
                </c:pt>
                <c:pt idx="796">
                  <c:v>48.977919999999493</c:v>
                </c:pt>
                <c:pt idx="797">
                  <c:v>49.039449999999491</c:v>
                </c:pt>
                <c:pt idx="798">
                  <c:v>49.100979999999495</c:v>
                </c:pt>
                <c:pt idx="799">
                  <c:v>49.162509999999493</c:v>
                </c:pt>
                <c:pt idx="800">
                  <c:v>49.224039999999491</c:v>
                </c:pt>
                <c:pt idx="801">
                  <c:v>49.285569999999488</c:v>
                </c:pt>
                <c:pt idx="802">
                  <c:v>49.347099999999486</c:v>
                </c:pt>
                <c:pt idx="803">
                  <c:v>49.408629999999491</c:v>
                </c:pt>
                <c:pt idx="804">
                  <c:v>49.470159999999488</c:v>
                </c:pt>
                <c:pt idx="805">
                  <c:v>49.531689999999486</c:v>
                </c:pt>
                <c:pt idx="806">
                  <c:v>49.593219999999484</c:v>
                </c:pt>
                <c:pt idx="807">
                  <c:v>49.654749999999481</c:v>
                </c:pt>
                <c:pt idx="808">
                  <c:v>49.716279999999486</c:v>
                </c:pt>
                <c:pt idx="809">
                  <c:v>49.777809999999484</c:v>
                </c:pt>
                <c:pt idx="810">
                  <c:v>49.839339999999481</c:v>
                </c:pt>
                <c:pt idx="811">
                  <c:v>49.900869999999479</c:v>
                </c:pt>
                <c:pt idx="812">
                  <c:v>49.962399999999477</c:v>
                </c:pt>
                <c:pt idx="813">
                  <c:v>50.023929999999481</c:v>
                </c:pt>
                <c:pt idx="814">
                  <c:v>50.085459999999479</c:v>
                </c:pt>
                <c:pt idx="815">
                  <c:v>50.146989999999477</c:v>
                </c:pt>
                <c:pt idx="816">
                  <c:v>50.208519999999474</c:v>
                </c:pt>
                <c:pt idx="817">
                  <c:v>50.270049999999472</c:v>
                </c:pt>
                <c:pt idx="818">
                  <c:v>50.331579999999477</c:v>
                </c:pt>
                <c:pt idx="819">
                  <c:v>50.393109999999474</c:v>
                </c:pt>
                <c:pt idx="820">
                  <c:v>50.454639999999472</c:v>
                </c:pt>
                <c:pt idx="821">
                  <c:v>50.51616999999947</c:v>
                </c:pt>
                <c:pt idx="822">
                  <c:v>50.577699999999467</c:v>
                </c:pt>
                <c:pt idx="823">
                  <c:v>50.639229999999472</c:v>
                </c:pt>
                <c:pt idx="824">
                  <c:v>50.70075999999947</c:v>
                </c:pt>
                <c:pt idx="825">
                  <c:v>50.762289999999467</c:v>
                </c:pt>
                <c:pt idx="826">
                  <c:v>50.823819999999465</c:v>
                </c:pt>
                <c:pt idx="827">
                  <c:v>50.885349999999463</c:v>
                </c:pt>
                <c:pt idx="828">
                  <c:v>50.946879999999467</c:v>
                </c:pt>
                <c:pt idx="829">
                  <c:v>51.008409999999465</c:v>
                </c:pt>
                <c:pt idx="830">
                  <c:v>51.069939999999463</c:v>
                </c:pt>
                <c:pt idx="831">
                  <c:v>51.13146999999946</c:v>
                </c:pt>
                <c:pt idx="832">
                  <c:v>51.192999999999458</c:v>
                </c:pt>
                <c:pt idx="833">
                  <c:v>51.254529999999463</c:v>
                </c:pt>
                <c:pt idx="834">
                  <c:v>51.316059999999467</c:v>
                </c:pt>
                <c:pt idx="835">
                  <c:v>51.377589999999472</c:v>
                </c:pt>
                <c:pt idx="836">
                  <c:v>51.439119999999477</c:v>
                </c:pt>
                <c:pt idx="837">
                  <c:v>51.500649999999482</c:v>
                </c:pt>
                <c:pt idx="838">
                  <c:v>51.562179999999486</c:v>
                </c:pt>
                <c:pt idx="839">
                  <c:v>51.623709999999491</c:v>
                </c:pt>
                <c:pt idx="840">
                  <c:v>51.685239999999496</c:v>
                </c:pt>
                <c:pt idx="841">
                  <c:v>51.746769999999501</c:v>
                </c:pt>
                <c:pt idx="842">
                  <c:v>51.808299999999505</c:v>
                </c:pt>
                <c:pt idx="843">
                  <c:v>51.86982999999951</c:v>
                </c:pt>
                <c:pt idx="844">
                  <c:v>51.931359999999515</c:v>
                </c:pt>
                <c:pt idx="845">
                  <c:v>51.99288999999952</c:v>
                </c:pt>
                <c:pt idx="846">
                  <c:v>52.054419999999524</c:v>
                </c:pt>
                <c:pt idx="847">
                  <c:v>52.115949999999529</c:v>
                </c:pt>
                <c:pt idx="848">
                  <c:v>52.177479999999534</c:v>
                </c:pt>
                <c:pt idx="849">
                  <c:v>52.239009999999539</c:v>
                </c:pt>
                <c:pt idx="850">
                  <c:v>52.300539999999543</c:v>
                </c:pt>
                <c:pt idx="851">
                  <c:v>52.362069999999548</c:v>
                </c:pt>
                <c:pt idx="852">
                  <c:v>52.423599999999553</c:v>
                </c:pt>
                <c:pt idx="853">
                  <c:v>52.485129999999558</c:v>
                </c:pt>
                <c:pt idx="854">
                  <c:v>52.546659999999562</c:v>
                </c:pt>
                <c:pt idx="855">
                  <c:v>52.608189999999567</c:v>
                </c:pt>
                <c:pt idx="856">
                  <c:v>52.669719999999572</c:v>
                </c:pt>
                <c:pt idx="857">
                  <c:v>52.731249999999577</c:v>
                </c:pt>
                <c:pt idx="858">
                  <c:v>52.792779999999581</c:v>
                </c:pt>
                <c:pt idx="859">
                  <c:v>52.854309999999586</c:v>
                </c:pt>
                <c:pt idx="860">
                  <c:v>52.915839999999591</c:v>
                </c:pt>
                <c:pt idx="861">
                  <c:v>52.977369999999596</c:v>
                </c:pt>
                <c:pt idx="862">
                  <c:v>53.0388999999996</c:v>
                </c:pt>
                <c:pt idx="863">
                  <c:v>53.100429999999605</c:v>
                </c:pt>
                <c:pt idx="864">
                  <c:v>53.16195999999961</c:v>
                </c:pt>
                <c:pt idx="865">
                  <c:v>53.223489999999614</c:v>
                </c:pt>
                <c:pt idx="866">
                  <c:v>53.285019999999619</c:v>
                </c:pt>
                <c:pt idx="867">
                  <c:v>53.346549999999624</c:v>
                </c:pt>
                <c:pt idx="868">
                  <c:v>53.408079999999629</c:v>
                </c:pt>
                <c:pt idx="869">
                  <c:v>53.469609999999633</c:v>
                </c:pt>
                <c:pt idx="870">
                  <c:v>53.531139999999638</c:v>
                </c:pt>
                <c:pt idx="871">
                  <c:v>53.592669999999643</c:v>
                </c:pt>
                <c:pt idx="872">
                  <c:v>53.654199999999648</c:v>
                </c:pt>
                <c:pt idx="873">
                  <c:v>53.715729999999652</c:v>
                </c:pt>
                <c:pt idx="874">
                  <c:v>53.777259999999657</c:v>
                </c:pt>
                <c:pt idx="875">
                  <c:v>53.838789999999662</c:v>
                </c:pt>
                <c:pt idx="876">
                  <c:v>53.900319999999667</c:v>
                </c:pt>
                <c:pt idx="877">
                  <c:v>53.961849999999671</c:v>
                </c:pt>
                <c:pt idx="878">
                  <c:v>54.023379999999676</c:v>
                </c:pt>
                <c:pt idx="879">
                  <c:v>54.084909999999681</c:v>
                </c:pt>
                <c:pt idx="880">
                  <c:v>54.146439999999686</c:v>
                </c:pt>
                <c:pt idx="881">
                  <c:v>54.20796999999969</c:v>
                </c:pt>
                <c:pt idx="882">
                  <c:v>54.269499999999695</c:v>
                </c:pt>
                <c:pt idx="883">
                  <c:v>54.3310299999997</c:v>
                </c:pt>
                <c:pt idx="884">
                  <c:v>54.392559999999705</c:v>
                </c:pt>
                <c:pt idx="885">
                  <c:v>54.454089999999709</c:v>
                </c:pt>
                <c:pt idx="886">
                  <c:v>54.515619999999714</c:v>
                </c:pt>
                <c:pt idx="887">
                  <c:v>54.577149999999719</c:v>
                </c:pt>
                <c:pt idx="888">
                  <c:v>54.638679999999724</c:v>
                </c:pt>
                <c:pt idx="889">
                  <c:v>54.700209999999728</c:v>
                </c:pt>
                <c:pt idx="890">
                  <c:v>54.761739999999733</c:v>
                </c:pt>
                <c:pt idx="891">
                  <c:v>54.823269999999738</c:v>
                </c:pt>
                <c:pt idx="892">
                  <c:v>54.884799999999743</c:v>
                </c:pt>
                <c:pt idx="893">
                  <c:v>54.946329999999747</c:v>
                </c:pt>
                <c:pt idx="894">
                  <c:v>55.007859999999752</c:v>
                </c:pt>
                <c:pt idx="895">
                  <c:v>55.069389999999757</c:v>
                </c:pt>
                <c:pt idx="896">
                  <c:v>55.130919999999762</c:v>
                </c:pt>
                <c:pt idx="897">
                  <c:v>55.192449999999766</c:v>
                </c:pt>
                <c:pt idx="898">
                  <c:v>55.253979999999771</c:v>
                </c:pt>
                <c:pt idx="899">
                  <c:v>55.315509999999776</c:v>
                </c:pt>
                <c:pt idx="900">
                  <c:v>55.377039999999781</c:v>
                </c:pt>
                <c:pt idx="901">
                  <c:v>55.438569999999785</c:v>
                </c:pt>
                <c:pt idx="902">
                  <c:v>55.50009999999979</c:v>
                </c:pt>
                <c:pt idx="903">
                  <c:v>55.561629999999795</c:v>
                </c:pt>
                <c:pt idx="904">
                  <c:v>55.6231599999998</c:v>
                </c:pt>
                <c:pt idx="905">
                  <c:v>55.684689999999804</c:v>
                </c:pt>
                <c:pt idx="906">
                  <c:v>55.746219999999809</c:v>
                </c:pt>
                <c:pt idx="907">
                  <c:v>55.807749999999814</c:v>
                </c:pt>
                <c:pt idx="908">
                  <c:v>55.869279999999819</c:v>
                </c:pt>
                <c:pt idx="909">
                  <c:v>55.930809999999823</c:v>
                </c:pt>
                <c:pt idx="910">
                  <c:v>55.992339999999828</c:v>
                </c:pt>
                <c:pt idx="911">
                  <c:v>56.053869999999833</c:v>
                </c:pt>
                <c:pt idx="912">
                  <c:v>56.115399999999838</c:v>
                </c:pt>
                <c:pt idx="913">
                  <c:v>56.176929999999842</c:v>
                </c:pt>
                <c:pt idx="914">
                  <c:v>56.238459999999847</c:v>
                </c:pt>
                <c:pt idx="915">
                  <c:v>56.299989999999852</c:v>
                </c:pt>
                <c:pt idx="916">
                  <c:v>56.361519999999857</c:v>
                </c:pt>
                <c:pt idx="917">
                  <c:v>56.423049999999861</c:v>
                </c:pt>
                <c:pt idx="918">
                  <c:v>56.484579999999866</c:v>
                </c:pt>
                <c:pt idx="919">
                  <c:v>56.546109999999871</c:v>
                </c:pt>
                <c:pt idx="920">
                  <c:v>56.607639999999876</c:v>
                </c:pt>
                <c:pt idx="921">
                  <c:v>56.66916999999988</c:v>
                </c:pt>
                <c:pt idx="922">
                  <c:v>56.730699999999885</c:v>
                </c:pt>
                <c:pt idx="923">
                  <c:v>56.79222999999989</c:v>
                </c:pt>
                <c:pt idx="924">
                  <c:v>56.853759999999895</c:v>
                </c:pt>
                <c:pt idx="925">
                  <c:v>56.915289999999899</c:v>
                </c:pt>
                <c:pt idx="926">
                  <c:v>56.976819999999904</c:v>
                </c:pt>
                <c:pt idx="927">
                  <c:v>57.038349999999909</c:v>
                </c:pt>
                <c:pt idx="928">
                  <c:v>57.099879999999914</c:v>
                </c:pt>
                <c:pt idx="929">
                  <c:v>57.161409999999918</c:v>
                </c:pt>
                <c:pt idx="930">
                  <c:v>57.222939999999923</c:v>
                </c:pt>
                <c:pt idx="931">
                  <c:v>57.284469999999928</c:v>
                </c:pt>
                <c:pt idx="932">
                  <c:v>57.345999999999933</c:v>
                </c:pt>
                <c:pt idx="933">
                  <c:v>57.407529999999937</c:v>
                </c:pt>
                <c:pt idx="934">
                  <c:v>57.469059999999942</c:v>
                </c:pt>
                <c:pt idx="935">
                  <c:v>57.530589999999947</c:v>
                </c:pt>
                <c:pt idx="936">
                  <c:v>57.592119999999952</c:v>
                </c:pt>
                <c:pt idx="937">
                  <c:v>57.653649999999956</c:v>
                </c:pt>
                <c:pt idx="938">
                  <c:v>57.715179999999961</c:v>
                </c:pt>
                <c:pt idx="939">
                  <c:v>57.776709999999966</c:v>
                </c:pt>
                <c:pt idx="940">
                  <c:v>57.838239999999971</c:v>
                </c:pt>
                <c:pt idx="941">
                  <c:v>57.899769999999975</c:v>
                </c:pt>
                <c:pt idx="942">
                  <c:v>57.96129999999998</c:v>
                </c:pt>
                <c:pt idx="943">
                  <c:v>58.022829999999985</c:v>
                </c:pt>
                <c:pt idx="944">
                  <c:v>58.08435999999999</c:v>
                </c:pt>
                <c:pt idx="945">
                  <c:v>58.145889999999994</c:v>
                </c:pt>
                <c:pt idx="946">
                  <c:v>58.207419999999999</c:v>
                </c:pt>
                <c:pt idx="947">
                  <c:v>58.268950000000004</c:v>
                </c:pt>
                <c:pt idx="948">
                  <c:v>58.330480000000009</c:v>
                </c:pt>
                <c:pt idx="949">
                  <c:v>58.392010000000013</c:v>
                </c:pt>
                <c:pt idx="950">
                  <c:v>58.453540000000018</c:v>
                </c:pt>
                <c:pt idx="951">
                  <c:v>58.515070000000023</c:v>
                </c:pt>
                <c:pt idx="952">
                  <c:v>58.576600000000028</c:v>
                </c:pt>
                <c:pt idx="953">
                  <c:v>58.638130000000032</c:v>
                </c:pt>
                <c:pt idx="954">
                  <c:v>58.699660000000037</c:v>
                </c:pt>
                <c:pt idx="955">
                  <c:v>58.761190000000042</c:v>
                </c:pt>
                <c:pt idx="956">
                  <c:v>58.822720000000047</c:v>
                </c:pt>
                <c:pt idx="957">
                  <c:v>58.884250000000051</c:v>
                </c:pt>
                <c:pt idx="958">
                  <c:v>58.945780000000056</c:v>
                </c:pt>
                <c:pt idx="959">
                  <c:v>59.007310000000061</c:v>
                </c:pt>
                <c:pt idx="960">
                  <c:v>59.068840000000066</c:v>
                </c:pt>
                <c:pt idx="961">
                  <c:v>59.13037000000007</c:v>
                </c:pt>
                <c:pt idx="962">
                  <c:v>59.191900000000075</c:v>
                </c:pt>
                <c:pt idx="963">
                  <c:v>59.25343000000008</c:v>
                </c:pt>
                <c:pt idx="964">
                  <c:v>59.314960000000085</c:v>
                </c:pt>
                <c:pt idx="965">
                  <c:v>59.376490000000089</c:v>
                </c:pt>
                <c:pt idx="966">
                  <c:v>59.438020000000094</c:v>
                </c:pt>
                <c:pt idx="967">
                  <c:v>59.499550000000099</c:v>
                </c:pt>
                <c:pt idx="968">
                  <c:v>59.561080000000103</c:v>
                </c:pt>
                <c:pt idx="969">
                  <c:v>59.622610000000108</c:v>
                </c:pt>
                <c:pt idx="970">
                  <c:v>59.684140000000113</c:v>
                </c:pt>
                <c:pt idx="971">
                  <c:v>59.745670000000118</c:v>
                </c:pt>
                <c:pt idx="972">
                  <c:v>59.807200000000122</c:v>
                </c:pt>
                <c:pt idx="973">
                  <c:v>59.868730000000127</c:v>
                </c:pt>
                <c:pt idx="974">
                  <c:v>59.930260000000132</c:v>
                </c:pt>
                <c:pt idx="975">
                  <c:v>59.991790000000137</c:v>
                </c:pt>
                <c:pt idx="976">
                  <c:v>60.053320000000141</c:v>
                </c:pt>
                <c:pt idx="977">
                  <c:v>60.114850000000146</c:v>
                </c:pt>
                <c:pt idx="978">
                  <c:v>60.176380000000151</c:v>
                </c:pt>
                <c:pt idx="979">
                  <c:v>60.237910000000156</c:v>
                </c:pt>
                <c:pt idx="980">
                  <c:v>60.29944000000016</c:v>
                </c:pt>
                <c:pt idx="981">
                  <c:v>60.360970000000165</c:v>
                </c:pt>
                <c:pt idx="982">
                  <c:v>60.42250000000017</c:v>
                </c:pt>
                <c:pt idx="983">
                  <c:v>60.484030000000175</c:v>
                </c:pt>
                <c:pt idx="984">
                  <c:v>60.545560000000179</c:v>
                </c:pt>
                <c:pt idx="985">
                  <c:v>60.607090000000184</c:v>
                </c:pt>
                <c:pt idx="986">
                  <c:v>60.668620000000189</c:v>
                </c:pt>
                <c:pt idx="987">
                  <c:v>60.730150000000194</c:v>
                </c:pt>
                <c:pt idx="988">
                  <c:v>60.791680000000198</c:v>
                </c:pt>
                <c:pt idx="989">
                  <c:v>60.853210000000203</c:v>
                </c:pt>
                <c:pt idx="990">
                  <c:v>60.914740000000208</c:v>
                </c:pt>
                <c:pt idx="991">
                  <c:v>60.976270000000213</c:v>
                </c:pt>
                <c:pt idx="992">
                  <c:v>61.037800000000217</c:v>
                </c:pt>
                <c:pt idx="993">
                  <c:v>61.099330000000222</c:v>
                </c:pt>
                <c:pt idx="994">
                  <c:v>61.160860000000227</c:v>
                </c:pt>
                <c:pt idx="995">
                  <c:v>61.222390000000232</c:v>
                </c:pt>
                <c:pt idx="996">
                  <c:v>61.283920000000236</c:v>
                </c:pt>
                <c:pt idx="997">
                  <c:v>61.345450000000241</c:v>
                </c:pt>
                <c:pt idx="998">
                  <c:v>61.406980000000246</c:v>
                </c:pt>
                <c:pt idx="999">
                  <c:v>61.468510000000251</c:v>
                </c:pt>
                <c:pt idx="1000">
                  <c:v>61.530040000000255</c:v>
                </c:pt>
                <c:pt idx="1001">
                  <c:v>61.59157000000026</c:v>
                </c:pt>
                <c:pt idx="1002">
                  <c:v>61.653100000000265</c:v>
                </c:pt>
                <c:pt idx="1003">
                  <c:v>61.71463000000027</c:v>
                </c:pt>
                <c:pt idx="1004">
                  <c:v>61.776160000000274</c:v>
                </c:pt>
                <c:pt idx="1005">
                  <c:v>61.837690000000279</c:v>
                </c:pt>
                <c:pt idx="1006">
                  <c:v>61.899220000000284</c:v>
                </c:pt>
                <c:pt idx="1007">
                  <c:v>61.960750000000289</c:v>
                </c:pt>
                <c:pt idx="1008">
                  <c:v>62.022280000000293</c:v>
                </c:pt>
                <c:pt idx="1009">
                  <c:v>62.083810000000298</c:v>
                </c:pt>
                <c:pt idx="1010">
                  <c:v>62.145340000000303</c:v>
                </c:pt>
                <c:pt idx="1011">
                  <c:v>62.206870000000308</c:v>
                </c:pt>
                <c:pt idx="1012">
                  <c:v>62.268400000000312</c:v>
                </c:pt>
                <c:pt idx="1013">
                  <c:v>62.329930000000317</c:v>
                </c:pt>
                <c:pt idx="1014">
                  <c:v>62.391460000000322</c:v>
                </c:pt>
                <c:pt idx="1015">
                  <c:v>62.452990000000327</c:v>
                </c:pt>
                <c:pt idx="1016">
                  <c:v>62.514520000000331</c:v>
                </c:pt>
                <c:pt idx="1017">
                  <c:v>62.576050000000336</c:v>
                </c:pt>
                <c:pt idx="1018">
                  <c:v>62.637580000000341</c:v>
                </c:pt>
                <c:pt idx="1019">
                  <c:v>62.699110000000346</c:v>
                </c:pt>
                <c:pt idx="1020">
                  <c:v>62.76064000000035</c:v>
                </c:pt>
                <c:pt idx="1021">
                  <c:v>62.822170000000355</c:v>
                </c:pt>
                <c:pt idx="1022">
                  <c:v>62.88370000000036</c:v>
                </c:pt>
                <c:pt idx="1023">
                  <c:v>62.945230000000365</c:v>
                </c:pt>
                <c:pt idx="1024">
                  <c:v>63.006760000000369</c:v>
                </c:pt>
                <c:pt idx="1025">
                  <c:v>63.068290000000374</c:v>
                </c:pt>
                <c:pt idx="1026">
                  <c:v>63.129820000000379</c:v>
                </c:pt>
                <c:pt idx="1027">
                  <c:v>63.191350000000384</c:v>
                </c:pt>
                <c:pt idx="1028">
                  <c:v>63.252880000000388</c:v>
                </c:pt>
                <c:pt idx="1029">
                  <c:v>63.314410000000393</c:v>
                </c:pt>
                <c:pt idx="1030">
                  <c:v>63.375940000000398</c:v>
                </c:pt>
                <c:pt idx="1031">
                  <c:v>63.437470000000403</c:v>
                </c:pt>
                <c:pt idx="1032">
                  <c:v>63.499000000000407</c:v>
                </c:pt>
                <c:pt idx="1033">
                  <c:v>63.560530000000412</c:v>
                </c:pt>
                <c:pt idx="1034">
                  <c:v>63.622060000000417</c:v>
                </c:pt>
                <c:pt idx="1035">
                  <c:v>63.683590000000422</c:v>
                </c:pt>
                <c:pt idx="1036">
                  <c:v>63.745120000000426</c:v>
                </c:pt>
                <c:pt idx="1037">
                  <c:v>63.806650000000431</c:v>
                </c:pt>
                <c:pt idx="1038">
                  <c:v>63.868180000000436</c:v>
                </c:pt>
                <c:pt idx="1039">
                  <c:v>63.929710000000441</c:v>
                </c:pt>
                <c:pt idx="1040">
                  <c:v>63.991240000000445</c:v>
                </c:pt>
                <c:pt idx="1041">
                  <c:v>64.05277000000045</c:v>
                </c:pt>
                <c:pt idx="1042">
                  <c:v>64.114300000000455</c:v>
                </c:pt>
                <c:pt idx="1043">
                  <c:v>64.17583000000046</c:v>
                </c:pt>
                <c:pt idx="1044">
                  <c:v>64.237360000000464</c:v>
                </c:pt>
                <c:pt idx="1045">
                  <c:v>64.298890000000469</c:v>
                </c:pt>
                <c:pt idx="1046">
                  <c:v>64.360420000000474</c:v>
                </c:pt>
                <c:pt idx="1047">
                  <c:v>64.421950000000479</c:v>
                </c:pt>
                <c:pt idx="1048">
                  <c:v>64.483480000000483</c:v>
                </c:pt>
                <c:pt idx="1049">
                  <c:v>64.545010000000488</c:v>
                </c:pt>
                <c:pt idx="1050">
                  <c:v>64.606540000000493</c:v>
                </c:pt>
                <c:pt idx="1051">
                  <c:v>64.668070000000498</c:v>
                </c:pt>
                <c:pt idx="1052">
                  <c:v>64.729600000000502</c:v>
                </c:pt>
                <c:pt idx="1053">
                  <c:v>64.791130000000507</c:v>
                </c:pt>
                <c:pt idx="1054">
                  <c:v>64.852660000000512</c:v>
                </c:pt>
                <c:pt idx="1055">
                  <c:v>64.914190000000517</c:v>
                </c:pt>
                <c:pt idx="1056">
                  <c:v>64.975720000000521</c:v>
                </c:pt>
                <c:pt idx="1057">
                  <c:v>65.037250000000526</c:v>
                </c:pt>
                <c:pt idx="1058">
                  <c:v>65.098780000000531</c:v>
                </c:pt>
                <c:pt idx="1059">
                  <c:v>65.160310000000536</c:v>
                </c:pt>
                <c:pt idx="1060">
                  <c:v>65.22184000000054</c:v>
                </c:pt>
                <c:pt idx="1061">
                  <c:v>65.283370000000545</c:v>
                </c:pt>
                <c:pt idx="1062">
                  <c:v>65.34490000000055</c:v>
                </c:pt>
                <c:pt idx="1063">
                  <c:v>65.406430000000555</c:v>
                </c:pt>
                <c:pt idx="1064">
                  <c:v>65.467960000000559</c:v>
                </c:pt>
                <c:pt idx="1065">
                  <c:v>65.529490000000564</c:v>
                </c:pt>
                <c:pt idx="1066">
                  <c:v>65.591020000000569</c:v>
                </c:pt>
                <c:pt idx="1067">
                  <c:v>65.652550000000574</c:v>
                </c:pt>
                <c:pt idx="1068">
                  <c:v>65.714080000000578</c:v>
                </c:pt>
                <c:pt idx="1069">
                  <c:v>65.775610000000583</c:v>
                </c:pt>
                <c:pt idx="1070">
                  <c:v>65.837140000000588</c:v>
                </c:pt>
                <c:pt idx="1071">
                  <c:v>65.898670000000592</c:v>
                </c:pt>
                <c:pt idx="1072">
                  <c:v>65.960200000000597</c:v>
                </c:pt>
                <c:pt idx="1073">
                  <c:v>66.021730000000602</c:v>
                </c:pt>
                <c:pt idx="1074">
                  <c:v>66.083260000000607</c:v>
                </c:pt>
                <c:pt idx="1075">
                  <c:v>66.144790000000611</c:v>
                </c:pt>
                <c:pt idx="1076">
                  <c:v>66.206320000000616</c:v>
                </c:pt>
                <c:pt idx="1077">
                  <c:v>66.267850000000621</c:v>
                </c:pt>
                <c:pt idx="1078">
                  <c:v>66.329380000000626</c:v>
                </c:pt>
                <c:pt idx="1079">
                  <c:v>66.39091000000063</c:v>
                </c:pt>
                <c:pt idx="1080">
                  <c:v>66.452440000000635</c:v>
                </c:pt>
                <c:pt idx="1081">
                  <c:v>66.51397000000064</c:v>
                </c:pt>
                <c:pt idx="1082">
                  <c:v>66.575500000000645</c:v>
                </c:pt>
                <c:pt idx="1083">
                  <c:v>66.637030000000649</c:v>
                </c:pt>
                <c:pt idx="1084">
                  <c:v>66.698560000000654</c:v>
                </c:pt>
                <c:pt idx="1085">
                  <c:v>66.760090000000659</c:v>
                </c:pt>
                <c:pt idx="1086">
                  <c:v>66.821620000000664</c:v>
                </c:pt>
                <c:pt idx="1087">
                  <c:v>66.883150000000668</c:v>
                </c:pt>
                <c:pt idx="1088">
                  <c:v>66.944680000000673</c:v>
                </c:pt>
                <c:pt idx="1089">
                  <c:v>67.006210000000678</c:v>
                </c:pt>
                <c:pt idx="1090">
                  <c:v>67.067740000000683</c:v>
                </c:pt>
                <c:pt idx="1091">
                  <c:v>67.129270000000687</c:v>
                </c:pt>
                <c:pt idx="1092">
                  <c:v>67.190800000000692</c:v>
                </c:pt>
                <c:pt idx="1093">
                  <c:v>67.252330000000697</c:v>
                </c:pt>
                <c:pt idx="1094">
                  <c:v>67.313860000000702</c:v>
                </c:pt>
                <c:pt idx="1095">
                  <c:v>67.375390000000706</c:v>
                </c:pt>
                <c:pt idx="1096">
                  <c:v>67.436920000000711</c:v>
                </c:pt>
                <c:pt idx="1097">
                  <c:v>67.498450000000716</c:v>
                </c:pt>
                <c:pt idx="1098">
                  <c:v>67.559980000000721</c:v>
                </c:pt>
                <c:pt idx="1099">
                  <c:v>67.621510000000725</c:v>
                </c:pt>
                <c:pt idx="1100">
                  <c:v>67.68304000000073</c:v>
                </c:pt>
                <c:pt idx="1101">
                  <c:v>67.744570000000735</c:v>
                </c:pt>
                <c:pt idx="1102">
                  <c:v>67.80610000000074</c:v>
                </c:pt>
                <c:pt idx="1103">
                  <c:v>67.867630000000744</c:v>
                </c:pt>
                <c:pt idx="1104">
                  <c:v>67.929160000000749</c:v>
                </c:pt>
                <c:pt idx="1105">
                  <c:v>67.990690000000754</c:v>
                </c:pt>
                <c:pt idx="1106">
                  <c:v>68.052220000000759</c:v>
                </c:pt>
                <c:pt idx="1107">
                  <c:v>68.113750000000763</c:v>
                </c:pt>
                <c:pt idx="1108">
                  <c:v>68.175280000000768</c:v>
                </c:pt>
                <c:pt idx="1109">
                  <c:v>68.236810000000773</c:v>
                </c:pt>
                <c:pt idx="1110">
                  <c:v>68.298340000000778</c:v>
                </c:pt>
                <c:pt idx="1111">
                  <c:v>68.359870000000782</c:v>
                </c:pt>
                <c:pt idx="1112">
                  <c:v>68.421400000000787</c:v>
                </c:pt>
                <c:pt idx="1113">
                  <c:v>68.482930000000792</c:v>
                </c:pt>
                <c:pt idx="1114">
                  <c:v>68.544460000000797</c:v>
                </c:pt>
                <c:pt idx="1115">
                  <c:v>68.605990000000801</c:v>
                </c:pt>
                <c:pt idx="1116">
                  <c:v>68.667520000000806</c:v>
                </c:pt>
                <c:pt idx="1117">
                  <c:v>68.729050000000811</c:v>
                </c:pt>
                <c:pt idx="1118">
                  <c:v>68.790580000000816</c:v>
                </c:pt>
                <c:pt idx="1119">
                  <c:v>68.85211000000082</c:v>
                </c:pt>
                <c:pt idx="1120">
                  <c:v>68.913640000000825</c:v>
                </c:pt>
                <c:pt idx="1121">
                  <c:v>68.97517000000083</c:v>
                </c:pt>
                <c:pt idx="1122">
                  <c:v>69.036700000000835</c:v>
                </c:pt>
                <c:pt idx="1123">
                  <c:v>69.098230000000839</c:v>
                </c:pt>
                <c:pt idx="1124">
                  <c:v>69.159760000000844</c:v>
                </c:pt>
                <c:pt idx="1125">
                  <c:v>69.221290000000849</c:v>
                </c:pt>
                <c:pt idx="1126">
                  <c:v>69.282820000000854</c:v>
                </c:pt>
                <c:pt idx="1127">
                  <c:v>69.344350000000858</c:v>
                </c:pt>
                <c:pt idx="1128">
                  <c:v>69.405880000000863</c:v>
                </c:pt>
                <c:pt idx="1129">
                  <c:v>69.467410000000868</c:v>
                </c:pt>
                <c:pt idx="1130">
                  <c:v>69.528940000000873</c:v>
                </c:pt>
              </c:numCache>
            </c:numRef>
          </c:xVal>
          <c:yVal>
            <c:numRef>
              <c:f>'Var-Sag'!$H$2:$H$1132</c:f>
              <c:numCache>
                <c:formatCode>0.0000</c:formatCode>
                <c:ptCount val="1131"/>
                <c:pt idx="0" formatCode="General">
                  <c:v>0</c:v>
                </c:pt>
                <c:pt idx="1">
                  <c:v>7.7356526747260151E-2</c:v>
                </c:pt>
                <c:pt idx="2">
                  <c:v>0.11254058958317109</c:v>
                </c:pt>
                <c:pt idx="3">
                  <c:v>0.28894368890675726</c:v>
                </c:pt>
                <c:pt idx="4">
                  <c:v>0.48070478113984166</c:v>
                </c:pt>
                <c:pt idx="5">
                  <c:v>0.6248723738778823</c:v>
                </c:pt>
                <c:pt idx="6">
                  <c:v>0.72368139045074609</c:v>
                </c:pt>
                <c:pt idx="7">
                  <c:v>0.69315829551029484</c:v>
                </c:pt>
                <c:pt idx="8">
                  <c:v>0.65219997634716464</c:v>
                </c:pt>
                <c:pt idx="9">
                  <c:v>0.61555573489802806</c:v>
                </c:pt>
                <c:pt idx="10">
                  <c:v>0.5830159398684458</c:v>
                </c:pt>
                <c:pt idx="11">
                  <c:v>0.5540869887113774</c:v>
                </c:pt>
                <c:pt idx="12">
                  <c:v>0.52684705792509046</c:v>
                </c:pt>
                <c:pt idx="13">
                  <c:v>0.52540321362114273</c:v>
                </c:pt>
                <c:pt idx="14">
                  <c:v>0.55275457348242474</c:v>
                </c:pt>
                <c:pt idx="15">
                  <c:v>0.61336649419090938</c:v>
                </c:pt>
                <c:pt idx="16">
                  <c:v>0.68453533185424953</c:v>
                </c:pt>
                <c:pt idx="17">
                  <c:v>0.72574024418395655</c:v>
                </c:pt>
                <c:pt idx="18">
                  <c:v>0.72633423941958375</c:v>
                </c:pt>
                <c:pt idx="19">
                  <c:v>0.68611909950058803</c:v>
                </c:pt>
                <c:pt idx="20">
                  <c:v>0.64402430135926592</c:v>
                </c:pt>
                <c:pt idx="21">
                  <c:v>0.61159701521626053</c:v>
                </c:pt>
                <c:pt idx="22">
                  <c:v>0.58860034803317063</c:v>
                </c:pt>
                <c:pt idx="23">
                  <c:v>0.57399121639552064</c:v>
                </c:pt>
                <c:pt idx="24">
                  <c:v>0.56066181237449619</c:v>
                </c:pt>
                <c:pt idx="25">
                  <c:v>0.57592909860650388</c:v>
                </c:pt>
                <c:pt idx="26">
                  <c:v>0.62655969957722757</c:v>
                </c:pt>
                <c:pt idx="27">
                  <c:v>0.72197618993690738</c:v>
                </c:pt>
                <c:pt idx="28">
                  <c:v>0.83787290733511788</c:v>
                </c:pt>
                <c:pt idx="29">
                  <c:v>0.94810250788432426</c:v>
                </c:pt>
                <c:pt idx="30">
                  <c:v>1.0419832983767725</c:v>
                </c:pt>
                <c:pt idx="31">
                  <c:v>1.1121758421686037</c:v>
                </c:pt>
                <c:pt idx="32">
                  <c:v>1.1825899602049079</c:v>
                </c:pt>
                <c:pt idx="33">
                  <c:v>1.0111914422806734</c:v>
                </c:pt>
                <c:pt idx="34">
                  <c:v>0.83276478145634203</c:v>
                </c:pt>
                <c:pt idx="35">
                  <c:v>0.6516036383454491</c:v>
                </c:pt>
                <c:pt idx="36">
                  <c:v>0.60740049066440094</c:v>
                </c:pt>
                <c:pt idx="37">
                  <c:v>0.56644137781078296</c:v>
                </c:pt>
                <c:pt idx="38">
                  <c:v>0.54493287780575417</c:v>
                </c:pt>
                <c:pt idx="39">
                  <c:v>0.54587824721074274</c:v>
                </c:pt>
                <c:pt idx="40">
                  <c:v>0.56507949879998731</c:v>
                </c:pt>
                <c:pt idx="41">
                  <c:v>0.59095747495259332</c:v>
                </c:pt>
                <c:pt idx="42">
                  <c:v>0.60742970733065704</c:v>
                </c:pt>
                <c:pt idx="43">
                  <c:v>0.60675729063992312</c:v>
                </c:pt>
                <c:pt idx="44">
                  <c:v>0.59289534162809931</c:v>
                </c:pt>
                <c:pt idx="45">
                  <c:v>0.57520854409316358</c:v>
                </c:pt>
                <c:pt idx="46">
                  <c:v>0.56320521276592839</c:v>
                </c:pt>
                <c:pt idx="47">
                  <c:v>0.5578346694047388</c:v>
                </c:pt>
                <c:pt idx="48">
                  <c:v>0.5583720484841036</c:v>
                </c:pt>
                <c:pt idx="49">
                  <c:v>0.56393785565722288</c:v>
                </c:pt>
                <c:pt idx="50">
                  <c:v>0.57573521592098464</c:v>
                </c:pt>
                <c:pt idx="51">
                  <c:v>0.60427953294016179</c:v>
                </c:pt>
                <c:pt idx="52">
                  <c:v>0.65645336828129475</c:v>
                </c:pt>
                <c:pt idx="53">
                  <c:v>0.73240984910455098</c:v>
                </c:pt>
                <c:pt idx="54">
                  <c:v>0.81664389196253495</c:v>
                </c:pt>
                <c:pt idx="55">
                  <c:v>0.87350520972811396</c:v>
                </c:pt>
                <c:pt idx="56">
                  <c:v>0.87683417619232507</c:v>
                </c:pt>
                <c:pt idx="57">
                  <c:v>0.82784777739298809</c:v>
                </c:pt>
                <c:pt idx="58">
                  <c:v>0.76175828475413476</c:v>
                </c:pt>
                <c:pt idx="59">
                  <c:v>0.71564282430318815</c:v>
                </c:pt>
                <c:pt idx="60">
                  <c:v>0.7071141858496508</c:v>
                </c:pt>
                <c:pt idx="61">
                  <c:v>0.73569666494514674</c:v>
                </c:pt>
                <c:pt idx="62">
                  <c:v>0.78658085996686722</c:v>
                </c:pt>
                <c:pt idx="63">
                  <c:v>0.83124224318713069</c:v>
                </c:pt>
                <c:pt idx="64">
                  <c:v>0.84887682535629494</c:v>
                </c:pt>
                <c:pt idx="65">
                  <c:v>0.83184328226986348</c:v>
                </c:pt>
                <c:pt idx="66">
                  <c:v>0.7909486863209888</c:v>
                </c:pt>
                <c:pt idx="67">
                  <c:v>0.74643663238659608</c:v>
                </c:pt>
                <c:pt idx="68">
                  <c:v>0.71792049167580341</c:v>
                </c:pt>
                <c:pt idx="69">
                  <c:v>0.72096887015409483</c:v>
                </c:pt>
                <c:pt idx="70">
                  <c:v>0.75941459020729352</c:v>
                </c:pt>
                <c:pt idx="71">
                  <c:v>0.82569816887378722</c:v>
                </c:pt>
                <c:pt idx="72">
                  <c:v>0.89923811005714971</c:v>
                </c:pt>
                <c:pt idx="73">
                  <c:v>0.95889098599499045</c:v>
                </c:pt>
                <c:pt idx="74">
                  <c:v>0.99434198199181056</c:v>
                </c:pt>
                <c:pt idx="75">
                  <c:v>1.0088087857833266</c:v>
                </c:pt>
                <c:pt idx="76">
                  <c:v>1.0133851714119015</c:v>
                </c:pt>
                <c:pt idx="77">
                  <c:v>1.0177366401233667</c:v>
                </c:pt>
                <c:pt idx="78">
                  <c:v>1.0292679774893145</c:v>
                </c:pt>
                <c:pt idx="79">
                  <c:v>1.053535497063451</c:v>
                </c:pt>
                <c:pt idx="80">
                  <c:v>1.0876047647831431</c:v>
                </c:pt>
                <c:pt idx="81">
                  <c:v>1.1132477173431556</c:v>
                </c:pt>
                <c:pt idx="82">
                  <c:v>1.1099293686359926</c:v>
                </c:pt>
                <c:pt idx="83">
                  <c:v>1.0700999779445608</c:v>
                </c:pt>
                <c:pt idx="84">
                  <c:v>0.99597118564318088</c:v>
                </c:pt>
                <c:pt idx="85">
                  <c:v>0.89980096939877696</c:v>
                </c:pt>
                <c:pt idx="86">
                  <c:v>0.79576134821340749</c:v>
                </c:pt>
                <c:pt idx="87">
                  <c:v>0.70020265042662588</c:v>
                </c:pt>
                <c:pt idx="88">
                  <c:v>0.6294928700744653</c:v>
                </c:pt>
                <c:pt idx="89">
                  <c:v>0.59647474008270285</c:v>
                </c:pt>
                <c:pt idx="90">
                  <c:v>0.61127323994260196</c:v>
                </c:pt>
                <c:pt idx="91">
                  <c:v>0.67202754353669714</c:v>
                </c:pt>
                <c:pt idx="92">
                  <c:v>0.76595076617783153</c:v>
                </c:pt>
                <c:pt idx="93">
                  <c:v>0.86517612052986692</c:v>
                </c:pt>
                <c:pt idx="94">
                  <c:v>0.93185556275324588</c:v>
                </c:pt>
                <c:pt idx="95">
                  <c:v>0.94327631853051808</c:v>
                </c:pt>
                <c:pt idx="96">
                  <c:v>0.90431811331874212</c:v>
                </c:pt>
                <c:pt idx="97">
                  <c:v>0.84199779355311333</c:v>
                </c:pt>
                <c:pt idx="98">
                  <c:v>0.78291606514896095</c:v>
                </c:pt>
                <c:pt idx="99">
                  <c:v>0.7413148944181559</c:v>
                </c:pt>
                <c:pt idx="100">
                  <c:v>0.72260217385536873</c:v>
                </c:pt>
                <c:pt idx="101">
                  <c:v>0.72364658221301004</c:v>
                </c:pt>
                <c:pt idx="102">
                  <c:v>0.73992428279981515</c:v>
                </c:pt>
                <c:pt idx="103">
                  <c:v>0.76764938100624514</c:v>
                </c:pt>
                <c:pt idx="104">
                  <c:v>0.79656658838230188</c:v>
                </c:pt>
                <c:pt idx="105">
                  <c:v>0.81037680194685191</c:v>
                </c:pt>
                <c:pt idx="106">
                  <c:v>0.79380959451221333</c:v>
                </c:pt>
                <c:pt idx="107">
                  <c:v>0.74733541001985193</c:v>
                </c:pt>
                <c:pt idx="108">
                  <c:v>0.68780607267547544</c:v>
                </c:pt>
                <c:pt idx="109">
                  <c:v>0.63895898137920648</c:v>
                </c:pt>
                <c:pt idx="110">
                  <c:v>0.61700985347629367</c:v>
                </c:pt>
                <c:pt idx="111">
                  <c:v>0.62888704408459761</c:v>
                </c:pt>
                <c:pt idx="112">
                  <c:v>0.66986354474909982</c:v>
                </c:pt>
                <c:pt idx="113">
                  <c:v>0.72448338402085954</c:v>
                </c:pt>
                <c:pt idx="114">
                  <c:v>0.76654113311129668</c:v>
                </c:pt>
                <c:pt idx="115">
                  <c:v>0.77012961133304991</c:v>
                </c:pt>
                <c:pt idx="116">
                  <c:v>0.73103594220854617</c:v>
                </c:pt>
                <c:pt idx="117">
                  <c:v>0.67089626478816355</c:v>
                </c:pt>
                <c:pt idx="118">
                  <c:v>0.62175135401057791</c:v>
                </c:pt>
                <c:pt idx="119">
                  <c:v>0.6022752261272929</c:v>
                </c:pt>
                <c:pt idx="120">
                  <c:v>0.61401643430356256</c:v>
                </c:pt>
                <c:pt idx="121">
                  <c:v>0.64866131714195641</c:v>
                </c:pt>
                <c:pt idx="122">
                  <c:v>0.69222477835697549</c:v>
                </c:pt>
                <c:pt idx="123">
                  <c:v>0.73672488128410252</c:v>
                </c:pt>
                <c:pt idx="124">
                  <c:v>0.77586116551316009</c:v>
                </c:pt>
                <c:pt idx="125">
                  <c:v>0.80408045058444888</c:v>
                </c:pt>
                <c:pt idx="126">
                  <c:v>0.80442896095149496</c:v>
                </c:pt>
                <c:pt idx="127">
                  <c:v>0.76388839125905938</c:v>
                </c:pt>
                <c:pt idx="128">
                  <c:v>0.69132547082166207</c:v>
                </c:pt>
                <c:pt idx="129">
                  <c:v>0.61271724204379996</c:v>
                </c:pt>
                <c:pt idx="130">
                  <c:v>0.55528905265055517</c:v>
                </c:pt>
                <c:pt idx="131">
                  <c:v>0.5348215253458819</c:v>
                </c:pt>
                <c:pt idx="132">
                  <c:v>0.55678800186996746</c:v>
                </c:pt>
                <c:pt idx="133">
                  <c:v>0.6171579947562984</c:v>
                </c:pt>
                <c:pt idx="134">
                  <c:v>0.70131587635833503</c:v>
                </c:pt>
                <c:pt idx="135">
                  <c:v>0.78870450087533561</c:v>
                </c:pt>
                <c:pt idx="136">
                  <c:v>0.86355241273247352</c:v>
                </c:pt>
                <c:pt idx="137">
                  <c:v>0.92176980859705349</c:v>
                </c:pt>
                <c:pt idx="138">
                  <c:v>0.96956859688455865</c:v>
                </c:pt>
                <c:pt idx="139">
                  <c:v>1.01548508519214</c:v>
                </c:pt>
                <c:pt idx="140">
                  <c:v>1.0618362790760416</c:v>
                </c:pt>
                <c:pt idx="141">
                  <c:v>1.1126043719122065</c:v>
                </c:pt>
                <c:pt idx="142">
                  <c:v>1.1681598288036867</c:v>
                </c:pt>
                <c:pt idx="143">
                  <c:v>1.2116973130802551</c:v>
                </c:pt>
                <c:pt idx="144">
                  <c:v>1.2134486319199989</c:v>
                </c:pt>
                <c:pt idx="145">
                  <c:v>1.1591946322392797</c:v>
                </c:pt>
                <c:pt idx="146">
                  <c:v>1.0649596183925116</c:v>
                </c:pt>
                <c:pt idx="147">
                  <c:v>0.97045635223931281</c:v>
                </c:pt>
                <c:pt idx="148">
                  <c:v>0.90488454449902</c:v>
                </c:pt>
                <c:pt idx="149">
                  <c:v>0.87725679516884747</c:v>
                </c:pt>
                <c:pt idx="150">
                  <c:v>0.87852473257870012</c:v>
                </c:pt>
                <c:pt idx="151">
                  <c:v>0.88335986032894631</c:v>
                </c:pt>
                <c:pt idx="152">
                  <c:v>0.86884938797132039</c:v>
                </c:pt>
                <c:pt idx="153">
                  <c:v>0.82900442572809185</c:v>
                </c:pt>
                <c:pt idx="154">
                  <c:v>0.77466687152881408</c:v>
                </c:pt>
                <c:pt idx="155">
                  <c:v>0.72448338402085954</c:v>
                </c:pt>
                <c:pt idx="156">
                  <c:v>0.68846865715504946</c:v>
                </c:pt>
                <c:pt idx="157">
                  <c:v>0.66776988261830428</c:v>
                </c:pt>
                <c:pt idx="158">
                  <c:v>0.65733864499892314</c:v>
                </c:pt>
                <c:pt idx="159">
                  <c:v>0.64981789391069433</c:v>
                </c:pt>
                <c:pt idx="160">
                  <c:v>0.63754540227764078</c:v>
                </c:pt>
                <c:pt idx="161">
                  <c:v>0.6149633220524795</c:v>
                </c:pt>
                <c:pt idx="162">
                  <c:v>0.58223025332098499</c:v>
                </c:pt>
                <c:pt idx="163">
                  <c:v>0.54621992831544375</c:v>
                </c:pt>
                <c:pt idx="164">
                  <c:v>0.51500909485597768</c:v>
                </c:pt>
                <c:pt idx="165">
                  <c:v>0.49191174832951046</c:v>
                </c:pt>
                <c:pt idx="166">
                  <c:v>0.47524263956897483</c:v>
                </c:pt>
                <c:pt idx="167">
                  <c:v>0.46208785118692142</c:v>
                </c:pt>
                <c:pt idx="168">
                  <c:v>0.45268474697430022</c:v>
                </c:pt>
                <c:pt idx="169">
                  <c:v>0.44986001672317172</c:v>
                </c:pt>
                <c:pt idx="170">
                  <c:v>0.4544316090188657</c:v>
                </c:pt>
                <c:pt idx="171">
                  <c:v>0.46275572686070926</c:v>
                </c:pt>
                <c:pt idx="172">
                  <c:v>0.46914959982441412</c:v>
                </c:pt>
                <c:pt idx="173">
                  <c:v>0.47096020205867245</c:v>
                </c:pt>
                <c:pt idx="174">
                  <c:v>0.47023504263929694</c:v>
                </c:pt>
                <c:pt idx="175">
                  <c:v>0.47157264410703537</c:v>
                </c:pt>
                <c:pt idx="176">
                  <c:v>0.48018764779907863</c:v>
                </c:pt>
                <c:pt idx="177">
                  <c:v>0.49686288054525196</c:v>
                </c:pt>
                <c:pt idx="178">
                  <c:v>0.51796832604343435</c:v>
                </c:pt>
                <c:pt idx="179">
                  <c:v>0.53675600644328691</c:v>
                </c:pt>
                <c:pt idx="180">
                  <c:v>0.54459176580972757</c:v>
                </c:pt>
                <c:pt idx="181">
                  <c:v>0.54537912431143676</c:v>
                </c:pt>
                <c:pt idx="182">
                  <c:v>0.53864636470765093</c:v>
                </c:pt>
                <c:pt idx="183">
                  <c:v>0.53125423594780885</c:v>
                </c:pt>
                <c:pt idx="184">
                  <c:v>0.52099512971595563</c:v>
                </c:pt>
                <c:pt idx="185">
                  <c:v>0.51073734720631048</c:v>
                </c:pt>
                <c:pt idx="186">
                  <c:v>0.50051276041035253</c:v>
                </c:pt>
                <c:pt idx="187">
                  <c:v>0.49025677955685343</c:v>
                </c:pt>
                <c:pt idx="188">
                  <c:v>0.48023405217417964</c:v>
                </c:pt>
                <c:pt idx="189">
                  <c:v>0.47259569731299877</c:v>
                </c:pt>
                <c:pt idx="190">
                  <c:v>0.46872063364071093</c:v>
                </c:pt>
                <c:pt idx="191">
                  <c:v>0.46842743125903941</c:v>
                </c:pt>
                <c:pt idx="192">
                  <c:v>0.46957916207587663</c:v>
                </c:pt>
                <c:pt idx="193">
                  <c:v>0.47453391643442755</c:v>
                </c:pt>
                <c:pt idx="194">
                  <c:v>0.48607300423220517</c:v>
                </c:pt>
                <c:pt idx="195">
                  <c:v>0.50462616799757087</c:v>
                </c:pt>
                <c:pt idx="196">
                  <c:v>0.52666969838084177</c:v>
                </c:pt>
                <c:pt idx="197">
                  <c:v>0.5415325238175519</c:v>
                </c:pt>
                <c:pt idx="198">
                  <c:v>0.54322992254952185</c:v>
                </c:pt>
                <c:pt idx="199">
                  <c:v>0.53163767418775665</c:v>
                </c:pt>
                <c:pt idx="200">
                  <c:v>0.51523231382436541</c:v>
                </c:pt>
                <c:pt idx="201">
                  <c:v>0.50572071002056829</c:v>
                </c:pt>
                <c:pt idx="202">
                  <c:v>0.50725705845808511</c:v>
                </c:pt>
                <c:pt idx="203">
                  <c:v>0.51989230988635016</c:v>
                </c:pt>
                <c:pt idx="204">
                  <c:v>0.5375839822029439</c:v>
                </c:pt>
                <c:pt idx="205">
                  <c:v>0.55907151218955409</c:v>
                </c:pt>
                <c:pt idx="206">
                  <c:v>0.58701550126681545</c:v>
                </c:pt>
                <c:pt idx="207">
                  <c:v>0.62235003628840069</c:v>
                </c:pt>
                <c:pt idx="208">
                  <c:v>0.66239005790409455</c:v>
                </c:pt>
                <c:pt idx="209">
                  <c:v>0.70337876259895271</c:v>
                </c:pt>
                <c:pt idx="210">
                  <c:v>0.74385346547063669</c:v>
                </c:pt>
                <c:pt idx="211">
                  <c:v>0.78355719651127165</c:v>
                </c:pt>
                <c:pt idx="212">
                  <c:v>0.82402999182172698</c:v>
                </c:pt>
                <c:pt idx="213">
                  <c:v>0.85709059696531531</c:v>
                </c:pt>
                <c:pt idx="214">
                  <c:v>0.87455736846686971</c:v>
                </c:pt>
                <c:pt idx="215">
                  <c:v>0.87548445303508615</c:v>
                </c:pt>
                <c:pt idx="216">
                  <c:v>0.86926815841739424</c:v>
                </c:pt>
                <c:pt idx="217">
                  <c:v>0.86588461479826406</c:v>
                </c:pt>
                <c:pt idx="218">
                  <c:v>0.86742850527456949</c:v>
                </c:pt>
                <c:pt idx="219">
                  <c:v>0.87405234085336503</c:v>
                </c:pt>
                <c:pt idx="220">
                  <c:v>0.88284974957096418</c:v>
                </c:pt>
                <c:pt idx="221">
                  <c:v>0.88766598311314648</c:v>
                </c:pt>
                <c:pt idx="222">
                  <c:v>0.88544660879277359</c:v>
                </c:pt>
                <c:pt idx="223">
                  <c:v>0.87636998618111417</c:v>
                </c:pt>
                <c:pt idx="224">
                  <c:v>0.86450978789470723</c:v>
                </c:pt>
                <c:pt idx="225">
                  <c:v>0.85059530266190198</c:v>
                </c:pt>
                <c:pt idx="226">
                  <c:v>0.83308565201003348</c:v>
                </c:pt>
                <c:pt idx="227">
                  <c:v>0.81213452186001622</c:v>
                </c:pt>
                <c:pt idx="228">
                  <c:v>0.79014912522584724</c:v>
                </c:pt>
                <c:pt idx="229">
                  <c:v>0.76216176797733448</c:v>
                </c:pt>
                <c:pt idx="230">
                  <c:v>0.72385577042654969</c:v>
                </c:pt>
                <c:pt idx="231">
                  <c:v>0.67693130209672958</c:v>
                </c:pt>
                <c:pt idx="232">
                  <c:v>0.62867478860861836</c:v>
                </c:pt>
                <c:pt idx="233">
                  <c:v>0.59223901428888992</c:v>
                </c:pt>
                <c:pt idx="234">
                  <c:v>0.572473241017741</c:v>
                </c:pt>
                <c:pt idx="235">
                  <c:v>0.56791604162532272</c:v>
                </c:pt>
                <c:pt idx="236">
                  <c:v>0.56999813777146546</c:v>
                </c:pt>
                <c:pt idx="237">
                  <c:v>0.57742871281047414</c:v>
                </c:pt>
                <c:pt idx="238">
                  <c:v>0.59492592009697121</c:v>
                </c:pt>
                <c:pt idx="239">
                  <c:v>0.62349022898083672</c:v>
                </c:pt>
                <c:pt idx="240">
                  <c:v>0.65851097898039579</c:v>
                </c:pt>
                <c:pt idx="241">
                  <c:v>0.68456825879559824</c:v>
                </c:pt>
                <c:pt idx="242">
                  <c:v>0.69089272135680013</c:v>
                </c:pt>
                <c:pt idx="243">
                  <c:v>0.67689874248416371</c:v>
                </c:pt>
                <c:pt idx="244">
                  <c:v>0.6541816032723986</c:v>
                </c:pt>
                <c:pt idx="245">
                  <c:v>0.64176495765830444</c:v>
                </c:pt>
                <c:pt idx="246">
                  <c:v>0.647756288158716</c:v>
                </c:pt>
                <c:pt idx="247">
                  <c:v>0.67261021986436631</c:v>
                </c:pt>
                <c:pt idx="248">
                  <c:v>0.70776101958600623</c:v>
                </c:pt>
                <c:pt idx="249">
                  <c:v>0.74202870402502141</c:v>
                </c:pt>
                <c:pt idx="250">
                  <c:v>0.77261785513921966</c:v>
                </c:pt>
                <c:pt idx="251">
                  <c:v>0.79898650872408417</c:v>
                </c:pt>
                <c:pt idx="252">
                  <c:v>0.82355414207735234</c:v>
                </c:pt>
                <c:pt idx="253">
                  <c:v>0.83993263631262338</c:v>
                </c:pt>
                <c:pt idx="254">
                  <c:v>0.83944760332323221</c:v>
                </c:pt>
                <c:pt idx="255">
                  <c:v>0.82204879977946221</c:v>
                </c:pt>
                <c:pt idx="256">
                  <c:v>0.7971805528756476</c:v>
                </c:pt>
                <c:pt idx="257">
                  <c:v>0.77395822073605691</c:v>
                </c:pt>
                <c:pt idx="258">
                  <c:v>0.75325987949989326</c:v>
                </c:pt>
                <c:pt idx="259">
                  <c:v>0.73474088067509991</c:v>
                </c:pt>
                <c:pt idx="260">
                  <c:v>0.71750591661684238</c:v>
                </c:pt>
                <c:pt idx="261">
                  <c:v>0.69828402114941679</c:v>
                </c:pt>
                <c:pt idx="262">
                  <c:v>0.67520633597637658</c:v>
                </c:pt>
                <c:pt idx="263">
                  <c:v>0.64863011728296438</c:v>
                </c:pt>
                <c:pt idx="264">
                  <c:v>0.62106308344547756</c:v>
                </c:pt>
                <c:pt idx="265">
                  <c:v>0.61268750555526397</c:v>
                </c:pt>
                <c:pt idx="266">
                  <c:v>0.64164093786898613</c:v>
                </c:pt>
                <c:pt idx="267">
                  <c:v>0.71326914174380618</c:v>
                </c:pt>
                <c:pt idx="268">
                  <c:v>0.81687996338338642</c:v>
                </c:pt>
                <c:pt idx="269">
                  <c:v>0.91021532623419987</c:v>
                </c:pt>
                <c:pt idx="270">
                  <c:v>0.95963006421767316</c:v>
                </c:pt>
                <c:pt idx="271">
                  <c:v>0.95732243791029825</c:v>
                </c:pt>
                <c:pt idx="272">
                  <c:v>0.92876433170478279</c:v>
                </c:pt>
                <c:pt idx="273">
                  <c:v>0.90196954931845208</c:v>
                </c:pt>
                <c:pt idx="274">
                  <c:v>0.87751000801678969</c:v>
                </c:pt>
                <c:pt idx="275">
                  <c:v>0.85511254662695702</c:v>
                </c:pt>
                <c:pt idx="276">
                  <c:v>0.83404900566474616</c:v>
                </c:pt>
                <c:pt idx="277">
                  <c:v>0.82824642686182237</c:v>
                </c:pt>
                <c:pt idx="278">
                  <c:v>0.85363126546637114</c:v>
                </c:pt>
                <c:pt idx="279">
                  <c:v>0.91293619554527838</c:v>
                </c:pt>
                <c:pt idx="280">
                  <c:v>0.99520368732640441</c:v>
                </c:pt>
                <c:pt idx="281">
                  <c:v>1.0490305109856755</c:v>
                </c:pt>
                <c:pt idx="282">
                  <c:v>1.0308056504942369</c:v>
                </c:pt>
                <c:pt idx="283">
                  <c:v>0.94432126098383529</c:v>
                </c:pt>
                <c:pt idx="284">
                  <c:v>0.83396877400960556</c:v>
                </c:pt>
                <c:pt idx="285">
                  <c:v>0.75282522335127799</c:v>
                </c:pt>
                <c:pt idx="286">
                  <c:v>0.7119653850701545</c:v>
                </c:pt>
                <c:pt idx="287">
                  <c:v>0.70541409117848397</c:v>
                </c:pt>
                <c:pt idx="288">
                  <c:v>0.71643590942484858</c:v>
                </c:pt>
                <c:pt idx="289">
                  <c:v>0.7333629188535099</c:v>
                </c:pt>
                <c:pt idx="290">
                  <c:v>0.76355777554141868</c:v>
                </c:pt>
                <c:pt idx="291">
                  <c:v>0.80862323670737846</c:v>
                </c:pt>
                <c:pt idx="292">
                  <c:v>0.86409368423694422</c:v>
                </c:pt>
                <c:pt idx="293">
                  <c:v>0.90942681468915487</c:v>
                </c:pt>
                <c:pt idx="294">
                  <c:v>0.92572868389067287</c:v>
                </c:pt>
                <c:pt idx="295">
                  <c:v>0.91153090004281534</c:v>
                </c:pt>
                <c:pt idx="296">
                  <c:v>0.88157557004789644</c:v>
                </c:pt>
                <c:pt idx="297">
                  <c:v>0.85928097196010989</c:v>
                </c:pt>
                <c:pt idx="298">
                  <c:v>0.85194800140807392</c:v>
                </c:pt>
                <c:pt idx="299">
                  <c:v>0.8591566143603302</c:v>
                </c:pt>
                <c:pt idx="300">
                  <c:v>0.87447324009466265</c:v>
                </c:pt>
                <c:pt idx="301">
                  <c:v>0.8961692531633606</c:v>
                </c:pt>
                <c:pt idx="302">
                  <c:v>0.93261825680115629</c:v>
                </c:pt>
                <c:pt idx="303">
                  <c:v>0.98561892466402456</c:v>
                </c:pt>
                <c:pt idx="304">
                  <c:v>1.0504961903377728</c:v>
                </c:pt>
                <c:pt idx="305">
                  <c:v>1.0983926106873882</c:v>
                </c:pt>
                <c:pt idx="306">
                  <c:v>1.0999801653116057</c:v>
                </c:pt>
                <c:pt idx="307">
                  <c:v>1.0549059838330237</c:v>
                </c:pt>
                <c:pt idx="308">
                  <c:v>0.9875192205385066</c:v>
                </c:pt>
                <c:pt idx="309">
                  <c:v>0.93428153961969718</c:v>
                </c:pt>
                <c:pt idx="310">
                  <c:v>0.90588695732050417</c:v>
                </c:pt>
                <c:pt idx="311">
                  <c:v>0.9002342678726063</c:v>
                </c:pt>
                <c:pt idx="312">
                  <c:v>0.90706498310973527</c:v>
                </c:pt>
                <c:pt idx="313">
                  <c:v>0.91906681807886947</c:v>
                </c:pt>
                <c:pt idx="314">
                  <c:v>0.94341244312443528</c:v>
                </c:pt>
                <c:pt idx="315">
                  <c:v>0.98121597541159</c:v>
                </c:pt>
                <c:pt idx="316">
                  <c:v>1.0281290369084388</c:v>
                </c:pt>
                <c:pt idx="317">
                  <c:v>1.0651645363355642</c:v>
                </c:pt>
                <c:pt idx="318">
                  <c:v>1.0740222521001872</c:v>
                </c:pt>
                <c:pt idx="319">
                  <c:v>1.0542461004724448</c:v>
                </c:pt>
                <c:pt idx="320">
                  <c:v>1.0188645097248492</c:v>
                </c:pt>
                <c:pt idx="321">
                  <c:v>0.97438911614272727</c:v>
                </c:pt>
                <c:pt idx="322">
                  <c:v>0.90881382518465592</c:v>
                </c:pt>
                <c:pt idx="323">
                  <c:v>0.82649358899763148</c:v>
                </c:pt>
                <c:pt idx="324">
                  <c:v>0.74088648882361607</c:v>
                </c:pt>
                <c:pt idx="325">
                  <c:v>0.67121904351358697</c:v>
                </c:pt>
                <c:pt idx="326">
                  <c:v>0.62421094268747357</c:v>
                </c:pt>
                <c:pt idx="327">
                  <c:v>0.59575713580326595</c:v>
                </c:pt>
                <c:pt idx="328">
                  <c:v>0.57737316684010564</c:v>
                </c:pt>
                <c:pt idx="329">
                  <c:v>0.56363931081642238</c:v>
                </c:pt>
                <c:pt idx="330">
                  <c:v>0.56012222961890035</c:v>
                </c:pt>
                <c:pt idx="331">
                  <c:v>0.56668664336713659</c:v>
                </c:pt>
                <c:pt idx="332">
                  <c:v>0.57937769840799691</c:v>
                </c:pt>
                <c:pt idx="333">
                  <c:v>0.58792049553938219</c:v>
                </c:pt>
                <c:pt idx="334">
                  <c:v>0.5914980541676621</c:v>
                </c:pt>
                <c:pt idx="335">
                  <c:v>0.58110986019306066</c:v>
                </c:pt>
                <c:pt idx="336">
                  <c:v>0.56171551860954216</c:v>
                </c:pt>
                <c:pt idx="337">
                  <c:v>0.53479556930439021</c:v>
                </c:pt>
                <c:pt idx="338">
                  <c:v>0.51369674124262188</c:v>
                </c:pt>
                <c:pt idx="339">
                  <c:v>0.50448055389861191</c:v>
                </c:pt>
                <c:pt idx="340">
                  <c:v>0.50654953984476969</c:v>
                </c:pt>
                <c:pt idx="341">
                  <c:v>0.51560463493345077</c:v>
                </c:pt>
                <c:pt idx="342">
                  <c:v>0.52568173360755699</c:v>
                </c:pt>
                <c:pt idx="343">
                  <c:v>0.53820539393713474</c:v>
                </c:pt>
                <c:pt idx="344">
                  <c:v>0.55326068602985135</c:v>
                </c:pt>
                <c:pt idx="345">
                  <c:v>0.57024494338252696</c:v>
                </c:pt>
                <c:pt idx="346">
                  <c:v>0.58814702574230493</c:v>
                </c:pt>
                <c:pt idx="347">
                  <c:v>0.60769298390963933</c:v>
                </c:pt>
                <c:pt idx="348">
                  <c:v>0.62897779903287099</c:v>
                </c:pt>
                <c:pt idx="349">
                  <c:v>0.65169795393717933</c:v>
                </c:pt>
                <c:pt idx="350">
                  <c:v>0.671316198313751</c:v>
                </c:pt>
                <c:pt idx="351">
                  <c:v>0.68105050093218966</c:v>
                </c:pt>
                <c:pt idx="352">
                  <c:v>0.68046051286314058</c:v>
                </c:pt>
                <c:pt idx="353">
                  <c:v>0.67342039559397293</c:v>
                </c:pt>
                <c:pt idx="354">
                  <c:v>0.6676735303762239</c:v>
                </c:pt>
                <c:pt idx="355">
                  <c:v>0.665426947141602</c:v>
                </c:pt>
                <c:pt idx="356">
                  <c:v>0.66648517329715518</c:v>
                </c:pt>
                <c:pt idx="357">
                  <c:v>0.66960525051961384</c:v>
                </c:pt>
                <c:pt idx="358">
                  <c:v>0.67423154720038525</c:v>
                </c:pt>
                <c:pt idx="359">
                  <c:v>0.68348132083246971</c:v>
                </c:pt>
                <c:pt idx="360">
                  <c:v>0.69737653951974921</c:v>
                </c:pt>
                <c:pt idx="361">
                  <c:v>0.71454091562240485</c:v>
                </c:pt>
                <c:pt idx="362">
                  <c:v>0.72969971029754077</c:v>
                </c:pt>
                <c:pt idx="363">
                  <c:v>0.73853595975811193</c:v>
                </c:pt>
                <c:pt idx="364">
                  <c:v>0.7407439559752661</c:v>
                </c:pt>
                <c:pt idx="365">
                  <c:v>0.73882052323582525</c:v>
                </c:pt>
                <c:pt idx="366">
                  <c:v>0.73619288795761539</c:v>
                </c:pt>
                <c:pt idx="367">
                  <c:v>0.73149351891101844</c:v>
                </c:pt>
                <c:pt idx="368">
                  <c:v>0.72462278803418112</c:v>
                </c:pt>
                <c:pt idx="369">
                  <c:v>0.71653898808563155</c:v>
                </c:pt>
                <c:pt idx="370">
                  <c:v>0.71069819524322908</c:v>
                </c:pt>
                <c:pt idx="371">
                  <c:v>0.71090333234223591</c:v>
                </c:pt>
                <c:pt idx="372">
                  <c:v>0.7171602577199272</c:v>
                </c:pt>
                <c:pt idx="373">
                  <c:v>0.72745401960464762</c:v>
                </c:pt>
                <c:pt idx="374">
                  <c:v>0.73725662008765547</c:v>
                </c:pt>
                <c:pt idx="375">
                  <c:v>0.74517944893041355</c:v>
                </c:pt>
                <c:pt idx="376">
                  <c:v>0.75123167566304605</c:v>
                </c:pt>
                <c:pt idx="377">
                  <c:v>0.75594875822421337</c:v>
                </c:pt>
                <c:pt idx="378">
                  <c:v>0.76135501513219128</c:v>
                </c:pt>
                <c:pt idx="379">
                  <c:v>0.76872192163838948</c:v>
                </c:pt>
                <c:pt idx="380">
                  <c:v>0.77814332306430156</c:v>
                </c:pt>
                <c:pt idx="381">
                  <c:v>0.78900873657418624</c:v>
                </c:pt>
                <c:pt idx="382">
                  <c:v>0.79744935432112474</c:v>
                </c:pt>
                <c:pt idx="383">
                  <c:v>0.79833275260891234</c:v>
                </c:pt>
                <c:pt idx="384">
                  <c:v>0.79159605258607513</c:v>
                </c:pt>
                <c:pt idx="385">
                  <c:v>0.7798307901326611</c:v>
                </c:pt>
                <c:pt idx="386">
                  <c:v>0.76886983796520714</c:v>
                </c:pt>
                <c:pt idx="387">
                  <c:v>0.75985338010605241</c:v>
                </c:pt>
                <c:pt idx="388">
                  <c:v>0.75289764862136421</c:v>
                </c:pt>
                <c:pt idx="389">
                  <c:v>0.74719163651841847</c:v>
                </c:pt>
                <c:pt idx="390">
                  <c:v>0.74449809529715594</c:v>
                </c:pt>
                <c:pt idx="391">
                  <c:v>0.75076142667128831</c:v>
                </c:pt>
                <c:pt idx="392">
                  <c:v>0.76624556074749461</c:v>
                </c:pt>
                <c:pt idx="393">
                  <c:v>0.78847657192555154</c:v>
                </c:pt>
                <c:pt idx="394">
                  <c:v>0.81221265295906486</c:v>
                </c:pt>
                <c:pt idx="395">
                  <c:v>0.83968990286369316</c:v>
                </c:pt>
                <c:pt idx="396">
                  <c:v>0.87111133563778187</c:v>
                </c:pt>
                <c:pt idx="397">
                  <c:v>0.9060176862403102</c:v>
                </c:pt>
                <c:pt idx="398">
                  <c:v>0.92979360098268149</c:v>
                </c:pt>
                <c:pt idx="399">
                  <c:v>0.91328835250792972</c:v>
                </c:pt>
                <c:pt idx="400">
                  <c:v>0.85866048016694096</c:v>
                </c:pt>
                <c:pt idx="401">
                  <c:v>0.78306671269172445</c:v>
                </c:pt>
                <c:pt idx="402">
                  <c:v>0.72110759790989454</c:v>
                </c:pt>
                <c:pt idx="403">
                  <c:v>0.6854587762429587</c:v>
                </c:pt>
                <c:pt idx="404">
                  <c:v>0.67264286467254464</c:v>
                </c:pt>
                <c:pt idx="405">
                  <c:v>0.67488105492728889</c:v>
                </c:pt>
                <c:pt idx="406">
                  <c:v>0.68404102490528862</c:v>
                </c:pt>
                <c:pt idx="407">
                  <c:v>0.71785111997748785</c:v>
                </c:pt>
                <c:pt idx="408">
                  <c:v>0.77979328117375346</c:v>
                </c:pt>
                <c:pt idx="409">
                  <c:v>0.86813846783143411</c:v>
                </c:pt>
                <c:pt idx="410">
                  <c:v>0.95066223107826187</c:v>
                </c:pt>
                <c:pt idx="411">
                  <c:v>0.98348615496787073</c:v>
                </c:pt>
                <c:pt idx="412">
                  <c:v>0.9610637017899395</c:v>
                </c:pt>
                <c:pt idx="413">
                  <c:v>0.90179641784890197</c:v>
                </c:pt>
                <c:pt idx="414">
                  <c:v>0.84528799667372401</c:v>
                </c:pt>
                <c:pt idx="415">
                  <c:v>0.789236477356976</c:v>
                </c:pt>
                <c:pt idx="416">
                  <c:v>0.73403344557556649</c:v>
                </c:pt>
                <c:pt idx="417">
                  <c:v>0.68072240445320076</c:v>
                </c:pt>
                <c:pt idx="418">
                  <c:v>0.63524712331206934</c:v>
                </c:pt>
                <c:pt idx="419">
                  <c:v>0.60640690860951885</c:v>
                </c:pt>
                <c:pt idx="420">
                  <c:v>0.5920965979322067</c:v>
                </c:pt>
                <c:pt idx="421">
                  <c:v>0.58766603983777366</c:v>
                </c:pt>
                <c:pt idx="422">
                  <c:v>0.58599914298264422</c:v>
                </c:pt>
                <c:pt idx="423">
                  <c:v>0.59455377156291644</c:v>
                </c:pt>
                <c:pt idx="424">
                  <c:v>0.61369164413898747</c:v>
                </c:pt>
                <c:pt idx="425">
                  <c:v>0.64145606497710517</c:v>
                </c:pt>
                <c:pt idx="426">
                  <c:v>0.66867128977837464</c:v>
                </c:pt>
                <c:pt idx="427">
                  <c:v>0.6903941228705841</c:v>
                </c:pt>
                <c:pt idx="428">
                  <c:v>0.7059574927342992</c:v>
                </c:pt>
                <c:pt idx="429">
                  <c:v>0.71691851984294575</c:v>
                </c:pt>
                <c:pt idx="430">
                  <c:v>0.72664936734255592</c:v>
                </c:pt>
                <c:pt idx="431">
                  <c:v>0.73131761587290867</c:v>
                </c:pt>
                <c:pt idx="432">
                  <c:v>0.73064893678446152</c:v>
                </c:pt>
                <c:pt idx="433">
                  <c:v>0.72619450615469061</c:v>
                </c:pt>
                <c:pt idx="434">
                  <c:v>0.72392540870121191</c:v>
                </c:pt>
                <c:pt idx="435">
                  <c:v>0.7305431951806961</c:v>
                </c:pt>
                <c:pt idx="436">
                  <c:v>0.74607735940047892</c:v>
                </c:pt>
                <c:pt idx="437">
                  <c:v>0.76894380680146335</c:v>
                </c:pt>
                <c:pt idx="438">
                  <c:v>0.79434501434906235</c:v>
                </c:pt>
                <c:pt idx="439">
                  <c:v>0.82868512709600739</c:v>
                </c:pt>
                <c:pt idx="440">
                  <c:v>0.87274887802576651</c:v>
                </c:pt>
                <c:pt idx="441">
                  <c:v>0.92577321251127254</c:v>
                </c:pt>
                <c:pt idx="442">
                  <c:v>0.97382601704441207</c:v>
                </c:pt>
                <c:pt idx="443">
                  <c:v>0.98927955938671941</c:v>
                </c:pt>
                <c:pt idx="444">
                  <c:v>0.97068935442785087</c:v>
                </c:pt>
                <c:pt idx="445">
                  <c:v>0.92751270616372716</c:v>
                </c:pt>
                <c:pt idx="446">
                  <c:v>0.88531846442719875</c:v>
                </c:pt>
                <c:pt idx="447">
                  <c:v>0.84118708761778804</c:v>
                </c:pt>
                <c:pt idx="448">
                  <c:v>0.79560825845771799</c:v>
                </c:pt>
                <c:pt idx="449">
                  <c:v>0.75000314042554883</c:v>
                </c:pt>
                <c:pt idx="450">
                  <c:v>0.71056147006384829</c:v>
                </c:pt>
                <c:pt idx="451">
                  <c:v>0.68803829227133406</c:v>
                </c:pt>
                <c:pt idx="452">
                  <c:v>0.6808867279812022</c:v>
                </c:pt>
                <c:pt idx="453">
                  <c:v>0.68516180845425467</c:v>
                </c:pt>
                <c:pt idx="454">
                  <c:v>0.68962986566386486</c:v>
                </c:pt>
                <c:pt idx="455">
                  <c:v>0.694662067676309</c:v>
                </c:pt>
                <c:pt idx="456">
                  <c:v>0.70027031661209727</c:v>
                </c:pt>
                <c:pt idx="457">
                  <c:v>0.70626347393895705</c:v>
                </c:pt>
                <c:pt idx="458">
                  <c:v>0.71344101275958705</c:v>
                </c:pt>
                <c:pt idx="459">
                  <c:v>0.72608972384767767</c:v>
                </c:pt>
                <c:pt idx="460">
                  <c:v>0.74446260840039113</c:v>
                </c:pt>
                <c:pt idx="461">
                  <c:v>0.7677601608044945</c:v>
                </c:pt>
                <c:pt idx="462">
                  <c:v>0.78976881265357968</c:v>
                </c:pt>
                <c:pt idx="463">
                  <c:v>0.80307445210449857</c:v>
                </c:pt>
                <c:pt idx="464">
                  <c:v>0.80722248733085322</c:v>
                </c:pt>
                <c:pt idx="465">
                  <c:v>0.80404177524492526</c:v>
                </c:pt>
                <c:pt idx="466">
                  <c:v>0.79944816328510193</c:v>
                </c:pt>
                <c:pt idx="467">
                  <c:v>0.78798335018068166</c:v>
                </c:pt>
                <c:pt idx="468">
                  <c:v>0.77005519473722794</c:v>
                </c:pt>
                <c:pt idx="469">
                  <c:v>0.74729946405113745</c:v>
                </c:pt>
                <c:pt idx="470">
                  <c:v>0.72402987867501489</c:v>
                </c:pt>
                <c:pt idx="471">
                  <c:v>0.69543160028405515</c:v>
                </c:pt>
                <c:pt idx="472">
                  <c:v>0.66235848473050085</c:v>
                </c:pt>
                <c:pt idx="473">
                  <c:v>0.6264087586443573</c:v>
                </c:pt>
                <c:pt idx="474">
                  <c:v>0.59443887524050476</c:v>
                </c:pt>
                <c:pt idx="475">
                  <c:v>0.5736873493743575</c:v>
                </c:pt>
                <c:pt idx="476">
                  <c:v>0.56323230358819143</c:v>
                </c:pt>
                <c:pt idx="477">
                  <c:v>0.56055395141835207</c:v>
                </c:pt>
                <c:pt idx="478">
                  <c:v>0.56060787930236822</c:v>
                </c:pt>
                <c:pt idx="479">
                  <c:v>0.57490403262704948</c:v>
                </c:pt>
                <c:pt idx="480">
                  <c:v>0.60457026131007374</c:v>
                </c:pt>
                <c:pt idx="481">
                  <c:v>0.64878613158613885</c:v>
                </c:pt>
                <c:pt idx="482">
                  <c:v>0.69239127843700243</c:v>
                </c:pt>
                <c:pt idx="483">
                  <c:v>0.71678059798823568</c:v>
                </c:pt>
                <c:pt idx="484">
                  <c:v>0.71989338675090064</c:v>
                </c:pt>
                <c:pt idx="485">
                  <c:v>0.70524415388271766</c:v>
                </c:pt>
                <c:pt idx="486">
                  <c:v>0.69002863294747585</c:v>
                </c:pt>
                <c:pt idx="487">
                  <c:v>0.67025059203627724</c:v>
                </c:pt>
                <c:pt idx="488">
                  <c:v>0.64635433553150057</c:v>
                </c:pt>
                <c:pt idx="489">
                  <c:v>0.61959968103802043</c:v>
                </c:pt>
                <c:pt idx="490">
                  <c:v>0.5971639668894887</c:v>
                </c:pt>
                <c:pt idx="491">
                  <c:v>0.59415250396308306</c:v>
                </c:pt>
                <c:pt idx="492">
                  <c:v>0.61027305841612012</c:v>
                </c:pt>
                <c:pt idx="493">
                  <c:v>0.64362116103891887</c:v>
                </c:pt>
                <c:pt idx="494">
                  <c:v>0.67637741542472107</c:v>
                </c:pt>
                <c:pt idx="495">
                  <c:v>0.69559917312374786</c:v>
                </c:pt>
                <c:pt idx="496">
                  <c:v>0.70006794439581943</c:v>
                </c:pt>
                <c:pt idx="497">
                  <c:v>0.69205801842352999</c:v>
                </c:pt>
                <c:pt idx="498">
                  <c:v>0.68285638078362454</c:v>
                </c:pt>
                <c:pt idx="499">
                  <c:v>0.66568334116513039</c:v>
                </c:pt>
                <c:pt idx="500">
                  <c:v>0.64108508995838609</c:v>
                </c:pt>
                <c:pt idx="501">
                  <c:v>0.61118477473109445</c:v>
                </c:pt>
                <c:pt idx="502">
                  <c:v>0.58315617206422976</c:v>
                </c:pt>
                <c:pt idx="503">
                  <c:v>0.55931382900968873</c:v>
                </c:pt>
                <c:pt idx="504">
                  <c:v>0.53924283259891803</c:v>
                </c:pt>
                <c:pt idx="505">
                  <c:v>0.52212472376374097</c:v>
                </c:pt>
                <c:pt idx="506">
                  <c:v>0.50581802004610055</c:v>
                </c:pt>
                <c:pt idx="507">
                  <c:v>0.49131994124702161</c:v>
                </c:pt>
                <c:pt idx="508">
                  <c:v>0.47861816398747675</c:v>
                </c:pt>
                <c:pt idx="509">
                  <c:v>0.46732347963407683</c:v>
                </c:pt>
                <c:pt idx="510">
                  <c:v>0.45651506188194069</c:v>
                </c:pt>
                <c:pt idx="511">
                  <c:v>0.44716063557289593</c:v>
                </c:pt>
                <c:pt idx="512">
                  <c:v>0.43907480349108607</c:v>
                </c:pt>
                <c:pt idx="513">
                  <c:v>0.43209110638655068</c:v>
                </c:pt>
                <c:pt idx="514">
                  <c:v>0.42657201071890166</c:v>
                </c:pt>
                <c:pt idx="515">
                  <c:v>0.43132205010123126</c:v>
                </c:pt>
                <c:pt idx="516">
                  <c:v>0.44670879950976905</c:v>
                </c:pt>
                <c:pt idx="517">
                  <c:v>0.47225443320819643</c:v>
                </c:pt>
                <c:pt idx="518">
                  <c:v>0.49798870386015609</c:v>
                </c:pt>
                <c:pt idx="519">
                  <c:v>0.51466218145492693</c:v>
                </c:pt>
                <c:pt idx="520">
                  <c:v>0.52139646783437466</c:v>
                </c:pt>
                <c:pt idx="521">
                  <c:v>0.5190418731851727</c:v>
                </c:pt>
                <c:pt idx="522">
                  <c:v>0.51699668392811704</c:v>
                </c:pt>
                <c:pt idx="523">
                  <c:v>0.51769411715696378</c:v>
                </c:pt>
                <c:pt idx="524">
                  <c:v>0.5211455106093108</c:v>
                </c:pt>
                <c:pt idx="525">
                  <c:v>0.52707563618848141</c:v>
                </c:pt>
                <c:pt idx="526">
                  <c:v>0.53531098608693772</c:v>
                </c:pt>
                <c:pt idx="527">
                  <c:v>0.56377488237249984</c:v>
                </c:pt>
                <c:pt idx="528">
                  <c:v>0.61564456599958373</c:v>
                </c:pt>
                <c:pt idx="529">
                  <c:v>0.69412705983788558</c:v>
                </c:pt>
                <c:pt idx="530">
                  <c:v>0.78344379787284246</c:v>
                </c:pt>
                <c:pt idx="531">
                  <c:v>0.89289571519076572</c:v>
                </c:pt>
                <c:pt idx="532">
                  <c:v>1.0275348815304246</c:v>
                </c:pt>
                <c:pt idx="533">
                  <c:v>1.1927114939117047</c:v>
                </c:pt>
                <c:pt idx="534">
                  <c:v>1.3693255437320881</c:v>
                </c:pt>
                <c:pt idx="535">
                  <c:v>1.4190617986948277</c:v>
                </c:pt>
                <c:pt idx="536">
                  <c:v>1.3873097148366833</c:v>
                </c:pt>
                <c:pt idx="537">
                  <c:v>1.2761264534218835</c:v>
                </c:pt>
                <c:pt idx="538">
                  <c:v>1.2050065244872301</c:v>
                </c:pt>
                <c:pt idx="539">
                  <c:v>1.1062478952878285</c:v>
                </c:pt>
                <c:pt idx="540">
                  <c:v>1.0006818471256558</c:v>
                </c:pt>
                <c:pt idx="541">
                  <c:v>0.89547905054930332</c:v>
                </c:pt>
                <c:pt idx="542">
                  <c:v>0.80207005980966417</c:v>
                </c:pt>
                <c:pt idx="543">
                  <c:v>0.7259849566596609</c:v>
                </c:pt>
                <c:pt idx="544">
                  <c:v>0.67673596791102331</c:v>
                </c:pt>
                <c:pt idx="545">
                  <c:v>0.65380355197355489</c:v>
                </c:pt>
                <c:pt idx="546">
                  <c:v>0.64922345263200798</c:v>
                </c:pt>
                <c:pt idx="547">
                  <c:v>0.64928619228963613</c:v>
                </c:pt>
                <c:pt idx="548">
                  <c:v>0.64000589916442718</c:v>
                </c:pt>
                <c:pt idx="549">
                  <c:v>0.61383925472886502</c:v>
                </c:pt>
                <c:pt idx="550">
                  <c:v>0.57258364358535596</c:v>
                </c:pt>
                <c:pt idx="551">
                  <c:v>0.52588428274590193</c:v>
                </c:pt>
                <c:pt idx="552">
                  <c:v>0.48609638490600943</c:v>
                </c:pt>
                <c:pt idx="553">
                  <c:v>0.46042227633664295</c:v>
                </c:pt>
                <c:pt idx="554">
                  <c:v>0.44910253607274792</c:v>
                </c:pt>
                <c:pt idx="555">
                  <c:v>0.44867031832827026</c:v>
                </c:pt>
                <c:pt idx="556">
                  <c:v>0.45454110993187896</c:v>
                </c:pt>
                <c:pt idx="557">
                  <c:v>0.47075616351599081</c:v>
                </c:pt>
                <c:pt idx="558">
                  <c:v>0.50150166482579273</c:v>
                </c:pt>
                <c:pt idx="559">
                  <c:v>0.54946444112554615</c:v>
                </c:pt>
                <c:pt idx="560">
                  <c:v>0.61918231475306396</c:v>
                </c:pt>
                <c:pt idx="561">
                  <c:v>0.70725055418291316</c:v>
                </c:pt>
                <c:pt idx="562">
                  <c:v>0.80141378063514601</c:v>
                </c:pt>
                <c:pt idx="563">
                  <c:v>0.88455152081493194</c:v>
                </c:pt>
                <c:pt idx="564">
                  <c:v>0.93612707119706773</c:v>
                </c:pt>
                <c:pt idx="565">
                  <c:v>0.94010198158041935</c:v>
                </c:pt>
                <c:pt idx="566">
                  <c:v>0.89746452557151202</c:v>
                </c:pt>
                <c:pt idx="567">
                  <c:v>0.82956322479120226</c:v>
                </c:pt>
                <c:pt idx="568">
                  <c:v>0.76157444388355944</c:v>
                </c:pt>
                <c:pt idx="569">
                  <c:v>0.70752244997141411</c:v>
                </c:pt>
                <c:pt idx="570">
                  <c:v>0.67099279134076795</c:v>
                </c:pt>
                <c:pt idx="571">
                  <c:v>0.65169767153479374</c:v>
                </c:pt>
                <c:pt idx="572">
                  <c:v>0.64210460534327296</c:v>
                </c:pt>
                <c:pt idx="573">
                  <c:v>0.64393137535735201</c:v>
                </c:pt>
                <c:pt idx="574">
                  <c:v>0.6573073126036062</c:v>
                </c:pt>
                <c:pt idx="575">
                  <c:v>0.6788247950226971</c:v>
                </c:pt>
                <c:pt idx="576">
                  <c:v>0.69419413889041859</c:v>
                </c:pt>
                <c:pt idx="577">
                  <c:v>0.68730970173966266</c:v>
                </c:pt>
                <c:pt idx="578">
                  <c:v>0.65873302240879339</c:v>
                </c:pt>
                <c:pt idx="579">
                  <c:v>0.61819946261399927</c:v>
                </c:pt>
                <c:pt idx="580">
                  <c:v>0.5833250007714661</c:v>
                </c:pt>
                <c:pt idx="581">
                  <c:v>0.55788857743290654</c:v>
                </c:pt>
                <c:pt idx="582">
                  <c:v>0.53722186221423074</c:v>
                </c:pt>
                <c:pt idx="583">
                  <c:v>0.51829298670209489</c:v>
                </c:pt>
                <c:pt idx="584">
                  <c:v>0.49748550828001376</c:v>
                </c:pt>
                <c:pt idx="585">
                  <c:v>0.48206424509902501</c:v>
                </c:pt>
                <c:pt idx="586">
                  <c:v>0.47937930878606066</c:v>
                </c:pt>
                <c:pt idx="587">
                  <c:v>0.49390542941117144</c:v>
                </c:pt>
                <c:pt idx="588">
                  <c:v>0.52421564036919677</c:v>
                </c:pt>
                <c:pt idx="589">
                  <c:v>0.57005272720700861</c:v>
                </c:pt>
                <c:pt idx="590">
                  <c:v>0.63104034188585167</c:v>
                </c:pt>
                <c:pt idx="591">
                  <c:v>0.70121498763835888</c:v>
                </c:pt>
                <c:pt idx="592">
                  <c:v>0.76776049350063635</c:v>
                </c:pt>
                <c:pt idx="593">
                  <c:v>0.75333299947422894</c:v>
                </c:pt>
                <c:pt idx="594">
                  <c:v>0.71488531204152606</c:v>
                </c:pt>
                <c:pt idx="595">
                  <c:v>0.64863011728296438</c:v>
                </c:pt>
                <c:pt idx="596">
                  <c:v>0.61703953236401743</c:v>
                </c:pt>
                <c:pt idx="597">
                  <c:v>0.57637300376444778</c:v>
                </c:pt>
                <c:pt idx="598">
                  <c:v>0.54317766634453635</c:v>
                </c:pt>
                <c:pt idx="599">
                  <c:v>0.52313139219684912</c:v>
                </c:pt>
                <c:pt idx="600">
                  <c:v>0.51894201913503957</c:v>
                </c:pt>
                <c:pt idx="601">
                  <c:v>0.52613752192309127</c:v>
                </c:pt>
                <c:pt idx="602">
                  <c:v>0.54236763259281551</c:v>
                </c:pt>
                <c:pt idx="603">
                  <c:v>0.57013523880933858</c:v>
                </c:pt>
                <c:pt idx="604">
                  <c:v>0.61192096198512103</c:v>
                </c:pt>
                <c:pt idx="605">
                  <c:v>0.66469061630232262</c:v>
                </c:pt>
                <c:pt idx="606">
                  <c:v>0.7133720739073367</c:v>
                </c:pt>
                <c:pt idx="607">
                  <c:v>0.73145833491894063</c:v>
                </c:pt>
                <c:pt idx="608">
                  <c:v>0.70368362611173607</c:v>
                </c:pt>
                <c:pt idx="609">
                  <c:v>0.64194991957558589</c:v>
                </c:pt>
                <c:pt idx="610">
                  <c:v>0.57615075876832755</c:v>
                </c:pt>
                <c:pt idx="611">
                  <c:v>0.53322710792892158</c:v>
                </c:pt>
                <c:pt idx="612">
                  <c:v>0.5253274034072557</c:v>
                </c:pt>
                <c:pt idx="613">
                  <c:v>0.55411388105247839</c:v>
                </c:pt>
                <c:pt idx="614">
                  <c:v>0.61097902345761312</c:v>
                </c:pt>
                <c:pt idx="615">
                  <c:v>0.68565692531238243</c:v>
                </c:pt>
                <c:pt idx="616">
                  <c:v>0.7713911145374579</c:v>
                </c:pt>
                <c:pt idx="617">
                  <c:v>0.86189104125883287</c:v>
                </c:pt>
                <c:pt idx="618">
                  <c:v>0.95212785485210538</c:v>
                </c:pt>
                <c:pt idx="619">
                  <c:v>1.0246203100792115</c:v>
                </c:pt>
                <c:pt idx="620">
                  <c:v>1.0457023672769303</c:v>
                </c:pt>
                <c:pt idx="621">
                  <c:v>0.9947246784125503</c:v>
                </c:pt>
                <c:pt idx="622">
                  <c:v>0.89401384391962146</c:v>
                </c:pt>
                <c:pt idx="623">
                  <c:v>0.78020631705772703</c:v>
                </c:pt>
                <c:pt idx="624">
                  <c:v>0.68499675002070892</c:v>
                </c:pt>
                <c:pt idx="625">
                  <c:v>0.61977879188241836</c:v>
                </c:pt>
                <c:pt idx="626">
                  <c:v>0.584843365689659</c:v>
                </c:pt>
                <c:pt idx="627">
                  <c:v>0.57623440272448567</c:v>
                </c:pt>
                <c:pt idx="628">
                  <c:v>0.59072986227946844</c:v>
                </c:pt>
                <c:pt idx="629">
                  <c:v>0.62931095194338638</c:v>
                </c:pt>
                <c:pt idx="630">
                  <c:v>0.68549174760305087</c:v>
                </c:pt>
                <c:pt idx="631">
                  <c:v>0.75097845311140399</c:v>
                </c:pt>
                <c:pt idx="632">
                  <c:v>0.81743058982643768</c:v>
                </c:pt>
                <c:pt idx="633">
                  <c:v>0.87354722633919324</c:v>
                </c:pt>
                <c:pt idx="634">
                  <c:v>0.91223307953632315</c:v>
                </c:pt>
                <c:pt idx="635">
                  <c:v>0.92921117480548332</c:v>
                </c:pt>
                <c:pt idx="636">
                  <c:v>0.91535694566428449</c:v>
                </c:pt>
                <c:pt idx="637">
                  <c:v>0.86292921044296156</c:v>
                </c:pt>
                <c:pt idx="638">
                  <c:v>0.78261451787022429</c:v>
                </c:pt>
                <c:pt idx="639">
                  <c:v>0.69761138573474712</c:v>
                </c:pt>
                <c:pt idx="640">
                  <c:v>0.62734430900979832</c:v>
                </c:pt>
                <c:pt idx="641">
                  <c:v>0.58772232135042557</c:v>
                </c:pt>
                <c:pt idx="642">
                  <c:v>0.58102601209002103</c:v>
                </c:pt>
                <c:pt idx="643">
                  <c:v>0.60282615827181218</c:v>
                </c:pt>
                <c:pt idx="644">
                  <c:v>0.64359020360560515</c:v>
                </c:pt>
                <c:pt idx="645">
                  <c:v>0.6821660889795087</c:v>
                </c:pt>
                <c:pt idx="646">
                  <c:v>0.66677404612350921</c:v>
                </c:pt>
                <c:pt idx="647">
                  <c:v>0.62828152888824895</c:v>
                </c:pt>
                <c:pt idx="648">
                  <c:v>0.5794339393994411</c:v>
                </c:pt>
                <c:pt idx="649">
                  <c:v>0.56031109732825723</c:v>
                </c:pt>
                <c:pt idx="650">
                  <c:v>0.54171512326086491</c:v>
                </c:pt>
                <c:pt idx="651">
                  <c:v>0.5331501688085386</c:v>
                </c:pt>
                <c:pt idx="652">
                  <c:v>0.54168906739008482</c:v>
                </c:pt>
                <c:pt idx="653">
                  <c:v>0.57189478210412126</c:v>
                </c:pt>
                <c:pt idx="654">
                  <c:v>0.62415089648305577</c:v>
                </c:pt>
                <c:pt idx="655">
                  <c:v>0.69469548172536566</c:v>
                </c:pt>
                <c:pt idx="656">
                  <c:v>0.77574921682426867</c:v>
                </c:pt>
                <c:pt idx="657">
                  <c:v>0.85808170917210258</c:v>
                </c:pt>
                <c:pt idx="658">
                  <c:v>0.93405606241118666</c:v>
                </c:pt>
                <c:pt idx="659">
                  <c:v>0.9957312518907</c:v>
                </c:pt>
                <c:pt idx="660">
                  <c:v>1.0337382643347179</c:v>
                </c:pt>
                <c:pt idx="661">
                  <c:v>1.0401787583793876</c:v>
                </c:pt>
                <c:pt idx="662">
                  <c:v>1.0178839511999018</c:v>
                </c:pt>
                <c:pt idx="663">
                  <c:v>0.97763177773521559</c:v>
                </c:pt>
                <c:pt idx="664">
                  <c:v>0.93387636731200185</c:v>
                </c:pt>
                <c:pt idx="665">
                  <c:v>0.89837229107439731</c:v>
                </c:pt>
                <c:pt idx="666">
                  <c:v>0.88221223862624887</c:v>
                </c:pt>
                <c:pt idx="667">
                  <c:v>0.88967731279537043</c:v>
                </c:pt>
                <c:pt idx="668">
                  <c:v>0.91915523655962927</c:v>
                </c:pt>
                <c:pt idx="669">
                  <c:v>0.96273057292213715</c:v>
                </c:pt>
                <c:pt idx="670">
                  <c:v>1.00749818643596</c:v>
                </c:pt>
                <c:pt idx="671">
                  <c:v>1.0358305286860334</c:v>
                </c:pt>
                <c:pt idx="672">
                  <c:v>1.033190562657198</c:v>
                </c:pt>
                <c:pt idx="673">
                  <c:v>1.0047849931310535</c:v>
                </c:pt>
                <c:pt idx="674">
                  <c:v>0.97349776316896997</c:v>
                </c:pt>
                <c:pt idx="675">
                  <c:v>0.96440033507952516</c:v>
                </c:pt>
                <c:pt idx="676">
                  <c:v>0.98737630393263509</c:v>
                </c:pt>
                <c:pt idx="677">
                  <c:v>1.0395276369900448</c:v>
                </c:pt>
                <c:pt idx="678">
                  <c:v>1.1064075383770904</c:v>
                </c:pt>
                <c:pt idx="679">
                  <c:v>1.1683279001540332</c:v>
                </c:pt>
                <c:pt idx="680">
                  <c:v>1.1982950419247969</c:v>
                </c:pt>
                <c:pt idx="681">
                  <c:v>1.1774198556386966</c:v>
                </c:pt>
                <c:pt idx="682">
                  <c:v>1.1104099610764036</c:v>
                </c:pt>
                <c:pt idx="683">
                  <c:v>1.0259033909422706</c:v>
                </c:pt>
                <c:pt idx="684">
                  <c:v>0.95107427398124367</c:v>
                </c:pt>
                <c:pt idx="685">
                  <c:v>0.89711885890621346</c:v>
                </c:pt>
                <c:pt idx="686">
                  <c:v>0.86002600493679826</c:v>
                </c:pt>
                <c:pt idx="687">
                  <c:v>0.83128258712300485</c:v>
                </c:pt>
                <c:pt idx="688">
                  <c:v>0.8043906174182176</c:v>
                </c:pt>
                <c:pt idx="689">
                  <c:v>0.77881800626478059</c:v>
                </c:pt>
                <c:pt idx="690">
                  <c:v>0.76080523624263918</c:v>
                </c:pt>
                <c:pt idx="691">
                  <c:v>0.76047562539444225</c:v>
                </c:pt>
                <c:pt idx="692">
                  <c:v>0.78310471845177954</c:v>
                </c:pt>
                <c:pt idx="693">
                  <c:v>0.82653370245989632</c:v>
                </c:pt>
                <c:pt idx="694">
                  <c:v>0.88123602315905092</c:v>
                </c:pt>
                <c:pt idx="695">
                  <c:v>0.93644272404256235</c:v>
                </c:pt>
                <c:pt idx="696">
                  <c:v>0.9775843311576492</c:v>
                </c:pt>
                <c:pt idx="697">
                  <c:v>0.99415025819891301</c:v>
                </c:pt>
                <c:pt idx="698">
                  <c:v>0.97617342523912987</c:v>
                </c:pt>
                <c:pt idx="699">
                  <c:v>0.91977520128441959</c:v>
                </c:pt>
                <c:pt idx="700">
                  <c:v>0.84410862908087048</c:v>
                </c:pt>
                <c:pt idx="701">
                  <c:v>0.78601320595352675</c:v>
                </c:pt>
                <c:pt idx="702">
                  <c:v>0.77724454228634621</c:v>
                </c:pt>
                <c:pt idx="703">
                  <c:v>0.82371260913833044</c:v>
                </c:pt>
                <c:pt idx="704">
                  <c:v>0.90850748539197146</c:v>
                </c:pt>
                <c:pt idx="705">
                  <c:v>1.0024656494998883</c:v>
                </c:pt>
                <c:pt idx="706">
                  <c:v>1.07759648199322</c:v>
                </c:pt>
                <c:pt idx="707">
                  <c:v>1.1182973977802608</c:v>
                </c:pt>
                <c:pt idx="708">
                  <c:v>1.1209925685608302</c:v>
                </c:pt>
                <c:pt idx="709">
                  <c:v>1.0834230086251984</c:v>
                </c:pt>
                <c:pt idx="710">
                  <c:v>1.0112400817588167</c:v>
                </c:pt>
                <c:pt idx="711">
                  <c:v>0.92137086080539166</c:v>
                </c:pt>
                <c:pt idx="712">
                  <c:v>0.83718733313464511</c:v>
                </c:pt>
                <c:pt idx="713">
                  <c:v>0.774294010835616</c:v>
                </c:pt>
                <c:pt idx="714">
                  <c:v>0.7367957576267794</c:v>
                </c:pt>
                <c:pt idx="715">
                  <c:v>0.72034430115228865</c:v>
                </c:pt>
                <c:pt idx="716">
                  <c:v>0.72003221957768082</c:v>
                </c:pt>
                <c:pt idx="717">
                  <c:v>0.73212807201200514</c:v>
                </c:pt>
                <c:pt idx="718">
                  <c:v>0.75326053232540524</c:v>
                </c:pt>
                <c:pt idx="719">
                  <c:v>0.77765656515515591</c:v>
                </c:pt>
                <c:pt idx="720">
                  <c:v>0.79671986253840776</c:v>
                </c:pt>
                <c:pt idx="721">
                  <c:v>0.80268791834669084</c:v>
                </c:pt>
                <c:pt idx="722">
                  <c:v>0.79350419534281347</c:v>
                </c:pt>
                <c:pt idx="723">
                  <c:v>0.77287870919852653</c:v>
                </c:pt>
                <c:pt idx="724">
                  <c:v>0.74632892935150341</c:v>
                </c:pt>
                <c:pt idx="725">
                  <c:v>0.71698780141664731</c:v>
                </c:pt>
                <c:pt idx="726">
                  <c:v>0.68684642792070161</c:v>
                </c:pt>
                <c:pt idx="727">
                  <c:v>0.66022533522310634</c:v>
                </c:pt>
                <c:pt idx="728">
                  <c:v>0.63902072909883623</c:v>
                </c:pt>
                <c:pt idx="729">
                  <c:v>0.62133253834502522</c:v>
                </c:pt>
                <c:pt idx="730">
                  <c:v>0.60285541614467886</c:v>
                </c:pt>
                <c:pt idx="731">
                  <c:v>0.58489963032772418</c:v>
                </c:pt>
                <c:pt idx="732">
                  <c:v>0.57565189387395133</c:v>
                </c:pt>
                <c:pt idx="733">
                  <c:v>0.58416785263233861</c:v>
                </c:pt>
                <c:pt idx="734">
                  <c:v>0.61327772603766051</c:v>
                </c:pt>
                <c:pt idx="735">
                  <c:v>0.65740188401832</c:v>
                </c:pt>
                <c:pt idx="736">
                  <c:v>0.70327727236620596</c:v>
                </c:pt>
                <c:pt idx="737">
                  <c:v>0.73467020200207767</c:v>
                </c:pt>
                <c:pt idx="738">
                  <c:v>0.73835836321663018</c:v>
                </c:pt>
                <c:pt idx="739">
                  <c:v>0.71381890360127875</c:v>
                </c:pt>
                <c:pt idx="740">
                  <c:v>0.67507614624078627</c:v>
                </c:pt>
                <c:pt idx="741">
                  <c:v>0.64278527569407906</c:v>
                </c:pt>
                <c:pt idx="742">
                  <c:v>0.6290685670780285</c:v>
                </c:pt>
                <c:pt idx="743">
                  <c:v>0.63201348256323742</c:v>
                </c:pt>
                <c:pt idx="744">
                  <c:v>0.64068406712785708</c:v>
                </c:pt>
                <c:pt idx="745">
                  <c:v>0.64647870606971891</c:v>
                </c:pt>
                <c:pt idx="746">
                  <c:v>0.65122735905001383</c:v>
                </c:pt>
                <c:pt idx="747">
                  <c:v>0.66385929844416725</c:v>
                </c:pt>
                <c:pt idx="748">
                  <c:v>0.69042733162655845</c:v>
                </c:pt>
                <c:pt idx="749">
                  <c:v>0.72994544155653396</c:v>
                </c:pt>
                <c:pt idx="750">
                  <c:v>0.77503957592224004</c:v>
                </c:pt>
                <c:pt idx="751">
                  <c:v>0.81613305049980445</c:v>
                </c:pt>
                <c:pt idx="752">
                  <c:v>0.84520668387965225</c:v>
                </c:pt>
                <c:pt idx="753">
                  <c:v>0.89049153229885769</c:v>
                </c:pt>
                <c:pt idx="754">
                  <c:v>0.91654768350554927</c:v>
                </c:pt>
                <c:pt idx="755">
                  <c:v>0.91831441050782026</c:v>
                </c:pt>
                <c:pt idx="756">
                  <c:v>0.86480091734918463</c:v>
                </c:pt>
                <c:pt idx="757">
                  <c:v>0.80912937755878056</c:v>
                </c:pt>
                <c:pt idx="758">
                  <c:v>0.77258102789918093</c:v>
                </c:pt>
                <c:pt idx="759">
                  <c:v>0.76407245960867021</c:v>
                </c:pt>
                <c:pt idx="760">
                  <c:v>0.78073256156506921</c:v>
                </c:pt>
                <c:pt idx="761">
                  <c:v>0.81350431191114747</c:v>
                </c:pt>
                <c:pt idx="762">
                  <c:v>0.85531822592636508</c:v>
                </c:pt>
                <c:pt idx="763">
                  <c:v>0.89806986004111444</c:v>
                </c:pt>
                <c:pt idx="764">
                  <c:v>0.93491089668921956</c:v>
                </c:pt>
                <c:pt idx="765">
                  <c:v>0.96579464334958687</c:v>
                </c:pt>
                <c:pt idx="766">
                  <c:v>1.0003922250069717</c:v>
                </c:pt>
                <c:pt idx="767">
                  <c:v>1.0513058745131685</c:v>
                </c:pt>
                <c:pt idx="768">
                  <c:v>1.1127114096012147</c:v>
                </c:pt>
                <c:pt idx="769">
                  <c:v>1.1566306287521526</c:v>
                </c:pt>
                <c:pt idx="770">
                  <c:v>1.1509643790584116</c:v>
                </c:pt>
                <c:pt idx="771">
                  <c:v>1.0946445675964525</c:v>
                </c:pt>
                <c:pt idx="772">
                  <c:v>1.0161700238252771</c:v>
                </c:pt>
                <c:pt idx="773">
                  <c:v>0.94300331099404455</c:v>
                </c:pt>
                <c:pt idx="774">
                  <c:v>0.88314743782736682</c:v>
                </c:pt>
                <c:pt idx="775">
                  <c:v>0.8336074658299607</c:v>
                </c:pt>
                <c:pt idx="776">
                  <c:v>0.79338970094839489</c:v>
                </c:pt>
                <c:pt idx="777">
                  <c:v>0.77046340648168654</c:v>
                </c:pt>
                <c:pt idx="778">
                  <c:v>0.77705730072523038</c:v>
                </c:pt>
                <c:pt idx="779">
                  <c:v>0.81908540696311238</c:v>
                </c:pt>
                <c:pt idx="780">
                  <c:v>0.88668373278325952</c:v>
                </c:pt>
                <c:pt idx="781">
                  <c:v>0.9557104848671808</c:v>
                </c:pt>
                <c:pt idx="782">
                  <c:v>0.99894840142457875</c:v>
                </c:pt>
                <c:pt idx="783">
                  <c:v>1.0035283247083171</c:v>
                </c:pt>
                <c:pt idx="784">
                  <c:v>0.97598562753883189</c:v>
                </c:pt>
                <c:pt idx="785">
                  <c:v>0.93711942343476962</c:v>
                </c:pt>
                <c:pt idx="786">
                  <c:v>0.91210145379997087</c:v>
                </c:pt>
                <c:pt idx="787">
                  <c:v>0.91721000619163895</c:v>
                </c:pt>
                <c:pt idx="788">
                  <c:v>0.95474478165312626</c:v>
                </c:pt>
                <c:pt idx="789">
                  <c:v>1.01421503433644</c:v>
                </c:pt>
                <c:pt idx="790">
                  <c:v>1.0788430476651467</c:v>
                </c:pt>
                <c:pt idx="791">
                  <c:v>1.130043221875592</c:v>
                </c:pt>
                <c:pt idx="792">
                  <c:v>1.1562968733159207</c:v>
                </c:pt>
                <c:pt idx="793">
                  <c:v>1.1524616057376695</c:v>
                </c:pt>
                <c:pt idx="794">
                  <c:v>1.1226132743529877</c:v>
                </c:pt>
                <c:pt idx="795">
                  <c:v>1.075730265945585</c:v>
                </c:pt>
                <c:pt idx="796">
                  <c:v>1.0257553637633752</c:v>
                </c:pt>
                <c:pt idx="797">
                  <c:v>0.98448050283655375</c:v>
                </c:pt>
                <c:pt idx="798">
                  <c:v>0.95690768805616222</c:v>
                </c:pt>
                <c:pt idx="799">
                  <c:v>0.9374805026193942</c:v>
                </c:pt>
                <c:pt idx="800">
                  <c:v>0.91531331468975441</c:v>
                </c:pt>
                <c:pt idx="801">
                  <c:v>0.88280728551927845</c:v>
                </c:pt>
                <c:pt idx="802">
                  <c:v>0.84414886588449278</c:v>
                </c:pt>
                <c:pt idx="803">
                  <c:v>0.81174362733241989</c:v>
                </c:pt>
                <c:pt idx="804">
                  <c:v>0.79514882131323672</c:v>
                </c:pt>
                <c:pt idx="805">
                  <c:v>0.79599172794035444</c:v>
                </c:pt>
                <c:pt idx="806">
                  <c:v>0.80897371604165635</c:v>
                </c:pt>
                <c:pt idx="807">
                  <c:v>0.82796724444660641</c:v>
                </c:pt>
                <c:pt idx="808">
                  <c:v>0.84789671251071319</c:v>
                </c:pt>
                <c:pt idx="809">
                  <c:v>0.86613454516131139</c:v>
                </c:pt>
                <c:pt idx="810">
                  <c:v>0.88064203535875984</c:v>
                </c:pt>
                <c:pt idx="811">
                  <c:v>0.88634221843884531</c:v>
                </c:pt>
                <c:pt idx="812">
                  <c:v>0.87700327535275413</c:v>
                </c:pt>
                <c:pt idx="813">
                  <c:v>0.84211966751983336</c:v>
                </c:pt>
                <c:pt idx="814">
                  <c:v>0.79072010882053556</c:v>
                </c:pt>
                <c:pt idx="815">
                  <c:v>0.74088648882361607</c:v>
                </c:pt>
                <c:pt idx="816">
                  <c:v>0.70953533196157614</c:v>
                </c:pt>
                <c:pt idx="817">
                  <c:v>0.69372592407493905</c:v>
                </c:pt>
                <c:pt idx="818">
                  <c:v>0.68275785171692061</c:v>
                </c:pt>
                <c:pt idx="819">
                  <c:v>0.67244847655690132</c:v>
                </c:pt>
                <c:pt idx="820">
                  <c:v>0.66937983238303667</c:v>
                </c:pt>
                <c:pt idx="821">
                  <c:v>0.68085397811722681</c:v>
                </c:pt>
                <c:pt idx="822">
                  <c:v>0.70745469614911904</c:v>
                </c:pt>
                <c:pt idx="823">
                  <c:v>0.74142187387580272</c:v>
                </c:pt>
                <c:pt idx="824">
                  <c:v>0.77347408076579049</c:v>
                </c:pt>
                <c:pt idx="825">
                  <c:v>0.79883279850720257</c:v>
                </c:pt>
                <c:pt idx="826">
                  <c:v>0.81849429530225815</c:v>
                </c:pt>
                <c:pt idx="827">
                  <c:v>0.8348123149652189</c:v>
                </c:pt>
                <c:pt idx="828">
                  <c:v>0.84655044628554343</c:v>
                </c:pt>
                <c:pt idx="829">
                  <c:v>0.84899969502027173</c:v>
                </c:pt>
                <c:pt idx="830">
                  <c:v>0.83823606427328368</c:v>
                </c:pt>
                <c:pt idx="831">
                  <c:v>0.81632970784580861</c:v>
                </c:pt>
                <c:pt idx="832">
                  <c:v>0.78859104074957054</c:v>
                </c:pt>
                <c:pt idx="833">
                  <c:v>0.7576248637418167</c:v>
                </c:pt>
                <c:pt idx="834">
                  <c:v>0.72145484672631877</c:v>
                </c:pt>
                <c:pt idx="835">
                  <c:v>0.67957648893647093</c:v>
                </c:pt>
                <c:pt idx="836">
                  <c:v>0.64003668418855086</c:v>
                </c:pt>
                <c:pt idx="837">
                  <c:v>0.61754455953504062</c:v>
                </c:pt>
                <c:pt idx="838">
                  <c:v>0.62487237387788241</c:v>
                </c:pt>
                <c:pt idx="839">
                  <c:v>0.66651723200499635</c:v>
                </c:pt>
                <c:pt idx="840">
                  <c:v>0.7357677612012814</c:v>
                </c:pt>
                <c:pt idx="841">
                  <c:v>0.81865214350424398</c:v>
                </c:pt>
                <c:pt idx="842">
                  <c:v>0.9020571047453273</c:v>
                </c:pt>
                <c:pt idx="843">
                  <c:v>0.98183014708840999</c:v>
                </c:pt>
                <c:pt idx="844">
                  <c:v>1.0562274476318596</c:v>
                </c:pt>
                <c:pt idx="845">
                  <c:v>1.1122828386310679</c:v>
                </c:pt>
                <c:pt idx="846">
                  <c:v>1.1253188466818878</c:v>
                </c:pt>
                <c:pt idx="847">
                  <c:v>1.0820159426833167</c:v>
                </c:pt>
                <c:pt idx="848">
                  <c:v>0.996307017335749</c:v>
                </c:pt>
                <c:pt idx="849">
                  <c:v>0.89759442800422562</c:v>
                </c:pt>
                <c:pt idx="850">
                  <c:v>0.81268230175106293</c:v>
                </c:pt>
                <c:pt idx="851">
                  <c:v>0.76043871787305295</c:v>
                </c:pt>
                <c:pt idx="852">
                  <c:v>0.75355011621497869</c:v>
                </c:pt>
                <c:pt idx="853">
                  <c:v>0.79648961721669453</c:v>
                </c:pt>
                <c:pt idx="854">
                  <c:v>0.8874525251135611</c:v>
                </c:pt>
                <c:pt idx="855">
                  <c:v>1.0163166677398192</c:v>
                </c:pt>
                <c:pt idx="856">
                  <c:v>1.1593066544930297</c:v>
                </c:pt>
                <c:pt idx="857">
                  <c:v>1.2693246424651852</c:v>
                </c:pt>
                <c:pt idx="858">
                  <c:v>1.2995020874415155</c:v>
                </c:pt>
                <c:pt idx="859">
                  <c:v>1.2473920536677254</c:v>
                </c:pt>
                <c:pt idx="860">
                  <c:v>1.1590268702768403</c:v>
                </c:pt>
                <c:pt idx="861">
                  <c:v>1.0805053497222259</c:v>
                </c:pt>
                <c:pt idx="862">
                  <c:v>1.0279303530366757</c:v>
                </c:pt>
                <c:pt idx="863">
                  <c:v>0.9946285594953469</c:v>
                </c:pt>
                <c:pt idx="864">
                  <c:v>0.97171834481026542</c:v>
                </c:pt>
                <c:pt idx="865">
                  <c:v>0.95879832963962874</c:v>
                </c:pt>
                <c:pt idx="866">
                  <c:v>0.96453992605617911</c:v>
                </c:pt>
                <c:pt idx="867">
                  <c:v>0.99506008979513405</c:v>
                </c:pt>
                <c:pt idx="868">
                  <c:v>1.0465083565482343</c:v>
                </c:pt>
                <c:pt idx="869">
                  <c:v>1.1045981622658805</c:v>
                </c:pt>
                <c:pt idx="870">
                  <c:v>1.151684801208438</c:v>
                </c:pt>
                <c:pt idx="871">
                  <c:v>1.1092345854107479</c:v>
                </c:pt>
                <c:pt idx="872">
                  <c:v>1.0387270240590583</c:v>
                </c:pt>
                <c:pt idx="873">
                  <c:v>0.94232236281237092</c:v>
                </c:pt>
                <c:pt idx="874">
                  <c:v>0.88047223459175816</c:v>
                </c:pt>
                <c:pt idx="875">
                  <c:v>0.80893445480338477</c:v>
                </c:pt>
                <c:pt idx="876">
                  <c:v>0.74085085304055109</c:v>
                </c:pt>
                <c:pt idx="877">
                  <c:v>0.68446948272271924</c:v>
                </c:pt>
                <c:pt idx="878">
                  <c:v>0.64464470952880881</c:v>
                </c:pt>
                <c:pt idx="879">
                  <c:v>0.62499288171923617</c:v>
                </c:pt>
                <c:pt idx="880">
                  <c:v>0.62785804238349874</c:v>
                </c:pt>
                <c:pt idx="881">
                  <c:v>0.65374065909705081</c:v>
                </c:pt>
                <c:pt idx="882">
                  <c:v>0.70185672921236708</c:v>
                </c:pt>
                <c:pt idx="883">
                  <c:v>0.76842584136376735</c:v>
                </c:pt>
                <c:pt idx="884">
                  <c:v>0.84871351716584786</c:v>
                </c:pt>
                <c:pt idx="885">
                  <c:v>0.93527112491182518</c:v>
                </c:pt>
                <c:pt idx="886">
                  <c:v>1.018079810913213</c:v>
                </c:pt>
                <c:pt idx="887">
                  <c:v>1.0841537709824771</c:v>
                </c:pt>
                <c:pt idx="888">
                  <c:v>1.1227752791368411</c:v>
                </c:pt>
                <c:pt idx="889">
                  <c:v>1.1303150299540641</c:v>
                </c:pt>
                <c:pt idx="890">
                  <c:v>1.1142129502386917</c:v>
                </c:pt>
                <c:pt idx="891">
                  <c:v>1.0880761623099697</c:v>
                </c:pt>
                <c:pt idx="892">
                  <c:v>1.0641906048511529</c:v>
                </c:pt>
                <c:pt idx="893">
                  <c:v>1.0472641385937385</c:v>
                </c:pt>
                <c:pt idx="894">
                  <c:v>1.0376774363004821</c:v>
                </c:pt>
                <c:pt idx="895">
                  <c:v>1.0359804587408954</c:v>
                </c:pt>
                <c:pt idx="896">
                  <c:v>1.0465083565482343</c:v>
                </c:pt>
                <c:pt idx="897">
                  <c:v>1.0725237485805408</c:v>
                </c:pt>
                <c:pt idx="898">
                  <c:v>1.107366360689052</c:v>
                </c:pt>
                <c:pt idx="899">
                  <c:v>1.1314034064769705</c:v>
                </c:pt>
                <c:pt idx="900">
                  <c:v>1.1196439296154412</c:v>
                </c:pt>
                <c:pt idx="901">
                  <c:v>1.066807149128463</c:v>
                </c:pt>
                <c:pt idx="902">
                  <c:v>0.99391119381046122</c:v>
                </c:pt>
                <c:pt idx="903">
                  <c:v>0.92939077770693557</c:v>
                </c:pt>
                <c:pt idx="904">
                  <c:v>0.88476466443701762</c:v>
                </c:pt>
                <c:pt idx="905">
                  <c:v>0.85211193197315938</c:v>
                </c:pt>
                <c:pt idx="906">
                  <c:v>0.81971672814106189</c:v>
                </c:pt>
                <c:pt idx="907">
                  <c:v>0.78938868313239474</c:v>
                </c:pt>
                <c:pt idx="908">
                  <c:v>0.77990615142249531</c:v>
                </c:pt>
                <c:pt idx="909">
                  <c:v>0.81272139270990718</c:v>
                </c:pt>
                <c:pt idx="910">
                  <c:v>0.89371326740413659</c:v>
                </c:pt>
                <c:pt idx="911">
                  <c:v>1.0074497269386526</c:v>
                </c:pt>
                <c:pt idx="912">
                  <c:v>1.119159340655159</c:v>
                </c:pt>
                <c:pt idx="913">
                  <c:v>1.1923673270402302</c:v>
                </c:pt>
                <c:pt idx="914">
                  <c:v>1.2032095140128356</c:v>
                </c:pt>
                <c:pt idx="915">
                  <c:v>1.1549052601594931</c:v>
                </c:pt>
                <c:pt idx="916">
                  <c:v>1.0753159386009434</c:v>
                </c:pt>
                <c:pt idx="917">
                  <c:v>0.99731432766161099</c:v>
                </c:pt>
                <c:pt idx="918">
                  <c:v>0.93960389086431062</c:v>
                </c:pt>
                <c:pt idx="919">
                  <c:v>0.90640998620388435</c:v>
                </c:pt>
                <c:pt idx="920">
                  <c:v>0.8950907058180656</c:v>
                </c:pt>
                <c:pt idx="921">
                  <c:v>0.89850193554962365</c:v>
                </c:pt>
                <c:pt idx="922">
                  <c:v>0.90767639970416036</c:v>
                </c:pt>
                <c:pt idx="923">
                  <c:v>0.91504840033938217</c:v>
                </c:pt>
                <c:pt idx="924">
                  <c:v>0.92048373160955566</c:v>
                </c:pt>
                <c:pt idx="925">
                  <c:v>0.93270797899302871</c:v>
                </c:pt>
                <c:pt idx="926">
                  <c:v>0.95870651311614496</c:v>
                </c:pt>
                <c:pt idx="927">
                  <c:v>0.9948686586501243</c:v>
                </c:pt>
                <c:pt idx="928">
                  <c:v>1.0252123358947844</c:v>
                </c:pt>
                <c:pt idx="929">
                  <c:v>1.0672690699188618</c:v>
                </c:pt>
                <c:pt idx="930">
                  <c:v>1.0853547746321695</c:v>
                </c:pt>
                <c:pt idx="931">
                  <c:v>1.0792577986743599</c:v>
                </c:pt>
                <c:pt idx="932">
                  <c:v>1.0216152788614505</c:v>
                </c:pt>
                <c:pt idx="933">
                  <c:v>0.95764523762508025</c:v>
                </c:pt>
                <c:pt idx="934">
                  <c:v>0.90296951554039373</c:v>
                </c:pt>
                <c:pt idx="935">
                  <c:v>0.86139370129593951</c:v>
                </c:pt>
                <c:pt idx="936">
                  <c:v>0.82605604894871532</c:v>
                </c:pt>
                <c:pt idx="937">
                  <c:v>0.78506757254714277</c:v>
                </c:pt>
                <c:pt idx="938">
                  <c:v>0.73459953012801682</c:v>
                </c:pt>
                <c:pt idx="939">
                  <c:v>0.68334983167600405</c:v>
                </c:pt>
                <c:pt idx="940">
                  <c:v>0.63905118981289788</c:v>
                </c:pt>
                <c:pt idx="941">
                  <c:v>0.60772221464515896</c:v>
                </c:pt>
                <c:pt idx="942">
                  <c:v>0.59044553368089581</c:v>
                </c:pt>
                <c:pt idx="943">
                  <c:v>0.59206837533368251</c:v>
                </c:pt>
                <c:pt idx="944">
                  <c:v>0.61864592255047324</c:v>
                </c:pt>
                <c:pt idx="945">
                  <c:v>0.67228677214402432</c:v>
                </c:pt>
                <c:pt idx="946">
                  <c:v>0.7492092575612711</c:v>
                </c:pt>
                <c:pt idx="947">
                  <c:v>0.83040266947237373</c:v>
                </c:pt>
                <c:pt idx="948">
                  <c:v>0.89487546238737614</c:v>
                </c:pt>
                <c:pt idx="949">
                  <c:v>0.93270757481965871</c:v>
                </c:pt>
                <c:pt idx="950">
                  <c:v>0.95382551883897959</c:v>
                </c:pt>
                <c:pt idx="951">
                  <c:v>0.97171834481026542</c:v>
                </c:pt>
                <c:pt idx="952">
                  <c:v>0.99080514834933364</c:v>
                </c:pt>
                <c:pt idx="953">
                  <c:v>1.0080318315879289</c:v>
                </c:pt>
                <c:pt idx="954">
                  <c:v>1.0139219347441655</c:v>
                </c:pt>
                <c:pt idx="955">
                  <c:v>1.0055598805242285</c:v>
                </c:pt>
                <c:pt idx="956">
                  <c:v>0.98761422445713776</c:v>
                </c:pt>
                <c:pt idx="957">
                  <c:v>0.96914854151114582</c:v>
                </c:pt>
                <c:pt idx="958">
                  <c:v>0.95534238423826245</c:v>
                </c:pt>
                <c:pt idx="959">
                  <c:v>0.94979299459290834</c:v>
                </c:pt>
                <c:pt idx="960">
                  <c:v>0.96347261055847944</c:v>
                </c:pt>
                <c:pt idx="961">
                  <c:v>1.0065769820860362</c:v>
                </c:pt>
                <c:pt idx="962">
                  <c:v>1.082067988901861</c:v>
                </c:pt>
                <c:pt idx="963">
                  <c:v>1.1748155400805413</c:v>
                </c:pt>
                <c:pt idx="964">
                  <c:v>1.2485341894368502</c:v>
                </c:pt>
                <c:pt idx="965">
                  <c:v>1.2691409421726978</c:v>
                </c:pt>
                <c:pt idx="966">
                  <c:v>1.2324077563800517</c:v>
                </c:pt>
                <c:pt idx="967">
                  <c:v>1.1589716246460551</c:v>
                </c:pt>
                <c:pt idx="968">
                  <c:v>1.079518326971858</c:v>
                </c:pt>
                <c:pt idx="969">
                  <c:v>1.0076924844025379</c:v>
                </c:pt>
                <c:pt idx="970">
                  <c:v>0.95020466074512289</c:v>
                </c:pt>
                <c:pt idx="971">
                  <c:v>0.90136197689473474</c:v>
                </c:pt>
                <c:pt idx="972">
                  <c:v>0.84957234025073414</c:v>
                </c:pt>
                <c:pt idx="973">
                  <c:v>0.78851518194031778</c:v>
                </c:pt>
                <c:pt idx="974">
                  <c:v>0.72062185524668121</c:v>
                </c:pt>
                <c:pt idx="975">
                  <c:v>0.65828901039762189</c:v>
                </c:pt>
                <c:pt idx="976">
                  <c:v>0.61268750555526397</c:v>
                </c:pt>
                <c:pt idx="977">
                  <c:v>0.58515314175770894</c:v>
                </c:pt>
                <c:pt idx="978">
                  <c:v>0.57060212357340268</c:v>
                </c:pt>
                <c:pt idx="979">
                  <c:v>0.56217575205915549</c:v>
                </c:pt>
                <c:pt idx="980">
                  <c:v>0.56120215811409757</c:v>
                </c:pt>
                <c:pt idx="981">
                  <c:v>0.57217017760235267</c:v>
                </c:pt>
                <c:pt idx="982">
                  <c:v>0.59670430772866911</c:v>
                </c:pt>
                <c:pt idx="983">
                  <c:v>0.62858407738159472</c:v>
                </c:pt>
                <c:pt idx="984">
                  <c:v>0.65664284806399842</c:v>
                </c:pt>
                <c:pt idx="985">
                  <c:v>0.67238379012492366</c:v>
                </c:pt>
                <c:pt idx="986">
                  <c:v>0.67325845746267343</c:v>
                </c:pt>
                <c:pt idx="987">
                  <c:v>0.66334801397247312</c:v>
                </c:pt>
                <c:pt idx="988">
                  <c:v>0.64841147930657006</c:v>
                </c:pt>
                <c:pt idx="989">
                  <c:v>0.63298784964667953</c:v>
                </c:pt>
                <c:pt idx="990">
                  <c:v>0.6186158983302924</c:v>
                </c:pt>
                <c:pt idx="991">
                  <c:v>0.60506534497548869</c:v>
                </c:pt>
                <c:pt idx="992">
                  <c:v>0.59129893029720881</c:v>
                </c:pt>
                <c:pt idx="993">
                  <c:v>0.57695599230015482</c:v>
                </c:pt>
                <c:pt idx="994">
                  <c:v>0.56483443930255417</c:v>
                </c:pt>
                <c:pt idx="995">
                  <c:v>0.55692216682097351</c:v>
                </c:pt>
                <c:pt idx="996">
                  <c:v>0.55371375219254348</c:v>
                </c:pt>
                <c:pt idx="997">
                  <c:v>0.55331391226798843</c:v>
                </c:pt>
                <c:pt idx="998">
                  <c:v>0.55153170576142807</c:v>
                </c:pt>
                <c:pt idx="999">
                  <c:v>0.54506394992365692</c:v>
                </c:pt>
                <c:pt idx="1000">
                  <c:v>0.53307324078966944</c:v>
                </c:pt>
                <c:pt idx="1001">
                  <c:v>0.51934200072917214</c:v>
                </c:pt>
                <c:pt idx="1002">
                  <c:v>0.51036831963438045</c:v>
                </c:pt>
                <c:pt idx="1003">
                  <c:v>0.50921472987831273</c:v>
                </c:pt>
                <c:pt idx="1004">
                  <c:v>0.51620086367445894</c:v>
                </c:pt>
                <c:pt idx="1005">
                  <c:v>0.53005343758145251</c:v>
                </c:pt>
                <c:pt idx="1006">
                  <c:v>0.54912073045607879</c:v>
                </c:pt>
                <c:pt idx="1007">
                  <c:v>0.57412952667369999</c:v>
                </c:pt>
                <c:pt idx="1008">
                  <c:v>0.60358130892727935</c:v>
                </c:pt>
                <c:pt idx="1009">
                  <c:v>0.63219590797702618</c:v>
                </c:pt>
                <c:pt idx="1010">
                  <c:v>0.74726351981138261</c:v>
                </c:pt>
                <c:pt idx="1011">
                  <c:v>0.86480091734918463</c:v>
                </c:pt>
                <c:pt idx="1012">
                  <c:v>0.98022365049884397</c:v>
                </c:pt>
                <c:pt idx="1013">
                  <c:v>0.94855865488517555</c:v>
                </c:pt>
                <c:pt idx="1014">
                  <c:v>0.90353431894584268</c:v>
                </c:pt>
                <c:pt idx="1015">
                  <c:v>0.85820553929686483</c:v>
                </c:pt>
                <c:pt idx="1016">
                  <c:v>0.82633422884935448</c:v>
                </c:pt>
                <c:pt idx="1017">
                  <c:v>0.80679514927125429</c:v>
                </c:pt>
                <c:pt idx="1018">
                  <c:v>0.78916055645970773</c:v>
                </c:pt>
                <c:pt idx="1019">
                  <c:v>0.7694624548128125</c:v>
                </c:pt>
                <c:pt idx="1020">
                  <c:v>0.74946155879082044</c:v>
                </c:pt>
                <c:pt idx="1021">
                  <c:v>0.74070832704786627</c:v>
                </c:pt>
                <c:pt idx="1022">
                  <c:v>0.74643663238659608</c:v>
                </c:pt>
                <c:pt idx="1023">
                  <c:v>0.75740624475437812</c:v>
                </c:pt>
                <c:pt idx="1024">
                  <c:v>0.76352104929568831</c:v>
                </c:pt>
                <c:pt idx="1025">
                  <c:v>0.75751554636141782</c:v>
                </c:pt>
                <c:pt idx="1026">
                  <c:v>0.74863191471001134</c:v>
                </c:pt>
                <c:pt idx="1027">
                  <c:v>0.74456971945899053</c:v>
                </c:pt>
                <c:pt idx="1028">
                  <c:v>0.74920893290399648</c:v>
                </c:pt>
                <c:pt idx="1029">
                  <c:v>0.76146488658790978</c:v>
                </c:pt>
                <c:pt idx="1030">
                  <c:v>0.77829338950353999</c:v>
                </c:pt>
                <c:pt idx="1031">
                  <c:v>0.7998719564515776</c:v>
                </c:pt>
                <c:pt idx="1032">
                  <c:v>0.82545954906591079</c:v>
                </c:pt>
                <c:pt idx="1033">
                  <c:v>0.84912221451583203</c:v>
                </c:pt>
                <c:pt idx="1034">
                  <c:v>0.860564320278983</c:v>
                </c:pt>
                <c:pt idx="1035">
                  <c:v>0.8534670426096409</c:v>
                </c:pt>
                <c:pt idx="1036">
                  <c:v>0.82996305998301056</c:v>
                </c:pt>
                <c:pt idx="1037">
                  <c:v>0.79944816328510193</c:v>
                </c:pt>
                <c:pt idx="1038">
                  <c:v>0.7670212659233735</c:v>
                </c:pt>
                <c:pt idx="1039">
                  <c:v>0.73428127262573351</c:v>
                </c:pt>
                <c:pt idx="1040">
                  <c:v>0.69959637417699672</c:v>
                </c:pt>
                <c:pt idx="1041">
                  <c:v>0.6638912308443905</c:v>
                </c:pt>
                <c:pt idx="1042">
                  <c:v>0.63061526909900112</c:v>
                </c:pt>
                <c:pt idx="1043">
                  <c:v>0.60308770088519814</c:v>
                </c:pt>
                <c:pt idx="1044">
                  <c:v>0.58354950742407252</c:v>
                </c:pt>
                <c:pt idx="1045">
                  <c:v>0.57134438870184601</c:v>
                </c:pt>
                <c:pt idx="1046">
                  <c:v>0.56630491964081009</c:v>
                </c:pt>
                <c:pt idx="1047">
                  <c:v>0.57214265687868882</c:v>
                </c:pt>
                <c:pt idx="1048">
                  <c:v>0.59644579187779967</c:v>
                </c:pt>
                <c:pt idx="1049">
                  <c:v>0.64293988414380443</c:v>
                </c:pt>
                <c:pt idx="1050">
                  <c:v>0.70830653598367777</c:v>
                </c:pt>
                <c:pt idx="1051">
                  <c:v>0.77784361405080416</c:v>
                </c:pt>
                <c:pt idx="1052">
                  <c:v>0.83236431791566423</c:v>
                </c:pt>
                <c:pt idx="1053">
                  <c:v>0.85944668595128004</c:v>
                </c:pt>
                <c:pt idx="1054">
                  <c:v>0.86015011564368293</c:v>
                </c:pt>
                <c:pt idx="1055">
                  <c:v>0.84671333826111461</c:v>
                </c:pt>
                <c:pt idx="1056">
                  <c:v>0.82932348801475886</c:v>
                </c:pt>
                <c:pt idx="1057">
                  <c:v>0.81213452186001622</c:v>
                </c:pt>
                <c:pt idx="1058">
                  <c:v>0.79614454648662536</c:v>
                </c:pt>
                <c:pt idx="1059">
                  <c:v>0.77919270783429706</c:v>
                </c:pt>
                <c:pt idx="1060">
                  <c:v>0.76679927096588452</c:v>
                </c:pt>
                <c:pt idx="1061">
                  <c:v>0.7684997674854962</c:v>
                </c:pt>
                <c:pt idx="1062">
                  <c:v>0.78984513433405923</c:v>
                </c:pt>
                <c:pt idx="1063">
                  <c:v>0.82860577048358897</c:v>
                </c:pt>
                <c:pt idx="1064">
                  <c:v>0.87485263971661364</c:v>
                </c:pt>
                <c:pt idx="1065">
                  <c:v>0.92008534044013235</c:v>
                </c:pt>
                <c:pt idx="1066">
                  <c:v>0.95829116362601696</c:v>
                </c:pt>
                <c:pt idx="1067">
                  <c:v>0.98723426361272149</c:v>
                </c:pt>
                <c:pt idx="1068">
                  <c:v>1.0926962671744864</c:v>
                </c:pt>
                <c:pt idx="1069">
                  <c:v>1.1865260058494214</c:v>
                </c:pt>
                <c:pt idx="1070">
                  <c:v>1.2558295891845808</c:v>
                </c:pt>
                <c:pt idx="1071">
                  <c:v>1.1965661121293458</c:v>
                </c:pt>
                <c:pt idx="1072">
                  <c:v>1.1277601694944293</c:v>
                </c:pt>
                <c:pt idx="1073">
                  <c:v>1.0613251987321801</c:v>
                </c:pt>
                <c:pt idx="1074">
                  <c:v>0.99664209851060237</c:v>
                </c:pt>
                <c:pt idx="1075">
                  <c:v>0.92997210749405168</c:v>
                </c:pt>
                <c:pt idx="1076">
                  <c:v>0.86317828775322258</c:v>
                </c:pt>
                <c:pt idx="1077">
                  <c:v>0.80288098800674912</c:v>
                </c:pt>
                <c:pt idx="1078">
                  <c:v>0.75937773418022891</c:v>
                </c:pt>
                <c:pt idx="1079">
                  <c:v>0.73722147835964913</c:v>
                </c:pt>
                <c:pt idx="1080">
                  <c:v>0.732621570560409</c:v>
                </c:pt>
                <c:pt idx="1081">
                  <c:v>0.73417532348250825</c:v>
                </c:pt>
                <c:pt idx="1082">
                  <c:v>0.72532115347960746</c:v>
                </c:pt>
                <c:pt idx="1083">
                  <c:v>0.69888916010259738</c:v>
                </c:pt>
                <c:pt idx="1084">
                  <c:v>0.66178468939096358</c:v>
                </c:pt>
                <c:pt idx="1085">
                  <c:v>0.62816065915013264</c:v>
                </c:pt>
                <c:pt idx="1086">
                  <c:v>0.61209785310298348</c:v>
                </c:pt>
                <c:pt idx="1087">
                  <c:v>0.62187099047974859</c:v>
                </c:pt>
                <c:pt idx="1088">
                  <c:v>0.65965310196251781</c:v>
                </c:pt>
                <c:pt idx="1089">
                  <c:v>0.72017076710457217</c:v>
                </c:pt>
                <c:pt idx="1090">
                  <c:v>0.79014912522584735</c:v>
                </c:pt>
                <c:pt idx="1091">
                  <c:v>0.84834582098166988</c:v>
                </c:pt>
                <c:pt idx="1092">
                  <c:v>0.87797480186742571</c:v>
                </c:pt>
                <c:pt idx="1093">
                  <c:v>0.87561079455698054</c:v>
                </c:pt>
                <c:pt idx="1094">
                  <c:v>0.85589476208042625</c:v>
                </c:pt>
                <c:pt idx="1095">
                  <c:v>0.83144254127986394</c:v>
                </c:pt>
                <c:pt idx="1096">
                  <c:v>0.80237875575797024</c:v>
                </c:pt>
                <c:pt idx="1097">
                  <c:v>0.76798176836333554</c:v>
                </c:pt>
                <c:pt idx="1098">
                  <c:v>0.72910233089506404</c:v>
                </c:pt>
                <c:pt idx="1099">
                  <c:v>0.6917914659519776</c:v>
                </c:pt>
                <c:pt idx="1100">
                  <c:v>0.66322011069618247</c:v>
                </c:pt>
                <c:pt idx="1101">
                  <c:v>0.64772513183057112</c:v>
                </c:pt>
                <c:pt idx="1102">
                  <c:v>0.64763139119701851</c:v>
                </c:pt>
                <c:pt idx="1103">
                  <c:v>0.66741636981312946</c:v>
                </c:pt>
                <c:pt idx="1104">
                  <c:v>0.71481592387493054</c:v>
                </c:pt>
                <c:pt idx="1105">
                  <c:v>0.78851484025047958</c:v>
                </c:pt>
                <c:pt idx="1106">
                  <c:v>0.87565291244912602</c:v>
                </c:pt>
                <c:pt idx="1107">
                  <c:v>0.94951851242686303</c:v>
                </c:pt>
                <c:pt idx="1108">
                  <c:v>0.99405462554407875</c:v>
                </c:pt>
                <c:pt idx="1109">
                  <c:v>1.0187174981832334</c:v>
                </c:pt>
                <c:pt idx="1110">
                  <c:v>1.0404294023079323</c:v>
                </c:pt>
                <c:pt idx="1111">
                  <c:v>1.0675267041876164</c:v>
                </c:pt>
                <c:pt idx="1112">
                  <c:v>1.0774409960394495</c:v>
                </c:pt>
                <c:pt idx="1113">
                  <c:v>1.0533834828593134</c:v>
                </c:pt>
                <c:pt idx="1114">
                  <c:v>1.0001516596060063</c:v>
                </c:pt>
                <c:pt idx="1115">
                  <c:v>0.94118908550253488</c:v>
                </c:pt>
                <c:pt idx="1116">
                  <c:v>0.89336865844370694</c:v>
                </c:pt>
                <c:pt idx="1117">
                  <c:v>0.86292921044296156</c:v>
                </c:pt>
                <c:pt idx="1118">
                  <c:v>0.85289177219633738</c:v>
                </c:pt>
                <c:pt idx="1119">
                  <c:v>0.85969475805992901</c:v>
                </c:pt>
                <c:pt idx="1120">
                  <c:v>0.88102411137889403</c:v>
                </c:pt>
                <c:pt idx="1121">
                  <c:v>0.90566911770353253</c:v>
                </c:pt>
                <c:pt idx="1122">
                  <c:v>0.9294805921752205</c:v>
                </c:pt>
                <c:pt idx="1123">
                  <c:v>0.95313758193022002</c:v>
                </c:pt>
                <c:pt idx="1124">
                  <c:v>0.98093241226907102</c:v>
                </c:pt>
                <c:pt idx="1125">
                  <c:v>1.0142638192528592</c:v>
                </c:pt>
                <c:pt idx="1126">
                  <c:v>1.0216152788614505</c:v>
                </c:pt>
                <c:pt idx="1127">
                  <c:v>0.96984887503092376</c:v>
                </c:pt>
                <c:pt idx="1128">
                  <c:v>0.85129185667253771</c:v>
                </c:pt>
                <c:pt idx="1129">
                  <c:v>0.67964216185089688</c:v>
                </c:pt>
                <c:pt idx="1130">
                  <c:v>0.60117435087630589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AF7-4CE7-B772-B43CD0DD65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1827072"/>
        <c:axId val="1931827616"/>
      </c:scatterChart>
      <c:valAx>
        <c:axId val="1931827072"/>
        <c:scaling>
          <c:orientation val="minMax"/>
          <c:max val="7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31827616"/>
        <c:crosses val="autoZero"/>
        <c:crossBetween val="midCat"/>
      </c:valAx>
      <c:valAx>
        <c:axId val="1931827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31827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Densidad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VarRates!$A$1</c:f>
              <c:strCache>
                <c:ptCount val="1"/>
                <c:pt idx="0">
                  <c:v>VAR3-CORONAL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VarRates!$A$3:$A$74</c:f>
              <c:numCache>
                <c:formatCode>General</c:formatCode>
                <c:ptCount val="72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  <c:pt idx="66">
                  <c:v>1949</c:v>
                </c:pt>
                <c:pt idx="67">
                  <c:v>1948</c:v>
                </c:pt>
                <c:pt idx="68">
                  <c:v>1947</c:v>
                </c:pt>
                <c:pt idx="69">
                  <c:v>1946</c:v>
                </c:pt>
                <c:pt idx="70">
                  <c:v>1945</c:v>
                </c:pt>
                <c:pt idx="71">
                  <c:v>1944</c:v>
                </c:pt>
              </c:numCache>
            </c:numRef>
          </c:xVal>
          <c:yVal>
            <c:numRef>
              <c:f>VarRates!$B$3:$B$74</c:f>
              <c:numCache>
                <c:formatCode>General</c:formatCode>
                <c:ptCount val="72"/>
                <c:pt idx="0">
                  <c:v>0.9634938547502746</c:v>
                </c:pt>
                <c:pt idx="1">
                  <c:v>1.2868003333257172</c:v>
                </c:pt>
                <c:pt idx="2">
                  <c:v>0.79607319554736622</c:v>
                </c:pt>
                <c:pt idx="3">
                  <c:v>0.90580240494338027</c:v>
                </c:pt>
                <c:pt idx="4">
                  <c:v>1.1200715733227757</c:v>
                </c:pt>
                <c:pt idx="5">
                  <c:v>1.1323560117557414</c:v>
                </c:pt>
                <c:pt idx="6">
                  <c:v>0.75627619093825971</c:v>
                </c:pt>
                <c:pt idx="7">
                  <c:v>0.69106762827960644</c:v>
                </c:pt>
                <c:pt idx="8">
                  <c:v>0.67525678351080964</c:v>
                </c:pt>
                <c:pt idx="9">
                  <c:v>0.77813317728207143</c:v>
                </c:pt>
                <c:pt idx="10">
                  <c:v>0.87206505664730649</c:v>
                </c:pt>
                <c:pt idx="11">
                  <c:v>0.5428801940209218</c:v>
                </c:pt>
                <c:pt idx="12">
                  <c:v>0.57524431023138378</c:v>
                </c:pt>
                <c:pt idx="13">
                  <c:v>0.69827416501234263</c:v>
                </c:pt>
                <c:pt idx="14">
                  <c:v>0.75461508263761379</c:v>
                </c:pt>
                <c:pt idx="15">
                  <c:v>0.59091522465406277</c:v>
                </c:pt>
                <c:pt idx="16">
                  <c:v>0.74503612503769279</c:v>
                </c:pt>
                <c:pt idx="17">
                  <c:v>0.90510321578367858</c:v>
                </c:pt>
                <c:pt idx="18">
                  <c:v>1.1139851002704368</c:v>
                </c:pt>
                <c:pt idx="19">
                  <c:v>1.1346810436659536</c:v>
                </c:pt>
                <c:pt idx="20">
                  <c:v>0.97462909897002192</c:v>
                </c:pt>
                <c:pt idx="21">
                  <c:v>0.94326725119547472</c:v>
                </c:pt>
                <c:pt idx="22">
                  <c:v>0.76171858979916418</c:v>
                </c:pt>
                <c:pt idx="23">
                  <c:v>0.59796562712942125</c:v>
                </c:pt>
                <c:pt idx="24">
                  <c:v>0.70148651896094905</c:v>
                </c:pt>
                <c:pt idx="25">
                  <c:v>0.78713011698400759</c:v>
                </c:pt>
                <c:pt idx="26">
                  <c:v>0.78570904413216647</c:v>
                </c:pt>
                <c:pt idx="27">
                  <c:v>0.7845688898187515</c:v>
                </c:pt>
                <c:pt idx="28">
                  <c:v>0.66097115276887408</c:v>
                </c:pt>
                <c:pt idx="29">
                  <c:v>0.61552109516064657</c:v>
                </c:pt>
                <c:pt idx="30">
                  <c:v>0.88780823717045643</c:v>
                </c:pt>
                <c:pt idx="31">
                  <c:v>0.84647736877390201</c:v>
                </c:pt>
                <c:pt idx="32">
                  <c:v>0.69584623651834088</c:v>
                </c:pt>
                <c:pt idx="33">
                  <c:v>0.61678990932536315</c:v>
                </c:pt>
                <c:pt idx="34">
                  <c:v>0.73689602072705618</c:v>
                </c:pt>
                <c:pt idx="35">
                  <c:v>0.79053138673368251</c:v>
                </c:pt>
                <c:pt idx="36">
                  <c:v>0.6215181218334801</c:v>
                </c:pt>
                <c:pt idx="37">
                  <c:v>0.90808999415856373</c:v>
                </c:pt>
                <c:pt idx="38">
                  <c:v>0.63952919855013901</c:v>
                </c:pt>
                <c:pt idx="39">
                  <c:v>0.57554937476762813</c:v>
                </c:pt>
                <c:pt idx="40">
                  <c:v>0.68578269800220848</c:v>
                </c:pt>
                <c:pt idx="41">
                  <c:v>0.70886776252571959</c:v>
                </c:pt>
                <c:pt idx="42">
                  <c:v>0.65439936553740574</c:v>
                </c:pt>
                <c:pt idx="43">
                  <c:v>0.64897574912713585</c:v>
                </c:pt>
                <c:pt idx="44">
                  <c:v>0.83296565164641767</c:v>
                </c:pt>
                <c:pt idx="45">
                  <c:v>0.91524115207355361</c:v>
                </c:pt>
                <c:pt idx="46">
                  <c:v>1.066795871607199</c:v>
                </c:pt>
                <c:pt idx="47">
                  <c:v>0.79351956149848546</c:v>
                </c:pt>
                <c:pt idx="48">
                  <c:v>0.67830492128671993</c:v>
                </c:pt>
                <c:pt idx="49">
                  <c:v>0.78172604839044624</c:v>
                </c:pt>
                <c:pt idx="50">
                  <c:v>0.8704219649000875</c:v>
                </c:pt>
                <c:pt idx="51">
                  <c:v>0.96435488986592677</c:v>
                </c:pt>
                <c:pt idx="52">
                  <c:v>0.83612820813862188</c:v>
                </c:pt>
                <c:pt idx="53">
                  <c:v>0.81002839859188058</c:v>
                </c:pt>
                <c:pt idx="54">
                  <c:v>0.80173731302277396</c:v>
                </c:pt>
                <c:pt idx="55">
                  <c:v>0.74327689702479238</c:v>
                </c:pt>
                <c:pt idx="56">
                  <c:v>0.85966964706206139</c:v>
                </c:pt>
                <c:pt idx="57">
                  <c:v>0.90149870492830364</c:v>
                </c:pt>
                <c:pt idx="58">
                  <c:v>0.92959596907922315</c:v>
                </c:pt>
                <c:pt idx="59">
                  <c:v>0.90451058929552863</c:v>
                </c:pt>
                <c:pt idx="60">
                  <c:v>0.81291267469525119</c:v>
                </c:pt>
                <c:pt idx="61">
                  <c:v>0.7701326890935648</c:v>
                </c:pt>
                <c:pt idx="62">
                  <c:v>0.89756066665450873</c:v>
                </c:pt>
                <c:pt idx="63">
                  <c:v>0.92382847742674434</c:v>
                </c:pt>
                <c:pt idx="64">
                  <c:v>1.002268612695157</c:v>
                </c:pt>
                <c:pt idx="65">
                  <c:v>0.79674395446245583</c:v>
                </c:pt>
                <c:pt idx="66">
                  <c:v>0.94769827125313555</c:v>
                </c:pt>
                <c:pt idx="67">
                  <c:v>1.2360180071040823</c:v>
                </c:pt>
                <c:pt idx="68">
                  <c:v>1.2072623942587355</c:v>
                </c:pt>
                <c:pt idx="69">
                  <c:v>1.0199484085935682</c:v>
                </c:pt>
                <c:pt idx="70">
                  <c:v>1.2570558755099031</c:v>
                </c:pt>
                <c:pt idx="71">
                  <c:v>1.4159703371525791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7E7-43BB-9EAE-CA599E77021F}"/>
            </c:ext>
          </c:extLst>
        </c:ser>
        <c:ser>
          <c:idx val="1"/>
          <c:order val="1"/>
          <c:tx>
            <c:strRef>
              <c:f>VarRates!$F$1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VarRates!$F$3:$F$68</c:f>
              <c:numCache>
                <c:formatCode>General</c:formatCode>
                <c:ptCount val="66"/>
              </c:numCache>
            </c:numRef>
          </c:xVal>
          <c:yVal>
            <c:numRef>
              <c:f>VarRates!$G$3:$G$68</c:f>
              <c:numCache>
                <c:formatCode>General</c:formatCode>
                <c:ptCount val="66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7E7-43BB-9EAE-CA599E7702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8796768"/>
        <c:axId val="1968804384"/>
      </c:scatterChart>
      <c:valAx>
        <c:axId val="1968796768"/>
        <c:scaling>
          <c:orientation val="minMax"/>
          <c:max val="2015"/>
          <c:min val="19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68804384"/>
        <c:crosses val="autoZero"/>
        <c:crossBetween val="midCat"/>
      </c:valAx>
      <c:valAx>
        <c:axId val="1968804384"/>
        <c:scaling>
          <c:orientation val="minMax"/>
          <c:max val="1.6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687967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Extension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VarRates!$A$1</c:f>
              <c:strCache>
                <c:ptCount val="1"/>
                <c:pt idx="0">
                  <c:v>VAR3-CORONAL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VarRates!$A$3:$A$74</c:f>
              <c:numCache>
                <c:formatCode>General</c:formatCode>
                <c:ptCount val="72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  <c:pt idx="66">
                  <c:v>1949</c:v>
                </c:pt>
                <c:pt idx="67">
                  <c:v>1948</c:v>
                </c:pt>
                <c:pt idx="68">
                  <c:v>1947</c:v>
                </c:pt>
                <c:pt idx="69">
                  <c:v>1946</c:v>
                </c:pt>
                <c:pt idx="70">
                  <c:v>1945</c:v>
                </c:pt>
                <c:pt idx="71">
                  <c:v>1944</c:v>
                </c:pt>
              </c:numCache>
            </c:numRef>
          </c:xVal>
          <c:yVal>
            <c:numRef>
              <c:f>VarRates!$C$3:$C$74</c:f>
              <c:numCache>
                <c:formatCode>General</c:formatCode>
                <c:ptCount val="72"/>
                <c:pt idx="0">
                  <c:v>0.98450000000000015</c:v>
                </c:pt>
                <c:pt idx="1">
                  <c:v>0.55379999999999985</c:v>
                </c:pt>
                <c:pt idx="2">
                  <c:v>1.3537000000000003</c:v>
                </c:pt>
                <c:pt idx="3">
                  <c:v>0.30759999999999987</c:v>
                </c:pt>
                <c:pt idx="4">
                  <c:v>1.2306999999999997</c:v>
                </c:pt>
                <c:pt idx="5">
                  <c:v>0.6153000000000004</c:v>
                </c:pt>
                <c:pt idx="6">
                  <c:v>0.86140000000000061</c:v>
                </c:pt>
                <c:pt idx="7">
                  <c:v>0.7383999999999995</c:v>
                </c:pt>
                <c:pt idx="8">
                  <c:v>0.49219999999999953</c:v>
                </c:pt>
                <c:pt idx="9">
                  <c:v>1.4768000000000008</c:v>
                </c:pt>
                <c:pt idx="10">
                  <c:v>0.67680000000000007</c:v>
                </c:pt>
                <c:pt idx="11">
                  <c:v>1.5997999999999983</c:v>
                </c:pt>
                <c:pt idx="12">
                  <c:v>0.67690000000000161</c:v>
                </c:pt>
                <c:pt idx="13">
                  <c:v>0.79990000000000094</c:v>
                </c:pt>
                <c:pt idx="14">
                  <c:v>0.86139999999999972</c:v>
                </c:pt>
                <c:pt idx="15">
                  <c:v>1.1075999999999997</c:v>
                </c:pt>
                <c:pt idx="16">
                  <c:v>0.92300000000000004</c:v>
                </c:pt>
                <c:pt idx="17">
                  <c:v>0.79989999999999739</c:v>
                </c:pt>
                <c:pt idx="18">
                  <c:v>0.67680000000000007</c:v>
                </c:pt>
                <c:pt idx="19">
                  <c:v>0.49230000000000018</c:v>
                </c:pt>
                <c:pt idx="20">
                  <c:v>1.0460000000000029</c:v>
                </c:pt>
                <c:pt idx="21">
                  <c:v>0.98449999999999704</c:v>
                </c:pt>
                <c:pt idx="22">
                  <c:v>0.92300000000000182</c:v>
                </c:pt>
                <c:pt idx="23">
                  <c:v>1.0459999999999994</c:v>
                </c:pt>
                <c:pt idx="24">
                  <c:v>1.476700000000001</c:v>
                </c:pt>
                <c:pt idx="25">
                  <c:v>0.49230000000000018</c:v>
                </c:pt>
                <c:pt idx="26">
                  <c:v>0.73839999999999861</c:v>
                </c:pt>
                <c:pt idx="27">
                  <c:v>1.1691000000000003</c:v>
                </c:pt>
                <c:pt idx="28">
                  <c:v>0.79990000000000094</c:v>
                </c:pt>
                <c:pt idx="29">
                  <c:v>1.4151999999999987</c:v>
                </c:pt>
                <c:pt idx="30">
                  <c:v>1.2920999999999978</c:v>
                </c:pt>
                <c:pt idx="31">
                  <c:v>0.98450000000000415</c:v>
                </c:pt>
                <c:pt idx="32">
                  <c:v>1.1690999999999967</c:v>
                </c:pt>
                <c:pt idx="33">
                  <c:v>1.0460999999999991</c:v>
                </c:pt>
                <c:pt idx="34">
                  <c:v>0.98449999999999704</c:v>
                </c:pt>
                <c:pt idx="35">
                  <c:v>0.98450000000000415</c:v>
                </c:pt>
                <c:pt idx="36">
                  <c:v>0.98450000000000415</c:v>
                </c:pt>
                <c:pt idx="37">
                  <c:v>0.73829999999999529</c:v>
                </c:pt>
                <c:pt idx="38">
                  <c:v>1.0455000000000183</c:v>
                </c:pt>
                <c:pt idx="39">
                  <c:v>0.73800000000001376</c:v>
                </c:pt>
                <c:pt idx="40">
                  <c:v>0.73800000000000665</c:v>
                </c:pt>
                <c:pt idx="41">
                  <c:v>0.98400000000001597</c:v>
                </c:pt>
                <c:pt idx="42">
                  <c:v>0.98400000000001597</c:v>
                </c:pt>
                <c:pt idx="43">
                  <c:v>0.98400000000001597</c:v>
                </c:pt>
                <c:pt idx="44">
                  <c:v>0.98400000000000887</c:v>
                </c:pt>
                <c:pt idx="45">
                  <c:v>0.98400000000001597</c:v>
                </c:pt>
                <c:pt idx="46">
                  <c:v>1.2300000000000182</c:v>
                </c:pt>
                <c:pt idx="47">
                  <c:v>0.79950000000001609</c:v>
                </c:pt>
                <c:pt idx="48">
                  <c:v>1.6605000000000203</c:v>
                </c:pt>
                <c:pt idx="49">
                  <c:v>0.73800000000001376</c:v>
                </c:pt>
                <c:pt idx="50">
                  <c:v>1.2300000000000182</c:v>
                </c:pt>
                <c:pt idx="51">
                  <c:v>1.4760000000000204</c:v>
                </c:pt>
                <c:pt idx="52">
                  <c:v>1.4760000000000204</c:v>
                </c:pt>
                <c:pt idx="53">
                  <c:v>0.98400000000001597</c:v>
                </c:pt>
                <c:pt idx="54">
                  <c:v>1.5375000000000227</c:v>
                </c:pt>
                <c:pt idx="55">
                  <c:v>1.4760000000000204</c:v>
                </c:pt>
                <c:pt idx="56">
                  <c:v>0.98400000000001597</c:v>
                </c:pt>
                <c:pt idx="57">
                  <c:v>1.1685000000000159</c:v>
                </c:pt>
                <c:pt idx="58">
                  <c:v>1.2915000000000205</c:v>
                </c:pt>
                <c:pt idx="59">
                  <c:v>1.2300000000000182</c:v>
                </c:pt>
                <c:pt idx="60">
                  <c:v>1.4145000000000181</c:v>
                </c:pt>
                <c:pt idx="61">
                  <c:v>1.0455000000000183</c:v>
                </c:pt>
                <c:pt idx="62">
                  <c:v>1.2300000000000182</c:v>
                </c:pt>
                <c:pt idx="63">
                  <c:v>1.2300000000000182</c:v>
                </c:pt>
                <c:pt idx="64">
                  <c:v>1.168500000000023</c:v>
                </c:pt>
                <c:pt idx="65">
                  <c:v>1.2915000000000134</c:v>
                </c:pt>
                <c:pt idx="66">
                  <c:v>1.2300000000000182</c:v>
                </c:pt>
                <c:pt idx="67">
                  <c:v>0.73800000000001376</c:v>
                </c:pt>
                <c:pt idx="68">
                  <c:v>1.1685000000000088</c:v>
                </c:pt>
                <c:pt idx="69">
                  <c:v>1.5375000000000227</c:v>
                </c:pt>
                <c:pt idx="70">
                  <c:v>0.98400000000002308</c:v>
                </c:pt>
                <c:pt idx="71">
                  <c:v>1.2300000000000182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515-4319-9689-61A48861D4E2}"/>
            </c:ext>
          </c:extLst>
        </c:ser>
        <c:ser>
          <c:idx val="1"/>
          <c:order val="1"/>
          <c:tx>
            <c:strRef>
              <c:f>VarRates!$F$1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VarRates!$F$3:$F$68</c:f>
              <c:numCache>
                <c:formatCode>General</c:formatCode>
                <c:ptCount val="66"/>
              </c:numCache>
            </c:numRef>
          </c:xVal>
          <c:yVal>
            <c:numRef>
              <c:f>VarRates!$H$3:$H$68</c:f>
              <c:numCache>
                <c:formatCode>General</c:formatCode>
                <c:ptCount val="66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515-4319-9689-61A48861D4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8800032"/>
        <c:axId val="1968780448"/>
      </c:scatterChart>
      <c:valAx>
        <c:axId val="1968800032"/>
        <c:scaling>
          <c:orientation val="minMax"/>
          <c:max val="2015"/>
          <c:min val="19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68780448"/>
        <c:crosses val="autoZero"/>
        <c:crossBetween val="midCat"/>
      </c:valAx>
      <c:valAx>
        <c:axId val="1968780448"/>
        <c:scaling>
          <c:orientation val="minMax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688000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Calcificacion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VarRates!$A$1</c:f>
              <c:strCache>
                <c:ptCount val="1"/>
                <c:pt idx="0">
                  <c:v>VAR3-CORONAL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VarRates!$A$3:$A$74</c:f>
              <c:numCache>
                <c:formatCode>General</c:formatCode>
                <c:ptCount val="72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  <c:pt idx="66">
                  <c:v>1949</c:v>
                </c:pt>
                <c:pt idx="67">
                  <c:v>1948</c:v>
                </c:pt>
                <c:pt idx="68">
                  <c:v>1947</c:v>
                </c:pt>
                <c:pt idx="69">
                  <c:v>1946</c:v>
                </c:pt>
                <c:pt idx="70">
                  <c:v>1945</c:v>
                </c:pt>
                <c:pt idx="71">
                  <c:v>1944</c:v>
                </c:pt>
              </c:numCache>
            </c:numRef>
          </c:xVal>
          <c:yVal>
            <c:numRef>
              <c:f>VarRates!$D$3:$D$74</c:f>
              <c:numCache>
                <c:formatCode>General</c:formatCode>
                <c:ptCount val="72"/>
                <c:pt idx="0">
                  <c:v>0.94855970000164547</c:v>
                </c:pt>
                <c:pt idx="1">
                  <c:v>0.71263002459578195</c:v>
                </c:pt>
                <c:pt idx="2">
                  <c:v>1.0776442848124699</c:v>
                </c:pt>
                <c:pt idx="3">
                  <c:v>0.27862481976058368</c:v>
                </c:pt>
                <c:pt idx="4">
                  <c:v>1.3784720852883396</c:v>
                </c:pt>
                <c:pt idx="5">
                  <c:v>0.69673865403330815</c:v>
                </c:pt>
                <c:pt idx="6">
                  <c:v>0.6514563108742174</c:v>
                </c:pt>
                <c:pt idx="7">
                  <c:v>0.51028433672166107</c:v>
                </c:pt>
                <c:pt idx="8">
                  <c:v>0.33236138884402017</c:v>
                </c:pt>
                <c:pt idx="9">
                  <c:v>1.1491470762101637</c:v>
                </c:pt>
                <c:pt idx="10">
                  <c:v>0.59021363033889707</c:v>
                </c:pt>
                <c:pt idx="11">
                  <c:v>0.86849973439466976</c:v>
                </c:pt>
                <c:pt idx="12">
                  <c:v>0.38938287359562462</c:v>
                </c:pt>
                <c:pt idx="13">
                  <c:v>0.55854950459337349</c:v>
                </c:pt>
                <c:pt idx="14">
                  <c:v>0.6500254321840403</c:v>
                </c:pt>
                <c:pt idx="15">
                  <c:v>0.65449770282683972</c:v>
                </c:pt>
                <c:pt idx="16">
                  <c:v>0.68766834340979044</c:v>
                </c:pt>
                <c:pt idx="17">
                  <c:v>0.72399206230536217</c:v>
                </c:pt>
                <c:pt idx="18">
                  <c:v>0.7539451158630317</c:v>
                </c:pt>
                <c:pt idx="19">
                  <c:v>0.55860347779674913</c:v>
                </c:pt>
                <c:pt idx="20">
                  <c:v>1.0194620375226457</c:v>
                </c:pt>
                <c:pt idx="21">
                  <c:v>0.92864660880194205</c:v>
                </c:pt>
                <c:pt idx="22">
                  <c:v>0.70306625838462988</c:v>
                </c:pt>
                <c:pt idx="23">
                  <c:v>0.62547204597737427</c:v>
                </c:pt>
                <c:pt idx="24">
                  <c:v>1.0358851425496343</c:v>
                </c:pt>
                <c:pt idx="25">
                  <c:v>0.38750415659122706</c:v>
                </c:pt>
                <c:pt idx="26">
                  <c:v>0.58016755818719068</c:v>
                </c:pt>
                <c:pt idx="27">
                  <c:v>0.91723948908710262</c:v>
                </c:pt>
                <c:pt idx="28">
                  <c:v>0.52871082509982303</c:v>
                </c:pt>
                <c:pt idx="29">
                  <c:v>0.87108545387134617</c:v>
                </c:pt>
                <c:pt idx="30">
                  <c:v>1.1471370232479448</c:v>
                </c:pt>
                <c:pt idx="31">
                  <c:v>0.83335696955791005</c:v>
                </c:pt>
                <c:pt idx="32">
                  <c:v>0.81351383511358999</c:v>
                </c:pt>
                <c:pt idx="33">
                  <c:v>0.64522392414526186</c:v>
                </c:pt>
                <c:pt idx="34">
                  <c:v>0.72547413240578462</c:v>
                </c:pt>
                <c:pt idx="35">
                  <c:v>0.77827815023931368</c:v>
                </c:pt>
                <c:pt idx="36">
                  <c:v>0.61188459094506376</c:v>
                </c:pt>
                <c:pt idx="37">
                  <c:v>0.67044284268726329</c:v>
                </c:pt>
                <c:pt idx="38">
                  <c:v>0.66862777708418208</c:v>
                </c:pt>
                <c:pt idx="39">
                  <c:v>0.4247554385785175</c:v>
                </c:pt>
                <c:pt idx="40">
                  <c:v>0.50610763112563439</c:v>
                </c:pt>
                <c:pt idx="41">
                  <c:v>0.69752587832531943</c:v>
                </c:pt>
                <c:pt idx="42">
                  <c:v>0.64392897568881768</c:v>
                </c:pt>
                <c:pt idx="43">
                  <c:v>0.63859213714111207</c:v>
                </c:pt>
                <c:pt idx="44">
                  <c:v>0.81963820122008235</c:v>
                </c:pt>
                <c:pt idx="45">
                  <c:v>0.90059729364039132</c:v>
                </c:pt>
                <c:pt idx="46">
                  <c:v>1.3121589220768741</c:v>
                </c:pt>
                <c:pt idx="47">
                  <c:v>0.63441888941805191</c:v>
                </c:pt>
                <c:pt idx="48">
                  <c:v>1.1263253217966123</c:v>
                </c:pt>
                <c:pt idx="49">
                  <c:v>0.57691382371216005</c:v>
                </c:pt>
                <c:pt idx="50">
                  <c:v>1.0706190168271235</c:v>
                </c:pt>
                <c:pt idx="51">
                  <c:v>1.4233878174421275</c:v>
                </c:pt>
                <c:pt idx="52">
                  <c:v>1.2341252352126229</c:v>
                </c:pt>
                <c:pt idx="53">
                  <c:v>0.7970679442144234</c:v>
                </c:pt>
                <c:pt idx="54">
                  <c:v>1.2326711187725332</c:v>
                </c:pt>
                <c:pt idx="55">
                  <c:v>1.0970767000086088</c:v>
                </c:pt>
                <c:pt idx="56">
                  <c:v>0.84591493270908213</c:v>
                </c:pt>
                <c:pt idx="57">
                  <c:v>1.0534012367087371</c:v>
                </c:pt>
                <c:pt idx="58">
                  <c:v>1.2005731940658357</c:v>
                </c:pt>
                <c:pt idx="59">
                  <c:v>1.1125480248335167</c:v>
                </c:pt>
                <c:pt idx="60">
                  <c:v>1.1498649783564474</c:v>
                </c:pt>
                <c:pt idx="61">
                  <c:v>0.80517372644733609</c:v>
                </c:pt>
                <c:pt idx="62">
                  <c:v>1.1039996199850621</c:v>
                </c:pt>
                <c:pt idx="63">
                  <c:v>1.1363090272349123</c:v>
                </c:pt>
                <c:pt idx="64">
                  <c:v>1.1711508739343139</c:v>
                </c:pt>
                <c:pt idx="65">
                  <c:v>1.0289948171882723</c:v>
                </c:pt>
                <c:pt idx="66">
                  <c:v>1.1656688736413741</c:v>
                </c:pt>
                <c:pt idx="67">
                  <c:v>0.91218128924282971</c:v>
                </c:pt>
                <c:pt idx="68">
                  <c:v>1.4106861076913431</c:v>
                </c:pt>
                <c:pt idx="69">
                  <c:v>1.5681706782126343</c:v>
                </c:pt>
                <c:pt idx="70">
                  <c:v>1.2369429815017736</c:v>
                </c:pt>
                <c:pt idx="71">
                  <c:v>1.7416435146976981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4D5-4AE4-9616-39B4D5AF07BC}"/>
            </c:ext>
          </c:extLst>
        </c:ser>
        <c:ser>
          <c:idx val="1"/>
          <c:order val="1"/>
          <c:tx>
            <c:strRef>
              <c:f>VarRates!$F$1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VarRates!$F$3:$F$68</c:f>
              <c:numCache>
                <c:formatCode>General</c:formatCode>
                <c:ptCount val="66"/>
              </c:numCache>
            </c:numRef>
          </c:xVal>
          <c:yVal>
            <c:numRef>
              <c:f>VarRates!$I$3:$I$68</c:f>
              <c:numCache>
                <c:formatCode>General</c:formatCode>
                <c:ptCount val="66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4D5-4AE4-9616-39B4D5AF07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8802208"/>
        <c:axId val="1968800576"/>
      </c:scatterChart>
      <c:valAx>
        <c:axId val="1968802208"/>
        <c:scaling>
          <c:orientation val="minMax"/>
          <c:max val="2015"/>
          <c:min val="19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68800576"/>
        <c:crosses val="autoZero"/>
        <c:crossBetween val="midCat"/>
      </c:valAx>
      <c:valAx>
        <c:axId val="1968800576"/>
        <c:scaling>
          <c:orientation val="minMax"/>
          <c:max val="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688022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VarRates!$A$1</c:f>
              <c:strCache>
                <c:ptCount val="1"/>
                <c:pt idx="0">
                  <c:v>VAR3-CORONAL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VarRates!$C$3:$C$74</c:f>
              <c:numCache>
                <c:formatCode>General</c:formatCode>
                <c:ptCount val="72"/>
                <c:pt idx="0">
                  <c:v>0.98450000000000015</c:v>
                </c:pt>
                <c:pt idx="1">
                  <c:v>0.55379999999999985</c:v>
                </c:pt>
                <c:pt idx="2">
                  <c:v>1.3537000000000003</c:v>
                </c:pt>
                <c:pt idx="3">
                  <c:v>0.30759999999999987</c:v>
                </c:pt>
                <c:pt idx="4">
                  <c:v>1.2306999999999997</c:v>
                </c:pt>
                <c:pt idx="5">
                  <c:v>0.6153000000000004</c:v>
                </c:pt>
                <c:pt idx="6">
                  <c:v>0.86140000000000061</c:v>
                </c:pt>
                <c:pt idx="7">
                  <c:v>0.7383999999999995</c:v>
                </c:pt>
                <c:pt idx="8">
                  <c:v>0.49219999999999953</c:v>
                </c:pt>
                <c:pt idx="9">
                  <c:v>1.4768000000000008</c:v>
                </c:pt>
                <c:pt idx="10">
                  <c:v>0.67680000000000007</c:v>
                </c:pt>
                <c:pt idx="11">
                  <c:v>1.5997999999999983</c:v>
                </c:pt>
                <c:pt idx="12">
                  <c:v>0.67690000000000161</c:v>
                </c:pt>
                <c:pt idx="13">
                  <c:v>0.79990000000000094</c:v>
                </c:pt>
                <c:pt idx="14">
                  <c:v>0.86139999999999972</c:v>
                </c:pt>
                <c:pt idx="15">
                  <c:v>1.1075999999999997</c:v>
                </c:pt>
                <c:pt idx="16">
                  <c:v>0.92300000000000004</c:v>
                </c:pt>
                <c:pt idx="17">
                  <c:v>0.79989999999999739</c:v>
                </c:pt>
                <c:pt idx="18">
                  <c:v>0.67680000000000007</c:v>
                </c:pt>
                <c:pt idx="19">
                  <c:v>0.49230000000000018</c:v>
                </c:pt>
                <c:pt idx="20">
                  <c:v>1.0460000000000029</c:v>
                </c:pt>
                <c:pt idx="21">
                  <c:v>0.98449999999999704</c:v>
                </c:pt>
                <c:pt idx="22">
                  <c:v>0.92300000000000182</c:v>
                </c:pt>
                <c:pt idx="23">
                  <c:v>1.0459999999999994</c:v>
                </c:pt>
                <c:pt idx="24">
                  <c:v>1.476700000000001</c:v>
                </c:pt>
                <c:pt idx="25">
                  <c:v>0.49230000000000018</c:v>
                </c:pt>
                <c:pt idx="26">
                  <c:v>0.73839999999999861</c:v>
                </c:pt>
                <c:pt idx="27">
                  <c:v>1.1691000000000003</c:v>
                </c:pt>
                <c:pt idx="28">
                  <c:v>0.79990000000000094</c:v>
                </c:pt>
                <c:pt idx="29">
                  <c:v>1.4151999999999987</c:v>
                </c:pt>
                <c:pt idx="30">
                  <c:v>1.2920999999999978</c:v>
                </c:pt>
                <c:pt idx="31">
                  <c:v>0.98450000000000415</c:v>
                </c:pt>
                <c:pt idx="32">
                  <c:v>1.1690999999999967</c:v>
                </c:pt>
                <c:pt idx="33">
                  <c:v>1.0460999999999991</c:v>
                </c:pt>
                <c:pt idx="34">
                  <c:v>0.98449999999999704</c:v>
                </c:pt>
                <c:pt idx="35">
                  <c:v>0.98450000000000415</c:v>
                </c:pt>
                <c:pt idx="36">
                  <c:v>0.98450000000000415</c:v>
                </c:pt>
                <c:pt idx="37">
                  <c:v>0.73829999999999529</c:v>
                </c:pt>
                <c:pt idx="38">
                  <c:v>1.0455000000000183</c:v>
                </c:pt>
                <c:pt idx="39">
                  <c:v>0.73800000000001376</c:v>
                </c:pt>
                <c:pt idx="40">
                  <c:v>0.73800000000000665</c:v>
                </c:pt>
                <c:pt idx="41">
                  <c:v>0.98400000000001597</c:v>
                </c:pt>
                <c:pt idx="42">
                  <c:v>0.98400000000001597</c:v>
                </c:pt>
                <c:pt idx="43">
                  <c:v>0.98400000000001597</c:v>
                </c:pt>
                <c:pt idx="44">
                  <c:v>0.98400000000000887</c:v>
                </c:pt>
                <c:pt idx="45">
                  <c:v>0.98400000000001597</c:v>
                </c:pt>
                <c:pt idx="46">
                  <c:v>1.2300000000000182</c:v>
                </c:pt>
                <c:pt idx="47">
                  <c:v>0.79950000000001609</c:v>
                </c:pt>
                <c:pt idx="48">
                  <c:v>1.6605000000000203</c:v>
                </c:pt>
                <c:pt idx="49">
                  <c:v>0.73800000000001376</c:v>
                </c:pt>
                <c:pt idx="50">
                  <c:v>1.2300000000000182</c:v>
                </c:pt>
                <c:pt idx="51">
                  <c:v>1.4760000000000204</c:v>
                </c:pt>
                <c:pt idx="52">
                  <c:v>1.4760000000000204</c:v>
                </c:pt>
                <c:pt idx="53">
                  <c:v>0.98400000000001597</c:v>
                </c:pt>
                <c:pt idx="54">
                  <c:v>1.5375000000000227</c:v>
                </c:pt>
                <c:pt idx="55">
                  <c:v>1.4760000000000204</c:v>
                </c:pt>
                <c:pt idx="56">
                  <c:v>0.98400000000001597</c:v>
                </c:pt>
                <c:pt idx="57">
                  <c:v>1.1685000000000159</c:v>
                </c:pt>
                <c:pt idx="58">
                  <c:v>1.2915000000000205</c:v>
                </c:pt>
                <c:pt idx="59">
                  <c:v>1.2300000000000182</c:v>
                </c:pt>
                <c:pt idx="60">
                  <c:v>1.4145000000000181</c:v>
                </c:pt>
                <c:pt idx="61">
                  <c:v>1.0455000000000183</c:v>
                </c:pt>
                <c:pt idx="62">
                  <c:v>1.2300000000000182</c:v>
                </c:pt>
                <c:pt idx="63">
                  <c:v>1.2300000000000182</c:v>
                </c:pt>
                <c:pt idx="64">
                  <c:v>1.168500000000023</c:v>
                </c:pt>
                <c:pt idx="65">
                  <c:v>1.2915000000000134</c:v>
                </c:pt>
                <c:pt idx="66">
                  <c:v>1.2300000000000182</c:v>
                </c:pt>
                <c:pt idx="67">
                  <c:v>0.73800000000001376</c:v>
                </c:pt>
                <c:pt idx="68">
                  <c:v>1.1685000000000088</c:v>
                </c:pt>
                <c:pt idx="69">
                  <c:v>1.5375000000000227</c:v>
                </c:pt>
                <c:pt idx="70">
                  <c:v>0.98400000000002308</c:v>
                </c:pt>
                <c:pt idx="71">
                  <c:v>1.2300000000000182</c:v>
                </c:pt>
              </c:numCache>
            </c:numRef>
          </c:xVal>
          <c:yVal>
            <c:numRef>
              <c:f>VarRates!$B$3:$B$74</c:f>
              <c:numCache>
                <c:formatCode>General</c:formatCode>
                <c:ptCount val="72"/>
                <c:pt idx="0">
                  <c:v>0.9634938547502746</c:v>
                </c:pt>
                <c:pt idx="1">
                  <c:v>1.2868003333257172</c:v>
                </c:pt>
                <c:pt idx="2">
                  <c:v>0.79607319554736622</c:v>
                </c:pt>
                <c:pt idx="3">
                  <c:v>0.90580240494338027</c:v>
                </c:pt>
                <c:pt idx="4">
                  <c:v>1.1200715733227757</c:v>
                </c:pt>
                <c:pt idx="5">
                  <c:v>1.1323560117557414</c:v>
                </c:pt>
                <c:pt idx="6">
                  <c:v>0.75627619093825971</c:v>
                </c:pt>
                <c:pt idx="7">
                  <c:v>0.69106762827960644</c:v>
                </c:pt>
                <c:pt idx="8">
                  <c:v>0.67525678351080964</c:v>
                </c:pt>
                <c:pt idx="9">
                  <c:v>0.77813317728207143</c:v>
                </c:pt>
                <c:pt idx="10">
                  <c:v>0.87206505664730649</c:v>
                </c:pt>
                <c:pt idx="11">
                  <c:v>0.5428801940209218</c:v>
                </c:pt>
                <c:pt idx="12">
                  <c:v>0.57524431023138378</c:v>
                </c:pt>
                <c:pt idx="13">
                  <c:v>0.69827416501234263</c:v>
                </c:pt>
                <c:pt idx="14">
                  <c:v>0.75461508263761379</c:v>
                </c:pt>
                <c:pt idx="15">
                  <c:v>0.59091522465406277</c:v>
                </c:pt>
                <c:pt idx="16">
                  <c:v>0.74503612503769279</c:v>
                </c:pt>
                <c:pt idx="17">
                  <c:v>0.90510321578367858</c:v>
                </c:pt>
                <c:pt idx="18">
                  <c:v>1.1139851002704368</c:v>
                </c:pt>
                <c:pt idx="19">
                  <c:v>1.1346810436659536</c:v>
                </c:pt>
                <c:pt idx="20">
                  <c:v>0.97462909897002192</c:v>
                </c:pt>
                <c:pt idx="21">
                  <c:v>0.94326725119547472</c:v>
                </c:pt>
                <c:pt idx="22">
                  <c:v>0.76171858979916418</c:v>
                </c:pt>
                <c:pt idx="23">
                  <c:v>0.59796562712942125</c:v>
                </c:pt>
                <c:pt idx="24">
                  <c:v>0.70148651896094905</c:v>
                </c:pt>
                <c:pt idx="25">
                  <c:v>0.78713011698400759</c:v>
                </c:pt>
                <c:pt idx="26">
                  <c:v>0.78570904413216647</c:v>
                </c:pt>
                <c:pt idx="27">
                  <c:v>0.7845688898187515</c:v>
                </c:pt>
                <c:pt idx="28">
                  <c:v>0.66097115276887408</c:v>
                </c:pt>
                <c:pt idx="29">
                  <c:v>0.61552109516064657</c:v>
                </c:pt>
                <c:pt idx="30">
                  <c:v>0.88780823717045643</c:v>
                </c:pt>
                <c:pt idx="31">
                  <c:v>0.84647736877390201</c:v>
                </c:pt>
                <c:pt idx="32">
                  <c:v>0.69584623651834088</c:v>
                </c:pt>
                <c:pt idx="33">
                  <c:v>0.61678990932536315</c:v>
                </c:pt>
                <c:pt idx="34">
                  <c:v>0.73689602072705618</c:v>
                </c:pt>
                <c:pt idx="35">
                  <c:v>0.79053138673368251</c:v>
                </c:pt>
                <c:pt idx="36">
                  <c:v>0.6215181218334801</c:v>
                </c:pt>
                <c:pt idx="37">
                  <c:v>0.90808999415856373</c:v>
                </c:pt>
                <c:pt idx="38">
                  <c:v>0.63952919855013901</c:v>
                </c:pt>
                <c:pt idx="39">
                  <c:v>0.57554937476762813</c:v>
                </c:pt>
                <c:pt idx="40">
                  <c:v>0.68578269800220848</c:v>
                </c:pt>
                <c:pt idx="41">
                  <c:v>0.70886776252571959</c:v>
                </c:pt>
                <c:pt idx="42">
                  <c:v>0.65439936553740574</c:v>
                </c:pt>
                <c:pt idx="43">
                  <c:v>0.64897574912713585</c:v>
                </c:pt>
                <c:pt idx="44">
                  <c:v>0.83296565164641767</c:v>
                </c:pt>
                <c:pt idx="45">
                  <c:v>0.91524115207355361</c:v>
                </c:pt>
                <c:pt idx="46">
                  <c:v>1.066795871607199</c:v>
                </c:pt>
                <c:pt idx="47">
                  <c:v>0.79351956149848546</c:v>
                </c:pt>
                <c:pt idx="48">
                  <c:v>0.67830492128671993</c:v>
                </c:pt>
                <c:pt idx="49">
                  <c:v>0.78172604839044624</c:v>
                </c:pt>
                <c:pt idx="50">
                  <c:v>0.8704219649000875</c:v>
                </c:pt>
                <c:pt idx="51">
                  <c:v>0.96435488986592677</c:v>
                </c:pt>
                <c:pt idx="52">
                  <c:v>0.83612820813862188</c:v>
                </c:pt>
                <c:pt idx="53">
                  <c:v>0.81002839859188058</c:v>
                </c:pt>
                <c:pt idx="54">
                  <c:v>0.80173731302277396</c:v>
                </c:pt>
                <c:pt idx="55">
                  <c:v>0.74327689702479238</c:v>
                </c:pt>
                <c:pt idx="56">
                  <c:v>0.85966964706206139</c:v>
                </c:pt>
                <c:pt idx="57">
                  <c:v>0.90149870492830364</c:v>
                </c:pt>
                <c:pt idx="58">
                  <c:v>0.92959596907922315</c:v>
                </c:pt>
                <c:pt idx="59">
                  <c:v>0.90451058929552863</c:v>
                </c:pt>
                <c:pt idx="60">
                  <c:v>0.81291267469525119</c:v>
                </c:pt>
                <c:pt idx="61">
                  <c:v>0.7701326890935648</c:v>
                </c:pt>
                <c:pt idx="62">
                  <c:v>0.89756066665450873</c:v>
                </c:pt>
                <c:pt idx="63">
                  <c:v>0.92382847742674434</c:v>
                </c:pt>
                <c:pt idx="64">
                  <c:v>1.002268612695157</c:v>
                </c:pt>
                <c:pt idx="65">
                  <c:v>0.79674395446245583</c:v>
                </c:pt>
                <c:pt idx="66">
                  <c:v>0.94769827125313555</c:v>
                </c:pt>
                <c:pt idx="67">
                  <c:v>1.2360180071040823</c:v>
                </c:pt>
                <c:pt idx="68">
                  <c:v>1.2072623942587355</c:v>
                </c:pt>
                <c:pt idx="69">
                  <c:v>1.0199484085935682</c:v>
                </c:pt>
                <c:pt idx="70">
                  <c:v>1.2570558755099031</c:v>
                </c:pt>
                <c:pt idx="71">
                  <c:v>1.4159703371525791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07-4981-9320-9337DB7657B7}"/>
            </c:ext>
          </c:extLst>
        </c:ser>
        <c:ser>
          <c:idx val="1"/>
          <c:order val="1"/>
          <c:tx>
            <c:strRef>
              <c:f>VarRates!$F$1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VarRates!$H$3:$H$68</c:f>
              <c:numCache>
                <c:formatCode>General</c:formatCode>
                <c:ptCount val="66"/>
              </c:numCache>
            </c:numRef>
          </c:xVal>
          <c:yVal>
            <c:numRef>
              <c:f>VarRates!$G$3:$G$68</c:f>
              <c:numCache>
                <c:formatCode>General</c:formatCode>
                <c:ptCount val="6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B07-4981-9320-9337DB7657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8786976"/>
        <c:axId val="1968789152"/>
      </c:scatterChart>
      <c:valAx>
        <c:axId val="1968786976"/>
        <c:scaling>
          <c:orientation val="minMax"/>
          <c:max val="1.8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Extension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68789152"/>
        <c:crosses val="autoZero"/>
        <c:crossBetween val="midCat"/>
      </c:valAx>
      <c:valAx>
        <c:axId val="1968789152"/>
        <c:scaling>
          <c:orientation val="minMax"/>
          <c:max val="1.6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Densidad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687869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VarRates!$A$1</c:f>
              <c:strCache>
                <c:ptCount val="1"/>
                <c:pt idx="0">
                  <c:v>VAR3-CORONAL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VarRates!$D$3:$D$74</c:f>
              <c:numCache>
                <c:formatCode>General</c:formatCode>
                <c:ptCount val="72"/>
                <c:pt idx="0">
                  <c:v>0.94855970000164547</c:v>
                </c:pt>
                <c:pt idx="1">
                  <c:v>0.71263002459578195</c:v>
                </c:pt>
                <c:pt idx="2">
                  <c:v>1.0776442848124699</c:v>
                </c:pt>
                <c:pt idx="3">
                  <c:v>0.27862481976058368</c:v>
                </c:pt>
                <c:pt idx="4">
                  <c:v>1.3784720852883396</c:v>
                </c:pt>
                <c:pt idx="5">
                  <c:v>0.69673865403330815</c:v>
                </c:pt>
                <c:pt idx="6">
                  <c:v>0.6514563108742174</c:v>
                </c:pt>
                <c:pt idx="7">
                  <c:v>0.51028433672166107</c:v>
                </c:pt>
                <c:pt idx="8">
                  <c:v>0.33236138884402017</c:v>
                </c:pt>
                <c:pt idx="9">
                  <c:v>1.1491470762101637</c:v>
                </c:pt>
                <c:pt idx="10">
                  <c:v>0.59021363033889707</c:v>
                </c:pt>
                <c:pt idx="11">
                  <c:v>0.86849973439466976</c:v>
                </c:pt>
                <c:pt idx="12">
                  <c:v>0.38938287359562462</c:v>
                </c:pt>
                <c:pt idx="13">
                  <c:v>0.55854950459337349</c:v>
                </c:pt>
                <c:pt idx="14">
                  <c:v>0.6500254321840403</c:v>
                </c:pt>
                <c:pt idx="15">
                  <c:v>0.65449770282683972</c:v>
                </c:pt>
                <c:pt idx="16">
                  <c:v>0.68766834340979044</c:v>
                </c:pt>
                <c:pt idx="17">
                  <c:v>0.72399206230536217</c:v>
                </c:pt>
                <c:pt idx="18">
                  <c:v>0.7539451158630317</c:v>
                </c:pt>
                <c:pt idx="19">
                  <c:v>0.55860347779674913</c:v>
                </c:pt>
                <c:pt idx="20">
                  <c:v>1.0194620375226457</c:v>
                </c:pt>
                <c:pt idx="21">
                  <c:v>0.92864660880194205</c:v>
                </c:pt>
                <c:pt idx="22">
                  <c:v>0.70306625838462988</c:v>
                </c:pt>
                <c:pt idx="23">
                  <c:v>0.62547204597737427</c:v>
                </c:pt>
                <c:pt idx="24">
                  <c:v>1.0358851425496343</c:v>
                </c:pt>
                <c:pt idx="25">
                  <c:v>0.38750415659122706</c:v>
                </c:pt>
                <c:pt idx="26">
                  <c:v>0.58016755818719068</c:v>
                </c:pt>
                <c:pt idx="27">
                  <c:v>0.91723948908710262</c:v>
                </c:pt>
                <c:pt idx="28">
                  <c:v>0.52871082509982303</c:v>
                </c:pt>
                <c:pt idx="29">
                  <c:v>0.87108545387134617</c:v>
                </c:pt>
                <c:pt idx="30">
                  <c:v>1.1471370232479448</c:v>
                </c:pt>
                <c:pt idx="31">
                  <c:v>0.83335696955791005</c:v>
                </c:pt>
                <c:pt idx="32">
                  <c:v>0.81351383511358999</c:v>
                </c:pt>
                <c:pt idx="33">
                  <c:v>0.64522392414526186</c:v>
                </c:pt>
                <c:pt idx="34">
                  <c:v>0.72547413240578462</c:v>
                </c:pt>
                <c:pt idx="35">
                  <c:v>0.77827815023931368</c:v>
                </c:pt>
                <c:pt idx="36">
                  <c:v>0.61188459094506376</c:v>
                </c:pt>
                <c:pt idx="37">
                  <c:v>0.67044284268726329</c:v>
                </c:pt>
                <c:pt idx="38">
                  <c:v>0.66862777708418208</c:v>
                </c:pt>
                <c:pt idx="39">
                  <c:v>0.4247554385785175</c:v>
                </c:pt>
                <c:pt idx="40">
                  <c:v>0.50610763112563439</c:v>
                </c:pt>
                <c:pt idx="41">
                  <c:v>0.69752587832531943</c:v>
                </c:pt>
                <c:pt idx="42">
                  <c:v>0.64392897568881768</c:v>
                </c:pt>
                <c:pt idx="43">
                  <c:v>0.63859213714111207</c:v>
                </c:pt>
                <c:pt idx="44">
                  <c:v>0.81963820122008235</c:v>
                </c:pt>
                <c:pt idx="45">
                  <c:v>0.90059729364039132</c:v>
                </c:pt>
                <c:pt idx="46">
                  <c:v>1.3121589220768741</c:v>
                </c:pt>
                <c:pt idx="47">
                  <c:v>0.63441888941805191</c:v>
                </c:pt>
                <c:pt idx="48">
                  <c:v>1.1263253217966123</c:v>
                </c:pt>
                <c:pt idx="49">
                  <c:v>0.57691382371216005</c:v>
                </c:pt>
                <c:pt idx="50">
                  <c:v>1.0706190168271235</c:v>
                </c:pt>
                <c:pt idx="51">
                  <c:v>1.4233878174421275</c:v>
                </c:pt>
                <c:pt idx="52">
                  <c:v>1.2341252352126229</c:v>
                </c:pt>
                <c:pt idx="53">
                  <c:v>0.7970679442144234</c:v>
                </c:pt>
                <c:pt idx="54">
                  <c:v>1.2326711187725332</c:v>
                </c:pt>
                <c:pt idx="55">
                  <c:v>1.0970767000086088</c:v>
                </c:pt>
                <c:pt idx="56">
                  <c:v>0.84591493270908213</c:v>
                </c:pt>
                <c:pt idx="57">
                  <c:v>1.0534012367087371</c:v>
                </c:pt>
                <c:pt idx="58">
                  <c:v>1.2005731940658357</c:v>
                </c:pt>
                <c:pt idx="59">
                  <c:v>1.1125480248335167</c:v>
                </c:pt>
                <c:pt idx="60">
                  <c:v>1.1498649783564474</c:v>
                </c:pt>
                <c:pt idx="61">
                  <c:v>0.80517372644733609</c:v>
                </c:pt>
                <c:pt idx="62">
                  <c:v>1.1039996199850621</c:v>
                </c:pt>
                <c:pt idx="63">
                  <c:v>1.1363090272349123</c:v>
                </c:pt>
                <c:pt idx="64">
                  <c:v>1.1711508739343139</c:v>
                </c:pt>
                <c:pt idx="65">
                  <c:v>1.0289948171882723</c:v>
                </c:pt>
                <c:pt idx="66">
                  <c:v>1.1656688736413741</c:v>
                </c:pt>
                <c:pt idx="67">
                  <c:v>0.91218128924282971</c:v>
                </c:pt>
                <c:pt idx="68">
                  <c:v>1.4106861076913431</c:v>
                </c:pt>
                <c:pt idx="69">
                  <c:v>1.5681706782126343</c:v>
                </c:pt>
                <c:pt idx="70">
                  <c:v>1.2369429815017736</c:v>
                </c:pt>
                <c:pt idx="71">
                  <c:v>1.7416435146976981</c:v>
                </c:pt>
              </c:numCache>
            </c:numRef>
          </c:xVal>
          <c:yVal>
            <c:numRef>
              <c:f>VarRates!$C$3:$C$74</c:f>
              <c:numCache>
                <c:formatCode>General</c:formatCode>
                <c:ptCount val="72"/>
                <c:pt idx="0">
                  <c:v>0.98450000000000015</c:v>
                </c:pt>
                <c:pt idx="1">
                  <c:v>0.55379999999999985</c:v>
                </c:pt>
                <c:pt idx="2">
                  <c:v>1.3537000000000003</c:v>
                </c:pt>
                <c:pt idx="3">
                  <c:v>0.30759999999999987</c:v>
                </c:pt>
                <c:pt idx="4">
                  <c:v>1.2306999999999997</c:v>
                </c:pt>
                <c:pt idx="5">
                  <c:v>0.6153000000000004</c:v>
                </c:pt>
                <c:pt idx="6">
                  <c:v>0.86140000000000061</c:v>
                </c:pt>
                <c:pt idx="7">
                  <c:v>0.7383999999999995</c:v>
                </c:pt>
                <c:pt idx="8">
                  <c:v>0.49219999999999953</c:v>
                </c:pt>
                <c:pt idx="9">
                  <c:v>1.4768000000000008</c:v>
                </c:pt>
                <c:pt idx="10">
                  <c:v>0.67680000000000007</c:v>
                </c:pt>
                <c:pt idx="11">
                  <c:v>1.5997999999999983</c:v>
                </c:pt>
                <c:pt idx="12">
                  <c:v>0.67690000000000161</c:v>
                </c:pt>
                <c:pt idx="13">
                  <c:v>0.79990000000000094</c:v>
                </c:pt>
                <c:pt idx="14">
                  <c:v>0.86139999999999972</c:v>
                </c:pt>
                <c:pt idx="15">
                  <c:v>1.1075999999999997</c:v>
                </c:pt>
                <c:pt idx="16">
                  <c:v>0.92300000000000004</c:v>
                </c:pt>
                <c:pt idx="17">
                  <c:v>0.79989999999999739</c:v>
                </c:pt>
                <c:pt idx="18">
                  <c:v>0.67680000000000007</c:v>
                </c:pt>
                <c:pt idx="19">
                  <c:v>0.49230000000000018</c:v>
                </c:pt>
                <c:pt idx="20">
                  <c:v>1.0460000000000029</c:v>
                </c:pt>
                <c:pt idx="21">
                  <c:v>0.98449999999999704</c:v>
                </c:pt>
                <c:pt idx="22">
                  <c:v>0.92300000000000182</c:v>
                </c:pt>
                <c:pt idx="23">
                  <c:v>1.0459999999999994</c:v>
                </c:pt>
                <c:pt idx="24">
                  <c:v>1.476700000000001</c:v>
                </c:pt>
                <c:pt idx="25">
                  <c:v>0.49230000000000018</c:v>
                </c:pt>
                <c:pt idx="26">
                  <c:v>0.73839999999999861</c:v>
                </c:pt>
                <c:pt idx="27">
                  <c:v>1.1691000000000003</c:v>
                </c:pt>
                <c:pt idx="28">
                  <c:v>0.79990000000000094</c:v>
                </c:pt>
                <c:pt idx="29">
                  <c:v>1.4151999999999987</c:v>
                </c:pt>
                <c:pt idx="30">
                  <c:v>1.2920999999999978</c:v>
                </c:pt>
                <c:pt idx="31">
                  <c:v>0.98450000000000415</c:v>
                </c:pt>
                <c:pt idx="32">
                  <c:v>1.1690999999999967</c:v>
                </c:pt>
                <c:pt idx="33">
                  <c:v>1.0460999999999991</c:v>
                </c:pt>
                <c:pt idx="34">
                  <c:v>0.98449999999999704</c:v>
                </c:pt>
                <c:pt idx="35">
                  <c:v>0.98450000000000415</c:v>
                </c:pt>
                <c:pt idx="36">
                  <c:v>0.98450000000000415</c:v>
                </c:pt>
                <c:pt idx="37">
                  <c:v>0.73829999999999529</c:v>
                </c:pt>
                <c:pt idx="38">
                  <c:v>1.0455000000000183</c:v>
                </c:pt>
                <c:pt idx="39">
                  <c:v>0.73800000000001376</c:v>
                </c:pt>
                <c:pt idx="40">
                  <c:v>0.73800000000000665</c:v>
                </c:pt>
                <c:pt idx="41">
                  <c:v>0.98400000000001597</c:v>
                </c:pt>
                <c:pt idx="42">
                  <c:v>0.98400000000001597</c:v>
                </c:pt>
                <c:pt idx="43">
                  <c:v>0.98400000000001597</c:v>
                </c:pt>
                <c:pt idx="44">
                  <c:v>0.98400000000000887</c:v>
                </c:pt>
                <c:pt idx="45">
                  <c:v>0.98400000000001597</c:v>
                </c:pt>
                <c:pt idx="46">
                  <c:v>1.2300000000000182</c:v>
                </c:pt>
                <c:pt idx="47">
                  <c:v>0.79950000000001609</c:v>
                </c:pt>
                <c:pt idx="48">
                  <c:v>1.6605000000000203</c:v>
                </c:pt>
                <c:pt idx="49">
                  <c:v>0.73800000000001376</c:v>
                </c:pt>
                <c:pt idx="50">
                  <c:v>1.2300000000000182</c:v>
                </c:pt>
                <c:pt idx="51">
                  <c:v>1.4760000000000204</c:v>
                </c:pt>
                <c:pt idx="52">
                  <c:v>1.4760000000000204</c:v>
                </c:pt>
                <c:pt idx="53">
                  <c:v>0.98400000000001597</c:v>
                </c:pt>
                <c:pt idx="54">
                  <c:v>1.5375000000000227</c:v>
                </c:pt>
                <c:pt idx="55">
                  <c:v>1.4760000000000204</c:v>
                </c:pt>
                <c:pt idx="56">
                  <c:v>0.98400000000001597</c:v>
                </c:pt>
                <c:pt idx="57">
                  <c:v>1.1685000000000159</c:v>
                </c:pt>
                <c:pt idx="58">
                  <c:v>1.2915000000000205</c:v>
                </c:pt>
                <c:pt idx="59">
                  <c:v>1.2300000000000182</c:v>
                </c:pt>
                <c:pt idx="60">
                  <c:v>1.4145000000000181</c:v>
                </c:pt>
                <c:pt idx="61">
                  <c:v>1.0455000000000183</c:v>
                </c:pt>
                <c:pt idx="62">
                  <c:v>1.2300000000000182</c:v>
                </c:pt>
                <c:pt idx="63">
                  <c:v>1.2300000000000182</c:v>
                </c:pt>
                <c:pt idx="64">
                  <c:v>1.168500000000023</c:v>
                </c:pt>
                <c:pt idx="65">
                  <c:v>1.2915000000000134</c:v>
                </c:pt>
                <c:pt idx="66">
                  <c:v>1.2300000000000182</c:v>
                </c:pt>
                <c:pt idx="67">
                  <c:v>0.73800000000001376</c:v>
                </c:pt>
                <c:pt idx="68">
                  <c:v>1.1685000000000088</c:v>
                </c:pt>
                <c:pt idx="69">
                  <c:v>1.5375000000000227</c:v>
                </c:pt>
                <c:pt idx="70">
                  <c:v>0.98400000000002308</c:v>
                </c:pt>
                <c:pt idx="71">
                  <c:v>1.2300000000000182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34-4BA9-A436-0A7A8F154130}"/>
            </c:ext>
          </c:extLst>
        </c:ser>
        <c:ser>
          <c:idx val="1"/>
          <c:order val="1"/>
          <c:tx>
            <c:strRef>
              <c:f>VarRates!$F$1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VarRates!$I$3:$I$68</c:f>
              <c:numCache>
                <c:formatCode>General</c:formatCode>
                <c:ptCount val="66"/>
              </c:numCache>
            </c:numRef>
          </c:xVal>
          <c:yVal>
            <c:numRef>
              <c:f>VarRates!$H$3:$H$68</c:f>
              <c:numCache>
                <c:formatCode>General</c:formatCode>
                <c:ptCount val="6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E34-4BA9-A436-0A7A8F1541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8806560"/>
        <c:axId val="1968807648"/>
      </c:scatterChart>
      <c:valAx>
        <c:axId val="1968806560"/>
        <c:scaling>
          <c:orientation val="minMax"/>
          <c:max val="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Calcificacion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68807648"/>
        <c:crosses val="autoZero"/>
        <c:crossBetween val="midCat"/>
      </c:valAx>
      <c:valAx>
        <c:axId val="1968807648"/>
        <c:scaling>
          <c:orientation val="minMax"/>
          <c:max val="1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Extension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68806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VarRates!$A$1</c:f>
              <c:strCache>
                <c:ptCount val="1"/>
                <c:pt idx="0">
                  <c:v>VAR3-CORONAL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VarRates!$B$3:$B$74</c:f>
              <c:numCache>
                <c:formatCode>General</c:formatCode>
                <c:ptCount val="72"/>
                <c:pt idx="0">
                  <c:v>0.9634938547502746</c:v>
                </c:pt>
                <c:pt idx="1">
                  <c:v>1.2868003333257172</c:v>
                </c:pt>
                <c:pt idx="2">
                  <c:v>0.79607319554736622</c:v>
                </c:pt>
                <c:pt idx="3">
                  <c:v>0.90580240494338027</c:v>
                </c:pt>
                <c:pt idx="4">
                  <c:v>1.1200715733227757</c:v>
                </c:pt>
                <c:pt idx="5">
                  <c:v>1.1323560117557414</c:v>
                </c:pt>
                <c:pt idx="6">
                  <c:v>0.75627619093825971</c:v>
                </c:pt>
                <c:pt idx="7">
                  <c:v>0.69106762827960644</c:v>
                </c:pt>
                <c:pt idx="8">
                  <c:v>0.67525678351080964</c:v>
                </c:pt>
                <c:pt idx="9">
                  <c:v>0.77813317728207143</c:v>
                </c:pt>
                <c:pt idx="10">
                  <c:v>0.87206505664730649</c:v>
                </c:pt>
                <c:pt idx="11">
                  <c:v>0.5428801940209218</c:v>
                </c:pt>
                <c:pt idx="12">
                  <c:v>0.57524431023138378</c:v>
                </c:pt>
                <c:pt idx="13">
                  <c:v>0.69827416501234263</c:v>
                </c:pt>
                <c:pt idx="14">
                  <c:v>0.75461508263761379</c:v>
                </c:pt>
                <c:pt idx="15">
                  <c:v>0.59091522465406277</c:v>
                </c:pt>
                <c:pt idx="16">
                  <c:v>0.74503612503769279</c:v>
                </c:pt>
                <c:pt idx="17">
                  <c:v>0.90510321578367858</c:v>
                </c:pt>
                <c:pt idx="18">
                  <c:v>1.1139851002704368</c:v>
                </c:pt>
                <c:pt idx="19">
                  <c:v>1.1346810436659536</c:v>
                </c:pt>
                <c:pt idx="20">
                  <c:v>0.97462909897002192</c:v>
                </c:pt>
                <c:pt idx="21">
                  <c:v>0.94326725119547472</c:v>
                </c:pt>
                <c:pt idx="22">
                  <c:v>0.76171858979916418</c:v>
                </c:pt>
                <c:pt idx="23">
                  <c:v>0.59796562712942125</c:v>
                </c:pt>
                <c:pt idx="24">
                  <c:v>0.70148651896094905</c:v>
                </c:pt>
                <c:pt idx="25">
                  <c:v>0.78713011698400759</c:v>
                </c:pt>
                <c:pt idx="26">
                  <c:v>0.78570904413216647</c:v>
                </c:pt>
                <c:pt idx="27">
                  <c:v>0.7845688898187515</c:v>
                </c:pt>
                <c:pt idx="28">
                  <c:v>0.66097115276887408</c:v>
                </c:pt>
                <c:pt idx="29">
                  <c:v>0.61552109516064657</c:v>
                </c:pt>
                <c:pt idx="30">
                  <c:v>0.88780823717045643</c:v>
                </c:pt>
                <c:pt idx="31">
                  <c:v>0.84647736877390201</c:v>
                </c:pt>
                <c:pt idx="32">
                  <c:v>0.69584623651834088</c:v>
                </c:pt>
                <c:pt idx="33">
                  <c:v>0.61678990932536315</c:v>
                </c:pt>
                <c:pt idx="34">
                  <c:v>0.73689602072705618</c:v>
                </c:pt>
                <c:pt idx="35">
                  <c:v>0.79053138673368251</c:v>
                </c:pt>
                <c:pt idx="36">
                  <c:v>0.6215181218334801</c:v>
                </c:pt>
                <c:pt idx="37">
                  <c:v>0.90808999415856373</c:v>
                </c:pt>
                <c:pt idx="38">
                  <c:v>0.63952919855013901</c:v>
                </c:pt>
                <c:pt idx="39">
                  <c:v>0.57554937476762813</c:v>
                </c:pt>
                <c:pt idx="40">
                  <c:v>0.68578269800220848</c:v>
                </c:pt>
                <c:pt idx="41">
                  <c:v>0.70886776252571959</c:v>
                </c:pt>
                <c:pt idx="42">
                  <c:v>0.65439936553740574</c:v>
                </c:pt>
                <c:pt idx="43">
                  <c:v>0.64897574912713585</c:v>
                </c:pt>
                <c:pt idx="44">
                  <c:v>0.83296565164641767</c:v>
                </c:pt>
                <c:pt idx="45">
                  <c:v>0.91524115207355361</c:v>
                </c:pt>
                <c:pt idx="46">
                  <c:v>1.066795871607199</c:v>
                </c:pt>
                <c:pt idx="47">
                  <c:v>0.79351956149848546</c:v>
                </c:pt>
                <c:pt idx="48">
                  <c:v>0.67830492128671993</c:v>
                </c:pt>
                <c:pt idx="49">
                  <c:v>0.78172604839044624</c:v>
                </c:pt>
                <c:pt idx="50">
                  <c:v>0.8704219649000875</c:v>
                </c:pt>
                <c:pt idx="51">
                  <c:v>0.96435488986592677</c:v>
                </c:pt>
                <c:pt idx="52">
                  <c:v>0.83612820813862188</c:v>
                </c:pt>
                <c:pt idx="53">
                  <c:v>0.81002839859188058</c:v>
                </c:pt>
                <c:pt idx="54">
                  <c:v>0.80173731302277396</c:v>
                </c:pt>
                <c:pt idx="55">
                  <c:v>0.74327689702479238</c:v>
                </c:pt>
                <c:pt idx="56">
                  <c:v>0.85966964706206139</c:v>
                </c:pt>
                <c:pt idx="57">
                  <c:v>0.90149870492830364</c:v>
                </c:pt>
                <c:pt idx="58">
                  <c:v>0.92959596907922315</c:v>
                </c:pt>
                <c:pt idx="59">
                  <c:v>0.90451058929552863</c:v>
                </c:pt>
                <c:pt idx="60">
                  <c:v>0.81291267469525119</c:v>
                </c:pt>
                <c:pt idx="61">
                  <c:v>0.7701326890935648</c:v>
                </c:pt>
                <c:pt idx="62">
                  <c:v>0.89756066665450873</c:v>
                </c:pt>
                <c:pt idx="63">
                  <c:v>0.92382847742674434</c:v>
                </c:pt>
                <c:pt idx="64">
                  <c:v>1.002268612695157</c:v>
                </c:pt>
                <c:pt idx="65">
                  <c:v>0.79674395446245583</c:v>
                </c:pt>
                <c:pt idx="66">
                  <c:v>0.94769827125313555</c:v>
                </c:pt>
                <c:pt idx="67">
                  <c:v>1.2360180071040823</c:v>
                </c:pt>
                <c:pt idx="68">
                  <c:v>1.2072623942587355</c:v>
                </c:pt>
                <c:pt idx="69">
                  <c:v>1.0199484085935682</c:v>
                </c:pt>
                <c:pt idx="70">
                  <c:v>1.2570558755099031</c:v>
                </c:pt>
                <c:pt idx="71">
                  <c:v>1.4159703371525791</c:v>
                </c:pt>
              </c:numCache>
            </c:numRef>
          </c:xVal>
          <c:yVal>
            <c:numRef>
              <c:f>VarRates!$D$3:$D$74</c:f>
              <c:numCache>
                <c:formatCode>General</c:formatCode>
                <c:ptCount val="72"/>
                <c:pt idx="0">
                  <c:v>0.94855970000164547</c:v>
                </c:pt>
                <c:pt idx="1">
                  <c:v>0.71263002459578195</c:v>
                </c:pt>
                <c:pt idx="2">
                  <c:v>1.0776442848124699</c:v>
                </c:pt>
                <c:pt idx="3">
                  <c:v>0.27862481976058368</c:v>
                </c:pt>
                <c:pt idx="4">
                  <c:v>1.3784720852883396</c:v>
                </c:pt>
                <c:pt idx="5">
                  <c:v>0.69673865403330815</c:v>
                </c:pt>
                <c:pt idx="6">
                  <c:v>0.6514563108742174</c:v>
                </c:pt>
                <c:pt idx="7">
                  <c:v>0.51028433672166107</c:v>
                </c:pt>
                <c:pt idx="8">
                  <c:v>0.33236138884402017</c:v>
                </c:pt>
                <c:pt idx="9">
                  <c:v>1.1491470762101637</c:v>
                </c:pt>
                <c:pt idx="10">
                  <c:v>0.59021363033889707</c:v>
                </c:pt>
                <c:pt idx="11">
                  <c:v>0.86849973439466976</c:v>
                </c:pt>
                <c:pt idx="12">
                  <c:v>0.38938287359562462</c:v>
                </c:pt>
                <c:pt idx="13">
                  <c:v>0.55854950459337349</c:v>
                </c:pt>
                <c:pt idx="14">
                  <c:v>0.6500254321840403</c:v>
                </c:pt>
                <c:pt idx="15">
                  <c:v>0.65449770282683972</c:v>
                </c:pt>
                <c:pt idx="16">
                  <c:v>0.68766834340979044</c:v>
                </c:pt>
                <c:pt idx="17">
                  <c:v>0.72399206230536217</c:v>
                </c:pt>
                <c:pt idx="18">
                  <c:v>0.7539451158630317</c:v>
                </c:pt>
                <c:pt idx="19">
                  <c:v>0.55860347779674913</c:v>
                </c:pt>
                <c:pt idx="20">
                  <c:v>1.0194620375226457</c:v>
                </c:pt>
                <c:pt idx="21">
                  <c:v>0.92864660880194205</c:v>
                </c:pt>
                <c:pt idx="22">
                  <c:v>0.70306625838462988</c:v>
                </c:pt>
                <c:pt idx="23">
                  <c:v>0.62547204597737427</c:v>
                </c:pt>
                <c:pt idx="24">
                  <c:v>1.0358851425496343</c:v>
                </c:pt>
                <c:pt idx="25">
                  <c:v>0.38750415659122706</c:v>
                </c:pt>
                <c:pt idx="26">
                  <c:v>0.58016755818719068</c:v>
                </c:pt>
                <c:pt idx="27">
                  <c:v>0.91723948908710262</c:v>
                </c:pt>
                <c:pt idx="28">
                  <c:v>0.52871082509982303</c:v>
                </c:pt>
                <c:pt idx="29">
                  <c:v>0.87108545387134617</c:v>
                </c:pt>
                <c:pt idx="30">
                  <c:v>1.1471370232479448</c:v>
                </c:pt>
                <c:pt idx="31">
                  <c:v>0.83335696955791005</c:v>
                </c:pt>
                <c:pt idx="32">
                  <c:v>0.81351383511358999</c:v>
                </c:pt>
                <c:pt idx="33">
                  <c:v>0.64522392414526186</c:v>
                </c:pt>
                <c:pt idx="34">
                  <c:v>0.72547413240578462</c:v>
                </c:pt>
                <c:pt idx="35">
                  <c:v>0.77827815023931368</c:v>
                </c:pt>
                <c:pt idx="36">
                  <c:v>0.61188459094506376</c:v>
                </c:pt>
                <c:pt idx="37">
                  <c:v>0.67044284268726329</c:v>
                </c:pt>
                <c:pt idx="38">
                  <c:v>0.66862777708418208</c:v>
                </c:pt>
                <c:pt idx="39">
                  <c:v>0.4247554385785175</c:v>
                </c:pt>
                <c:pt idx="40">
                  <c:v>0.50610763112563439</c:v>
                </c:pt>
                <c:pt idx="41">
                  <c:v>0.69752587832531943</c:v>
                </c:pt>
                <c:pt idx="42">
                  <c:v>0.64392897568881768</c:v>
                </c:pt>
                <c:pt idx="43">
                  <c:v>0.63859213714111207</c:v>
                </c:pt>
                <c:pt idx="44">
                  <c:v>0.81963820122008235</c:v>
                </c:pt>
                <c:pt idx="45">
                  <c:v>0.90059729364039132</c:v>
                </c:pt>
                <c:pt idx="46">
                  <c:v>1.3121589220768741</c:v>
                </c:pt>
                <c:pt idx="47">
                  <c:v>0.63441888941805191</c:v>
                </c:pt>
                <c:pt idx="48">
                  <c:v>1.1263253217966123</c:v>
                </c:pt>
                <c:pt idx="49">
                  <c:v>0.57691382371216005</c:v>
                </c:pt>
                <c:pt idx="50">
                  <c:v>1.0706190168271235</c:v>
                </c:pt>
                <c:pt idx="51">
                  <c:v>1.4233878174421275</c:v>
                </c:pt>
                <c:pt idx="52">
                  <c:v>1.2341252352126229</c:v>
                </c:pt>
                <c:pt idx="53">
                  <c:v>0.7970679442144234</c:v>
                </c:pt>
                <c:pt idx="54">
                  <c:v>1.2326711187725332</c:v>
                </c:pt>
                <c:pt idx="55">
                  <c:v>1.0970767000086088</c:v>
                </c:pt>
                <c:pt idx="56">
                  <c:v>0.84591493270908213</c:v>
                </c:pt>
                <c:pt idx="57">
                  <c:v>1.0534012367087371</c:v>
                </c:pt>
                <c:pt idx="58">
                  <c:v>1.2005731940658357</c:v>
                </c:pt>
                <c:pt idx="59">
                  <c:v>1.1125480248335167</c:v>
                </c:pt>
                <c:pt idx="60">
                  <c:v>1.1498649783564474</c:v>
                </c:pt>
                <c:pt idx="61">
                  <c:v>0.80517372644733609</c:v>
                </c:pt>
                <c:pt idx="62">
                  <c:v>1.1039996199850621</c:v>
                </c:pt>
                <c:pt idx="63">
                  <c:v>1.1363090272349123</c:v>
                </c:pt>
                <c:pt idx="64">
                  <c:v>1.1711508739343139</c:v>
                </c:pt>
                <c:pt idx="65">
                  <c:v>1.0289948171882723</c:v>
                </c:pt>
                <c:pt idx="66">
                  <c:v>1.1656688736413741</c:v>
                </c:pt>
                <c:pt idx="67">
                  <c:v>0.91218128924282971</c:v>
                </c:pt>
                <c:pt idx="68">
                  <c:v>1.4106861076913431</c:v>
                </c:pt>
                <c:pt idx="69">
                  <c:v>1.5681706782126343</c:v>
                </c:pt>
                <c:pt idx="70">
                  <c:v>1.2369429815017736</c:v>
                </c:pt>
                <c:pt idx="71">
                  <c:v>1.7416435146976981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8C-4E3F-B618-D2C673D1FC5A}"/>
            </c:ext>
          </c:extLst>
        </c:ser>
        <c:ser>
          <c:idx val="1"/>
          <c:order val="1"/>
          <c:tx>
            <c:strRef>
              <c:f>VarRates!$F$1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VarRates!$G$3:$G$68</c:f>
              <c:numCache>
                <c:formatCode>General</c:formatCode>
                <c:ptCount val="66"/>
              </c:numCache>
            </c:numRef>
          </c:xVal>
          <c:yVal>
            <c:numRef>
              <c:f>VarRates!$I$3:$I$68</c:f>
              <c:numCache>
                <c:formatCode>General</c:formatCode>
                <c:ptCount val="6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68C-4E3F-B618-D2C673D1FC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8798400"/>
        <c:axId val="1968784256"/>
      </c:scatterChart>
      <c:valAx>
        <c:axId val="1968798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Densidad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68784256"/>
        <c:crosses val="autoZero"/>
        <c:crossBetween val="midCat"/>
      </c:valAx>
      <c:valAx>
        <c:axId val="1968784256"/>
        <c:scaling>
          <c:orientation val="minMax"/>
          <c:max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Calcificacion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68798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Densidad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VarRates!$S$1</c:f>
              <c:strCache>
                <c:ptCount val="1"/>
                <c:pt idx="0">
                  <c:v>VAR3-SAGITAL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VarRates!$S$3:$S$77</c:f>
              <c:numCache>
                <c:formatCode>General</c:formatCode>
                <c:ptCount val="75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  <c:pt idx="66">
                  <c:v>1949</c:v>
                </c:pt>
                <c:pt idx="67">
                  <c:v>1948</c:v>
                </c:pt>
                <c:pt idx="68">
                  <c:v>1947</c:v>
                </c:pt>
                <c:pt idx="69">
                  <c:v>1946</c:v>
                </c:pt>
                <c:pt idx="70">
                  <c:v>1945</c:v>
                </c:pt>
                <c:pt idx="71">
                  <c:v>1944</c:v>
                </c:pt>
                <c:pt idx="72">
                  <c:v>1943</c:v>
                </c:pt>
                <c:pt idx="73">
                  <c:v>1942</c:v>
                </c:pt>
                <c:pt idx="74">
                  <c:v>1941</c:v>
                </c:pt>
              </c:numCache>
            </c:numRef>
          </c:xVal>
          <c:yVal>
            <c:numRef>
              <c:f>VarRates!$T$3:$T$77</c:f>
              <c:numCache>
                <c:formatCode>General</c:formatCode>
                <c:ptCount val="75"/>
                <c:pt idx="0">
                  <c:v>0.76256783575928333</c:v>
                </c:pt>
                <c:pt idx="1">
                  <c:v>0.70056995426020829</c:v>
                </c:pt>
                <c:pt idx="2">
                  <c:v>0.65076679427558681</c:v>
                </c:pt>
                <c:pt idx="3">
                  <c:v>0.78795487132752529</c:v>
                </c:pt>
                <c:pt idx="4">
                  <c:v>0.84194895092266664</c:v>
                </c:pt>
                <c:pt idx="5">
                  <c:v>1.0462266505710942</c:v>
                </c:pt>
                <c:pt idx="6">
                  <c:v>0.84670269194890868</c:v>
                </c:pt>
                <c:pt idx="7">
                  <c:v>0.79768990865209832</c:v>
                </c:pt>
                <c:pt idx="8">
                  <c:v>0.71410922102807239</c:v>
                </c:pt>
                <c:pt idx="9">
                  <c:v>0.70600719888361108</c:v>
                </c:pt>
                <c:pt idx="10">
                  <c:v>0.68090812996953309</c:v>
                </c:pt>
                <c:pt idx="11">
                  <c:v>1.0172974289778143</c:v>
                </c:pt>
                <c:pt idx="12">
                  <c:v>0.74930655647344491</c:v>
                </c:pt>
                <c:pt idx="13">
                  <c:v>0.51297493360770918</c:v>
                </c:pt>
                <c:pt idx="14">
                  <c:v>0.50411133065173841</c:v>
                </c:pt>
                <c:pt idx="15">
                  <c:v>0.6529629396471287</c:v>
                </c:pt>
                <c:pt idx="16">
                  <c:v>0.87466197215182717</c:v>
                </c:pt>
                <c:pt idx="17">
                  <c:v>0.71472835693514847</c:v>
                </c:pt>
                <c:pt idx="18">
                  <c:v>0.72241544988825479</c:v>
                </c:pt>
                <c:pt idx="19">
                  <c:v>0.7541989437042449</c:v>
                </c:pt>
                <c:pt idx="20">
                  <c:v>0.91278383580377087</c:v>
                </c:pt>
                <c:pt idx="21">
                  <c:v>0.83925427995837143</c:v>
                </c:pt>
                <c:pt idx="22">
                  <c:v>0.94053610636691309</c:v>
                </c:pt>
                <c:pt idx="23">
                  <c:v>0.98468339842805874</c:v>
                </c:pt>
                <c:pt idx="24">
                  <c:v>0.73620709424753195</c:v>
                </c:pt>
                <c:pt idx="25">
                  <c:v>0.57365142727883955</c:v>
                </c:pt>
                <c:pt idx="26">
                  <c:v>0.6916237328521303</c:v>
                </c:pt>
                <c:pt idx="27">
                  <c:v>0.74686280366770064</c:v>
                </c:pt>
                <c:pt idx="28">
                  <c:v>0.80046118324148208</c:v>
                </c:pt>
                <c:pt idx="29">
                  <c:v>0.8016336942882899</c:v>
                </c:pt>
                <c:pt idx="30">
                  <c:v>0.71393582383147947</c:v>
                </c:pt>
                <c:pt idx="31">
                  <c:v>0.81094681825455028</c:v>
                </c:pt>
                <c:pt idx="32">
                  <c:v>0.77576781143043194</c:v>
                </c:pt>
                <c:pt idx="33">
                  <c:v>0.6778154859422395</c:v>
                </c:pt>
                <c:pt idx="34">
                  <c:v>0.65912507734144543</c:v>
                </c:pt>
                <c:pt idx="35">
                  <c:v>0.52902395863315477</c:v>
                </c:pt>
                <c:pt idx="36">
                  <c:v>0.76357381338324881</c:v>
                </c:pt>
                <c:pt idx="37">
                  <c:v>0.9574628819753046</c:v>
                </c:pt>
                <c:pt idx="38">
                  <c:v>0.61635691530108472</c:v>
                </c:pt>
                <c:pt idx="39">
                  <c:v>0.73127327632425132</c:v>
                </c:pt>
                <c:pt idx="40">
                  <c:v>0.5883696138206409</c:v>
                </c:pt>
                <c:pt idx="41">
                  <c:v>0.62645968228395088</c:v>
                </c:pt>
                <c:pt idx="42">
                  <c:v>0.72987711918126996</c:v>
                </c:pt>
                <c:pt idx="43">
                  <c:v>0.77308960015180306</c:v>
                </c:pt>
                <c:pt idx="44">
                  <c:v>0.71930893889317005</c:v>
                </c:pt>
                <c:pt idx="45">
                  <c:v>0.72128220491196227</c:v>
                </c:pt>
                <c:pt idx="46">
                  <c:v>0.96045883833875323</c:v>
                </c:pt>
                <c:pt idx="47">
                  <c:v>1.0511638604101381</c:v>
                </c:pt>
                <c:pt idx="48">
                  <c:v>0.91972617873996421</c:v>
                </c:pt>
                <c:pt idx="49">
                  <c:v>0.94575312120064214</c:v>
                </c:pt>
                <c:pt idx="50">
                  <c:v>0.84200950660392238</c:v>
                </c:pt>
                <c:pt idx="51">
                  <c:v>0.67968737915907995</c:v>
                </c:pt>
                <c:pt idx="52">
                  <c:v>0.7341931043823785</c:v>
                </c:pt>
                <c:pt idx="53">
                  <c:v>0.91321792201864305</c:v>
                </c:pt>
                <c:pt idx="54">
                  <c:v>0.93886897151902848</c:v>
                </c:pt>
                <c:pt idx="55">
                  <c:v>1.0080087794519752</c:v>
                </c:pt>
                <c:pt idx="56">
                  <c:v>0.92874180956325403</c:v>
                </c:pt>
                <c:pt idx="57">
                  <c:v>0.76925333445459965</c:v>
                </c:pt>
                <c:pt idx="58">
                  <c:v>0.81843999146578261</c:v>
                </c:pt>
                <c:pt idx="59">
                  <c:v>0.98894612038569829</c:v>
                </c:pt>
                <c:pt idx="60">
                  <c:v>1.0770687141510837</c:v>
                </c:pt>
                <c:pt idx="61">
                  <c:v>0.8758761597509015</c:v>
                </c:pt>
                <c:pt idx="62">
                  <c:v>1.0795926048439812</c:v>
                </c:pt>
                <c:pt idx="63">
                  <c:v>0.97472907403783249</c:v>
                </c:pt>
                <c:pt idx="64">
                  <c:v>0.99280467186641042</c:v>
                </c:pt>
                <c:pt idx="65">
                  <c:v>0.84012108162671029</c:v>
                </c:pt>
                <c:pt idx="66">
                  <c:v>1.052165684442026</c:v>
                </c:pt>
                <c:pt idx="67">
                  <c:v>0.78672093179419345</c:v>
                </c:pt>
                <c:pt idx="68">
                  <c:v>0.60758852024228238</c:v>
                </c:pt>
                <c:pt idx="69">
                  <c:v>0.80497873022319011</c:v>
                </c:pt>
                <c:pt idx="70">
                  <c:v>0.71489400561540761</c:v>
                </c:pt>
                <c:pt idx="71">
                  <c:v>0.9031131724102055</c:v>
                </c:pt>
                <c:pt idx="72">
                  <c:v>0.8279116861189576</c:v>
                </c:pt>
                <c:pt idx="73">
                  <c:v>0.83737341140731691</c:v>
                </c:pt>
                <c:pt idx="74">
                  <c:v>0.94847816911476579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1F3-498F-95E2-74B68326B4E6}"/>
            </c:ext>
          </c:extLst>
        </c:ser>
        <c:ser>
          <c:idx val="2"/>
          <c:order val="1"/>
          <c:tx>
            <c:strRef>
              <c:f>VarRates!$A$1</c:f>
              <c:strCache>
                <c:ptCount val="1"/>
                <c:pt idx="0">
                  <c:v>VAR3-CORONAL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VarRates!$A$3:$A$74</c:f>
              <c:numCache>
                <c:formatCode>General</c:formatCode>
                <c:ptCount val="72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  <c:pt idx="66">
                  <c:v>1949</c:v>
                </c:pt>
                <c:pt idx="67">
                  <c:v>1948</c:v>
                </c:pt>
                <c:pt idx="68">
                  <c:v>1947</c:v>
                </c:pt>
                <c:pt idx="69">
                  <c:v>1946</c:v>
                </c:pt>
                <c:pt idx="70">
                  <c:v>1945</c:v>
                </c:pt>
                <c:pt idx="71">
                  <c:v>1944</c:v>
                </c:pt>
              </c:numCache>
            </c:numRef>
          </c:xVal>
          <c:yVal>
            <c:numRef>
              <c:f>VarRates!$B$3:$B$74</c:f>
              <c:numCache>
                <c:formatCode>General</c:formatCode>
                <c:ptCount val="72"/>
                <c:pt idx="0">
                  <c:v>0.9634938547502746</c:v>
                </c:pt>
                <c:pt idx="1">
                  <c:v>1.2868003333257172</c:v>
                </c:pt>
                <c:pt idx="2">
                  <c:v>0.79607319554736622</c:v>
                </c:pt>
                <c:pt idx="3">
                  <c:v>0.90580240494338027</c:v>
                </c:pt>
                <c:pt idx="4">
                  <c:v>1.1200715733227757</c:v>
                </c:pt>
                <c:pt idx="5">
                  <c:v>1.1323560117557414</c:v>
                </c:pt>
                <c:pt idx="6">
                  <c:v>0.75627619093825971</c:v>
                </c:pt>
                <c:pt idx="7">
                  <c:v>0.69106762827960644</c:v>
                </c:pt>
                <c:pt idx="8">
                  <c:v>0.67525678351080964</c:v>
                </c:pt>
                <c:pt idx="9">
                  <c:v>0.77813317728207143</c:v>
                </c:pt>
                <c:pt idx="10">
                  <c:v>0.87206505664730649</c:v>
                </c:pt>
                <c:pt idx="11">
                  <c:v>0.5428801940209218</c:v>
                </c:pt>
                <c:pt idx="12">
                  <c:v>0.57524431023138378</c:v>
                </c:pt>
                <c:pt idx="13">
                  <c:v>0.69827416501234263</c:v>
                </c:pt>
                <c:pt idx="14">
                  <c:v>0.75461508263761379</c:v>
                </c:pt>
                <c:pt idx="15">
                  <c:v>0.59091522465406277</c:v>
                </c:pt>
                <c:pt idx="16">
                  <c:v>0.74503612503769279</c:v>
                </c:pt>
                <c:pt idx="17">
                  <c:v>0.90510321578367858</c:v>
                </c:pt>
                <c:pt idx="18">
                  <c:v>1.1139851002704368</c:v>
                </c:pt>
                <c:pt idx="19">
                  <c:v>1.1346810436659536</c:v>
                </c:pt>
                <c:pt idx="20">
                  <c:v>0.97462909897002192</c:v>
                </c:pt>
                <c:pt idx="21">
                  <c:v>0.94326725119547472</c:v>
                </c:pt>
                <c:pt idx="22">
                  <c:v>0.76171858979916418</c:v>
                </c:pt>
                <c:pt idx="23">
                  <c:v>0.59796562712942125</c:v>
                </c:pt>
                <c:pt idx="24">
                  <c:v>0.70148651896094905</c:v>
                </c:pt>
                <c:pt idx="25">
                  <c:v>0.78713011698400759</c:v>
                </c:pt>
                <c:pt idx="26">
                  <c:v>0.78570904413216647</c:v>
                </c:pt>
                <c:pt idx="27">
                  <c:v>0.7845688898187515</c:v>
                </c:pt>
                <c:pt idx="28">
                  <c:v>0.66097115276887408</c:v>
                </c:pt>
                <c:pt idx="29">
                  <c:v>0.61552109516064657</c:v>
                </c:pt>
                <c:pt idx="30">
                  <c:v>0.88780823717045643</c:v>
                </c:pt>
                <c:pt idx="31">
                  <c:v>0.84647736877390201</c:v>
                </c:pt>
                <c:pt idx="32">
                  <c:v>0.69584623651834088</c:v>
                </c:pt>
                <c:pt idx="33">
                  <c:v>0.61678990932536315</c:v>
                </c:pt>
                <c:pt idx="34">
                  <c:v>0.73689602072705618</c:v>
                </c:pt>
                <c:pt idx="35">
                  <c:v>0.79053138673368251</c:v>
                </c:pt>
                <c:pt idx="36">
                  <c:v>0.6215181218334801</c:v>
                </c:pt>
                <c:pt idx="37">
                  <c:v>0.90808999415856373</c:v>
                </c:pt>
                <c:pt idx="38">
                  <c:v>0.63952919855013901</c:v>
                </c:pt>
                <c:pt idx="39">
                  <c:v>0.57554937476762813</c:v>
                </c:pt>
                <c:pt idx="40">
                  <c:v>0.68578269800220848</c:v>
                </c:pt>
                <c:pt idx="41">
                  <c:v>0.70886776252571959</c:v>
                </c:pt>
                <c:pt idx="42">
                  <c:v>0.65439936553740574</c:v>
                </c:pt>
                <c:pt idx="43">
                  <c:v>0.64897574912713585</c:v>
                </c:pt>
                <c:pt idx="44">
                  <c:v>0.83296565164641767</c:v>
                </c:pt>
                <c:pt idx="45">
                  <c:v>0.91524115207355361</c:v>
                </c:pt>
                <c:pt idx="46">
                  <c:v>1.066795871607199</c:v>
                </c:pt>
                <c:pt idx="47">
                  <c:v>0.79351956149848546</c:v>
                </c:pt>
                <c:pt idx="48">
                  <c:v>0.67830492128671993</c:v>
                </c:pt>
                <c:pt idx="49">
                  <c:v>0.78172604839044624</c:v>
                </c:pt>
                <c:pt idx="50">
                  <c:v>0.8704219649000875</c:v>
                </c:pt>
                <c:pt idx="51">
                  <c:v>0.96435488986592677</c:v>
                </c:pt>
                <c:pt idx="52">
                  <c:v>0.83612820813862188</c:v>
                </c:pt>
                <c:pt idx="53">
                  <c:v>0.81002839859188058</c:v>
                </c:pt>
                <c:pt idx="54">
                  <c:v>0.80173731302277396</c:v>
                </c:pt>
                <c:pt idx="55">
                  <c:v>0.74327689702479238</c:v>
                </c:pt>
                <c:pt idx="56">
                  <c:v>0.85966964706206139</c:v>
                </c:pt>
                <c:pt idx="57">
                  <c:v>0.90149870492830364</c:v>
                </c:pt>
                <c:pt idx="58">
                  <c:v>0.92959596907922315</c:v>
                </c:pt>
                <c:pt idx="59">
                  <c:v>0.90451058929552863</c:v>
                </c:pt>
                <c:pt idx="60">
                  <c:v>0.81291267469525119</c:v>
                </c:pt>
                <c:pt idx="61">
                  <c:v>0.7701326890935648</c:v>
                </c:pt>
                <c:pt idx="62">
                  <c:v>0.89756066665450873</c:v>
                </c:pt>
                <c:pt idx="63">
                  <c:v>0.92382847742674434</c:v>
                </c:pt>
                <c:pt idx="64">
                  <c:v>1.002268612695157</c:v>
                </c:pt>
                <c:pt idx="65">
                  <c:v>0.79674395446245583</c:v>
                </c:pt>
                <c:pt idx="66">
                  <c:v>0.94769827125313555</c:v>
                </c:pt>
                <c:pt idx="67">
                  <c:v>1.2360180071040823</c:v>
                </c:pt>
                <c:pt idx="68">
                  <c:v>1.2072623942587355</c:v>
                </c:pt>
                <c:pt idx="69">
                  <c:v>1.0199484085935682</c:v>
                </c:pt>
                <c:pt idx="70">
                  <c:v>1.2570558755099031</c:v>
                </c:pt>
                <c:pt idx="71">
                  <c:v>1.4159703371525791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1F3-498F-95E2-74B68326B4E6}"/>
            </c:ext>
          </c:extLst>
        </c:ser>
        <c:ser>
          <c:idx val="0"/>
          <c:order val="2"/>
          <c:tx>
            <c:v>Promedio-Densidad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VarRates!$AP$3:$AP$77</c:f>
              <c:numCache>
                <c:formatCode>General</c:formatCode>
                <c:ptCount val="75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  <c:pt idx="66">
                  <c:v>1949</c:v>
                </c:pt>
                <c:pt idx="67">
                  <c:v>1948</c:v>
                </c:pt>
                <c:pt idx="68">
                  <c:v>1947</c:v>
                </c:pt>
                <c:pt idx="69">
                  <c:v>1946</c:v>
                </c:pt>
                <c:pt idx="70">
                  <c:v>1945</c:v>
                </c:pt>
                <c:pt idx="71">
                  <c:v>1944</c:v>
                </c:pt>
                <c:pt idx="72">
                  <c:v>1943</c:v>
                </c:pt>
                <c:pt idx="73">
                  <c:v>1942</c:v>
                </c:pt>
                <c:pt idx="74">
                  <c:v>1941</c:v>
                </c:pt>
              </c:numCache>
            </c:numRef>
          </c:xVal>
          <c:yVal>
            <c:numRef>
              <c:f>VarRates!$AQ$3:$AQ$77</c:f>
              <c:numCache>
                <c:formatCode>General</c:formatCode>
                <c:ptCount val="75"/>
                <c:pt idx="0">
                  <c:v>0.86303084525477902</c:v>
                </c:pt>
                <c:pt idx="1">
                  <c:v>0.9936851437929628</c:v>
                </c:pt>
                <c:pt idx="2">
                  <c:v>0.72341999491147657</c:v>
                </c:pt>
                <c:pt idx="3">
                  <c:v>0.84687863813545272</c:v>
                </c:pt>
                <c:pt idx="4">
                  <c:v>0.98101026212272124</c:v>
                </c:pt>
                <c:pt idx="5">
                  <c:v>1.0892913311634178</c:v>
                </c:pt>
                <c:pt idx="6">
                  <c:v>0.80148944144358425</c:v>
                </c:pt>
                <c:pt idx="7">
                  <c:v>0.74437876846585238</c:v>
                </c:pt>
                <c:pt idx="8">
                  <c:v>0.69468300226944102</c:v>
                </c:pt>
                <c:pt idx="9">
                  <c:v>0.74207018808284131</c:v>
                </c:pt>
                <c:pt idx="10">
                  <c:v>0.77648659330841974</c:v>
                </c:pt>
                <c:pt idx="11">
                  <c:v>0.78008881149936804</c:v>
                </c:pt>
                <c:pt idx="12">
                  <c:v>0.66227543335241434</c:v>
                </c:pt>
                <c:pt idx="13">
                  <c:v>0.60562454931002585</c:v>
                </c:pt>
                <c:pt idx="14">
                  <c:v>0.62936320664467615</c:v>
                </c:pt>
                <c:pt idx="15">
                  <c:v>0.62193908215059568</c:v>
                </c:pt>
                <c:pt idx="16">
                  <c:v>0.80984904859476003</c:v>
                </c:pt>
                <c:pt idx="17">
                  <c:v>0.80991578635941353</c:v>
                </c:pt>
                <c:pt idx="18">
                  <c:v>0.91820027507934587</c:v>
                </c:pt>
                <c:pt idx="19">
                  <c:v>0.94443999368509923</c:v>
                </c:pt>
                <c:pt idx="20">
                  <c:v>0.94370646738689645</c:v>
                </c:pt>
                <c:pt idx="21">
                  <c:v>0.89126076557692313</c:v>
                </c:pt>
                <c:pt idx="22">
                  <c:v>0.85112734808303858</c:v>
                </c:pt>
                <c:pt idx="23">
                  <c:v>0.79132451277874005</c:v>
                </c:pt>
                <c:pt idx="24">
                  <c:v>0.7188468066042405</c:v>
                </c:pt>
                <c:pt idx="25">
                  <c:v>0.68039077213142352</c:v>
                </c:pt>
                <c:pt idx="26">
                  <c:v>0.73866638849214838</c:v>
                </c:pt>
                <c:pt idx="27">
                  <c:v>0.76571584674322613</c:v>
                </c:pt>
                <c:pt idx="28">
                  <c:v>0.73071616800517813</c:v>
                </c:pt>
                <c:pt idx="29">
                  <c:v>0.70857739472446823</c:v>
                </c:pt>
                <c:pt idx="30">
                  <c:v>0.800872030500968</c:v>
                </c:pt>
                <c:pt idx="31">
                  <c:v>0.82871209351422614</c:v>
                </c:pt>
                <c:pt idx="32">
                  <c:v>0.73580702397438635</c:v>
                </c:pt>
                <c:pt idx="33">
                  <c:v>0.64730269763380133</c:v>
                </c:pt>
                <c:pt idx="34">
                  <c:v>0.69801054903425075</c:v>
                </c:pt>
                <c:pt idx="35">
                  <c:v>0.65977767268341858</c:v>
                </c:pt>
                <c:pt idx="36">
                  <c:v>0.69254596760836451</c:v>
                </c:pt>
                <c:pt idx="37">
                  <c:v>0.93277643806693411</c:v>
                </c:pt>
                <c:pt idx="38">
                  <c:v>0.62794305692561192</c:v>
                </c:pt>
                <c:pt idx="39">
                  <c:v>0.65341132554593973</c:v>
                </c:pt>
                <c:pt idx="40">
                  <c:v>0.63707615591142464</c:v>
                </c:pt>
                <c:pt idx="41">
                  <c:v>0.66766372240483518</c:v>
                </c:pt>
                <c:pt idx="42">
                  <c:v>0.69213824235933785</c:v>
                </c:pt>
                <c:pt idx="43">
                  <c:v>0.71103267463946951</c:v>
                </c:pt>
                <c:pt idx="44">
                  <c:v>0.7761372952697938</c:v>
                </c:pt>
                <c:pt idx="45">
                  <c:v>0.81826167849275788</c:v>
                </c:pt>
                <c:pt idx="46">
                  <c:v>1.0136273549729762</c:v>
                </c:pt>
                <c:pt idx="47">
                  <c:v>0.92234171095431172</c:v>
                </c:pt>
                <c:pt idx="48">
                  <c:v>0.79901555001334201</c:v>
                </c:pt>
                <c:pt idx="49">
                  <c:v>0.86373958479554425</c:v>
                </c:pt>
                <c:pt idx="50">
                  <c:v>0.85621573575200494</c:v>
                </c:pt>
                <c:pt idx="51">
                  <c:v>0.82202113451250336</c:v>
                </c:pt>
                <c:pt idx="52">
                  <c:v>0.78516065626050024</c:v>
                </c:pt>
                <c:pt idx="53">
                  <c:v>0.86162316030526176</c:v>
                </c:pt>
                <c:pt idx="54">
                  <c:v>0.87030314227090122</c:v>
                </c:pt>
                <c:pt idx="55">
                  <c:v>0.87564283823838385</c:v>
                </c:pt>
                <c:pt idx="56">
                  <c:v>0.89420572831265766</c:v>
                </c:pt>
                <c:pt idx="57">
                  <c:v>0.8353760196914517</c:v>
                </c:pt>
                <c:pt idx="58">
                  <c:v>0.87401798027250288</c:v>
                </c:pt>
                <c:pt idx="59">
                  <c:v>0.94672835484061346</c:v>
                </c:pt>
                <c:pt idx="60">
                  <c:v>0.94499069442316741</c:v>
                </c:pt>
                <c:pt idx="61">
                  <c:v>0.82300442442223321</c:v>
                </c:pt>
                <c:pt idx="62">
                  <c:v>0.98857663574924493</c:v>
                </c:pt>
                <c:pt idx="63">
                  <c:v>0.94927877573228847</c:v>
                </c:pt>
                <c:pt idx="64">
                  <c:v>0.99753664228078365</c:v>
                </c:pt>
                <c:pt idx="65">
                  <c:v>0.81843251804458306</c:v>
                </c:pt>
                <c:pt idx="66">
                  <c:v>0.99993197784758081</c:v>
                </c:pt>
                <c:pt idx="67">
                  <c:v>1.011369469449138</c:v>
                </c:pt>
                <c:pt idx="68">
                  <c:v>0.90742545725050894</c:v>
                </c:pt>
                <c:pt idx="69">
                  <c:v>0.91246356940837914</c:v>
                </c:pt>
                <c:pt idx="70">
                  <c:v>0.98597494056265533</c:v>
                </c:pt>
                <c:pt idx="71">
                  <c:v>1.1595417547813924</c:v>
                </c:pt>
                <c:pt idx="72">
                  <c:v>0.8279116861189576</c:v>
                </c:pt>
                <c:pt idx="73">
                  <c:v>0.83737341140731691</c:v>
                </c:pt>
                <c:pt idx="74">
                  <c:v>0.94847816911476579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1F3-498F-95E2-74B68326B4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8810912"/>
        <c:axId val="1968811456"/>
        <c:extLst/>
      </c:scatterChart>
      <c:valAx>
        <c:axId val="1968810912"/>
        <c:scaling>
          <c:orientation val="minMax"/>
          <c:max val="2015"/>
          <c:min val="19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68811456"/>
        <c:crosses val="autoZero"/>
        <c:crossBetween val="midCat"/>
      </c:valAx>
      <c:valAx>
        <c:axId val="1968811456"/>
        <c:scaling>
          <c:orientation val="minMax"/>
          <c:max val="1.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688109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Extension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VarRates!$S$1</c:f>
              <c:strCache>
                <c:ptCount val="1"/>
                <c:pt idx="0">
                  <c:v>VAR3-SAGITAL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VarRates!$S$3:$S$77</c:f>
              <c:numCache>
                <c:formatCode>General</c:formatCode>
                <c:ptCount val="75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  <c:pt idx="66">
                  <c:v>1949</c:v>
                </c:pt>
                <c:pt idx="67">
                  <c:v>1948</c:v>
                </c:pt>
                <c:pt idx="68">
                  <c:v>1947</c:v>
                </c:pt>
                <c:pt idx="69">
                  <c:v>1946</c:v>
                </c:pt>
                <c:pt idx="70">
                  <c:v>1945</c:v>
                </c:pt>
                <c:pt idx="71">
                  <c:v>1944</c:v>
                </c:pt>
                <c:pt idx="72">
                  <c:v>1943</c:v>
                </c:pt>
                <c:pt idx="73">
                  <c:v>1942</c:v>
                </c:pt>
                <c:pt idx="74">
                  <c:v>1941</c:v>
                </c:pt>
              </c:numCache>
            </c:numRef>
          </c:xVal>
          <c:yVal>
            <c:numRef>
              <c:f>VarRates!$U$3:$U$77</c:f>
              <c:numCache>
                <c:formatCode>General</c:formatCode>
                <c:ptCount val="75"/>
                <c:pt idx="0">
                  <c:v>0.86144000000000021</c:v>
                </c:pt>
                <c:pt idx="1">
                  <c:v>0.61530000000000107</c:v>
                </c:pt>
                <c:pt idx="2">
                  <c:v>0.8614200000000003</c:v>
                </c:pt>
                <c:pt idx="3">
                  <c:v>0.49223999999999801</c:v>
                </c:pt>
                <c:pt idx="4">
                  <c:v>0.67682999999999804</c:v>
                </c:pt>
                <c:pt idx="5">
                  <c:v>0.36917999999999829</c:v>
                </c:pt>
                <c:pt idx="6">
                  <c:v>0.86141999999999719</c:v>
                </c:pt>
                <c:pt idx="7">
                  <c:v>0.61529999999999774</c:v>
                </c:pt>
                <c:pt idx="8">
                  <c:v>0.61530000000000484</c:v>
                </c:pt>
                <c:pt idx="9">
                  <c:v>0.67683000000000604</c:v>
                </c:pt>
                <c:pt idx="10">
                  <c:v>0.61530000000000484</c:v>
                </c:pt>
                <c:pt idx="11">
                  <c:v>0.92295000000000726</c:v>
                </c:pt>
                <c:pt idx="12">
                  <c:v>0.49224000000000423</c:v>
                </c:pt>
                <c:pt idx="13">
                  <c:v>1.3536600000000103</c:v>
                </c:pt>
                <c:pt idx="14">
                  <c:v>1.0460100000000079</c:v>
                </c:pt>
                <c:pt idx="15">
                  <c:v>1.046009999999999</c:v>
                </c:pt>
                <c:pt idx="16">
                  <c:v>0.36917999999999473</c:v>
                </c:pt>
                <c:pt idx="17">
                  <c:v>1.2921299999999807</c:v>
                </c:pt>
                <c:pt idx="18">
                  <c:v>0.67682999999999005</c:v>
                </c:pt>
                <c:pt idx="19">
                  <c:v>1.046009999999983</c:v>
                </c:pt>
                <c:pt idx="20">
                  <c:v>0.67682999999999183</c:v>
                </c:pt>
                <c:pt idx="21">
                  <c:v>0.79988999999998711</c:v>
                </c:pt>
                <c:pt idx="22">
                  <c:v>0.73835999999998947</c:v>
                </c:pt>
                <c:pt idx="23">
                  <c:v>0.73835999999998592</c:v>
                </c:pt>
                <c:pt idx="24">
                  <c:v>0.98447999999998714</c:v>
                </c:pt>
                <c:pt idx="25">
                  <c:v>1.0460099999999848</c:v>
                </c:pt>
                <c:pt idx="26">
                  <c:v>0.79988999999998711</c:v>
                </c:pt>
                <c:pt idx="27">
                  <c:v>1.1690699999999801</c:v>
                </c:pt>
                <c:pt idx="28">
                  <c:v>0.92294999999998595</c:v>
                </c:pt>
                <c:pt idx="29">
                  <c:v>0.79988999999999066</c:v>
                </c:pt>
                <c:pt idx="30">
                  <c:v>1.2305999999999813</c:v>
                </c:pt>
                <c:pt idx="31">
                  <c:v>0.73835999999998947</c:v>
                </c:pt>
                <c:pt idx="32">
                  <c:v>1.2921299999999825</c:v>
                </c:pt>
                <c:pt idx="33">
                  <c:v>1.2305999999999813</c:v>
                </c:pt>
                <c:pt idx="34">
                  <c:v>0.73835999999998592</c:v>
                </c:pt>
                <c:pt idx="35">
                  <c:v>1.4767199999999789</c:v>
                </c:pt>
                <c:pt idx="36">
                  <c:v>0.92294999999998595</c:v>
                </c:pt>
                <c:pt idx="37">
                  <c:v>0.73835999999998592</c:v>
                </c:pt>
                <c:pt idx="38">
                  <c:v>1.107539999999986</c:v>
                </c:pt>
                <c:pt idx="39">
                  <c:v>0.67682999999998827</c:v>
                </c:pt>
                <c:pt idx="40">
                  <c:v>0.98447999999998359</c:v>
                </c:pt>
                <c:pt idx="41">
                  <c:v>0.92294999999998595</c:v>
                </c:pt>
                <c:pt idx="42">
                  <c:v>0.79988999999999066</c:v>
                </c:pt>
                <c:pt idx="43">
                  <c:v>0.92294999999998595</c:v>
                </c:pt>
                <c:pt idx="44">
                  <c:v>0.61529999999999063</c:v>
                </c:pt>
                <c:pt idx="45">
                  <c:v>0.98447999999998359</c:v>
                </c:pt>
                <c:pt idx="46">
                  <c:v>0.61529999999999063</c:v>
                </c:pt>
                <c:pt idx="47">
                  <c:v>0.55376999999999299</c:v>
                </c:pt>
                <c:pt idx="48">
                  <c:v>1.0460099999999812</c:v>
                </c:pt>
                <c:pt idx="49">
                  <c:v>0.67682999999999538</c:v>
                </c:pt>
                <c:pt idx="50">
                  <c:v>0.79988999999998356</c:v>
                </c:pt>
                <c:pt idx="51">
                  <c:v>1.0460099999999883</c:v>
                </c:pt>
                <c:pt idx="52">
                  <c:v>1.0460099999999812</c:v>
                </c:pt>
                <c:pt idx="53">
                  <c:v>0.86141999999998831</c:v>
                </c:pt>
                <c:pt idx="54">
                  <c:v>0.86141999999998831</c:v>
                </c:pt>
                <c:pt idx="55">
                  <c:v>0.55376999999998588</c:v>
                </c:pt>
                <c:pt idx="56">
                  <c:v>1.1690699999999836</c:v>
                </c:pt>
                <c:pt idx="57">
                  <c:v>1.107539999999986</c:v>
                </c:pt>
                <c:pt idx="58">
                  <c:v>1.0460100000000594</c:v>
                </c:pt>
                <c:pt idx="59">
                  <c:v>0.73836000000005697</c:v>
                </c:pt>
                <c:pt idx="60">
                  <c:v>0.73836000000005697</c:v>
                </c:pt>
                <c:pt idx="61">
                  <c:v>1.1690700000000902</c:v>
                </c:pt>
                <c:pt idx="62">
                  <c:v>0.61530000000004748</c:v>
                </c:pt>
                <c:pt idx="63">
                  <c:v>0.92295000000007121</c:v>
                </c:pt>
                <c:pt idx="64">
                  <c:v>0.98448000000007596</c:v>
                </c:pt>
                <c:pt idx="65">
                  <c:v>1.4767200000001139</c:v>
                </c:pt>
                <c:pt idx="66">
                  <c:v>0.67683000000005222</c:v>
                </c:pt>
                <c:pt idx="67">
                  <c:v>1.2921300000000997</c:v>
                </c:pt>
                <c:pt idx="68">
                  <c:v>1.5997800000001234</c:v>
                </c:pt>
                <c:pt idx="69">
                  <c:v>1.3536600000001044</c:v>
                </c:pt>
                <c:pt idx="70">
                  <c:v>1.230600000000095</c:v>
                </c:pt>
                <c:pt idx="71">
                  <c:v>0.98448000000007596</c:v>
                </c:pt>
                <c:pt idx="72">
                  <c:v>1.3536600000001044</c:v>
                </c:pt>
                <c:pt idx="73">
                  <c:v>1.230600000000095</c:v>
                </c:pt>
                <c:pt idx="74">
                  <c:v>0.86142000000006647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F99-48B1-90B8-5AB24B34D41F}"/>
            </c:ext>
          </c:extLst>
        </c:ser>
        <c:ser>
          <c:idx val="1"/>
          <c:order val="1"/>
          <c:tx>
            <c:strRef>
              <c:f>VarRates!$A$1</c:f>
              <c:strCache>
                <c:ptCount val="1"/>
                <c:pt idx="0">
                  <c:v>VAR3-CORONAL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VarRates!$A$3:$A$74</c:f>
              <c:numCache>
                <c:formatCode>General</c:formatCode>
                <c:ptCount val="72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  <c:pt idx="66">
                  <c:v>1949</c:v>
                </c:pt>
                <c:pt idx="67">
                  <c:v>1948</c:v>
                </c:pt>
                <c:pt idx="68">
                  <c:v>1947</c:v>
                </c:pt>
                <c:pt idx="69">
                  <c:v>1946</c:v>
                </c:pt>
                <c:pt idx="70">
                  <c:v>1945</c:v>
                </c:pt>
                <c:pt idx="71">
                  <c:v>1944</c:v>
                </c:pt>
              </c:numCache>
            </c:numRef>
          </c:xVal>
          <c:yVal>
            <c:numRef>
              <c:f>VarRates!$C$3:$C$74</c:f>
              <c:numCache>
                <c:formatCode>General</c:formatCode>
                <c:ptCount val="72"/>
                <c:pt idx="0">
                  <c:v>0.98450000000000015</c:v>
                </c:pt>
                <c:pt idx="1">
                  <c:v>0.55379999999999985</c:v>
                </c:pt>
                <c:pt idx="2">
                  <c:v>1.3537000000000003</c:v>
                </c:pt>
                <c:pt idx="3">
                  <c:v>0.30759999999999987</c:v>
                </c:pt>
                <c:pt idx="4">
                  <c:v>1.2306999999999997</c:v>
                </c:pt>
                <c:pt idx="5">
                  <c:v>0.6153000000000004</c:v>
                </c:pt>
                <c:pt idx="6">
                  <c:v>0.86140000000000061</c:v>
                </c:pt>
                <c:pt idx="7">
                  <c:v>0.7383999999999995</c:v>
                </c:pt>
                <c:pt idx="8">
                  <c:v>0.49219999999999953</c:v>
                </c:pt>
                <c:pt idx="9">
                  <c:v>1.4768000000000008</c:v>
                </c:pt>
                <c:pt idx="10">
                  <c:v>0.67680000000000007</c:v>
                </c:pt>
                <c:pt idx="11">
                  <c:v>1.5997999999999983</c:v>
                </c:pt>
                <c:pt idx="12">
                  <c:v>0.67690000000000161</c:v>
                </c:pt>
                <c:pt idx="13">
                  <c:v>0.79990000000000094</c:v>
                </c:pt>
                <c:pt idx="14">
                  <c:v>0.86139999999999972</c:v>
                </c:pt>
                <c:pt idx="15">
                  <c:v>1.1075999999999997</c:v>
                </c:pt>
                <c:pt idx="16">
                  <c:v>0.92300000000000004</c:v>
                </c:pt>
                <c:pt idx="17">
                  <c:v>0.79989999999999739</c:v>
                </c:pt>
                <c:pt idx="18">
                  <c:v>0.67680000000000007</c:v>
                </c:pt>
                <c:pt idx="19">
                  <c:v>0.49230000000000018</c:v>
                </c:pt>
                <c:pt idx="20">
                  <c:v>1.0460000000000029</c:v>
                </c:pt>
                <c:pt idx="21">
                  <c:v>0.98449999999999704</c:v>
                </c:pt>
                <c:pt idx="22">
                  <c:v>0.92300000000000182</c:v>
                </c:pt>
                <c:pt idx="23">
                  <c:v>1.0459999999999994</c:v>
                </c:pt>
                <c:pt idx="24">
                  <c:v>1.476700000000001</c:v>
                </c:pt>
                <c:pt idx="25">
                  <c:v>0.49230000000000018</c:v>
                </c:pt>
                <c:pt idx="26">
                  <c:v>0.73839999999999861</c:v>
                </c:pt>
                <c:pt idx="27">
                  <c:v>1.1691000000000003</c:v>
                </c:pt>
                <c:pt idx="28">
                  <c:v>0.79990000000000094</c:v>
                </c:pt>
                <c:pt idx="29">
                  <c:v>1.4151999999999987</c:v>
                </c:pt>
                <c:pt idx="30">
                  <c:v>1.2920999999999978</c:v>
                </c:pt>
                <c:pt idx="31">
                  <c:v>0.98450000000000415</c:v>
                </c:pt>
                <c:pt idx="32">
                  <c:v>1.1690999999999967</c:v>
                </c:pt>
                <c:pt idx="33">
                  <c:v>1.0460999999999991</c:v>
                </c:pt>
                <c:pt idx="34">
                  <c:v>0.98449999999999704</c:v>
                </c:pt>
                <c:pt idx="35">
                  <c:v>0.98450000000000415</c:v>
                </c:pt>
                <c:pt idx="36">
                  <c:v>0.98450000000000415</c:v>
                </c:pt>
                <c:pt idx="37">
                  <c:v>0.73829999999999529</c:v>
                </c:pt>
                <c:pt idx="38">
                  <c:v>1.0455000000000183</c:v>
                </c:pt>
                <c:pt idx="39">
                  <c:v>0.73800000000001376</c:v>
                </c:pt>
                <c:pt idx="40">
                  <c:v>0.73800000000000665</c:v>
                </c:pt>
                <c:pt idx="41">
                  <c:v>0.98400000000001597</c:v>
                </c:pt>
                <c:pt idx="42">
                  <c:v>0.98400000000001597</c:v>
                </c:pt>
                <c:pt idx="43">
                  <c:v>0.98400000000001597</c:v>
                </c:pt>
                <c:pt idx="44">
                  <c:v>0.98400000000000887</c:v>
                </c:pt>
                <c:pt idx="45">
                  <c:v>0.98400000000001597</c:v>
                </c:pt>
                <c:pt idx="46">
                  <c:v>1.2300000000000182</c:v>
                </c:pt>
                <c:pt idx="47">
                  <c:v>0.79950000000001609</c:v>
                </c:pt>
                <c:pt idx="48">
                  <c:v>1.6605000000000203</c:v>
                </c:pt>
                <c:pt idx="49">
                  <c:v>0.73800000000001376</c:v>
                </c:pt>
                <c:pt idx="50">
                  <c:v>1.2300000000000182</c:v>
                </c:pt>
                <c:pt idx="51">
                  <c:v>1.4760000000000204</c:v>
                </c:pt>
                <c:pt idx="52">
                  <c:v>1.4760000000000204</c:v>
                </c:pt>
                <c:pt idx="53">
                  <c:v>0.98400000000001597</c:v>
                </c:pt>
                <c:pt idx="54">
                  <c:v>1.5375000000000227</c:v>
                </c:pt>
                <c:pt idx="55">
                  <c:v>1.4760000000000204</c:v>
                </c:pt>
                <c:pt idx="56">
                  <c:v>0.98400000000001597</c:v>
                </c:pt>
                <c:pt idx="57">
                  <c:v>1.1685000000000159</c:v>
                </c:pt>
                <c:pt idx="58">
                  <c:v>1.2915000000000205</c:v>
                </c:pt>
                <c:pt idx="59">
                  <c:v>1.2300000000000182</c:v>
                </c:pt>
                <c:pt idx="60">
                  <c:v>1.4145000000000181</c:v>
                </c:pt>
                <c:pt idx="61">
                  <c:v>1.0455000000000183</c:v>
                </c:pt>
                <c:pt idx="62">
                  <c:v>1.2300000000000182</c:v>
                </c:pt>
                <c:pt idx="63">
                  <c:v>1.2300000000000182</c:v>
                </c:pt>
                <c:pt idx="64">
                  <c:v>1.168500000000023</c:v>
                </c:pt>
                <c:pt idx="65">
                  <c:v>1.2915000000000134</c:v>
                </c:pt>
                <c:pt idx="66">
                  <c:v>1.2300000000000182</c:v>
                </c:pt>
                <c:pt idx="67">
                  <c:v>0.73800000000001376</c:v>
                </c:pt>
                <c:pt idx="68">
                  <c:v>1.1685000000000088</c:v>
                </c:pt>
                <c:pt idx="69">
                  <c:v>1.5375000000000227</c:v>
                </c:pt>
                <c:pt idx="70">
                  <c:v>0.98400000000002308</c:v>
                </c:pt>
                <c:pt idx="71">
                  <c:v>1.2300000000000182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F99-48B1-90B8-5AB24B34D41F}"/>
            </c:ext>
          </c:extLst>
        </c:ser>
        <c:ser>
          <c:idx val="2"/>
          <c:order val="2"/>
          <c:tx>
            <c:strRef>
              <c:f>VarRates!$AP$1</c:f>
              <c:strCache>
                <c:ptCount val="1"/>
                <c:pt idx="0">
                  <c:v>PROMEDIO COR-SAG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VarRates!$AP$3:$AP$77</c:f>
              <c:numCache>
                <c:formatCode>General</c:formatCode>
                <c:ptCount val="75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  <c:pt idx="66">
                  <c:v>1949</c:v>
                </c:pt>
                <c:pt idx="67">
                  <c:v>1948</c:v>
                </c:pt>
                <c:pt idx="68">
                  <c:v>1947</c:v>
                </c:pt>
                <c:pt idx="69">
                  <c:v>1946</c:v>
                </c:pt>
                <c:pt idx="70">
                  <c:v>1945</c:v>
                </c:pt>
                <c:pt idx="71">
                  <c:v>1944</c:v>
                </c:pt>
                <c:pt idx="72">
                  <c:v>1943</c:v>
                </c:pt>
                <c:pt idx="73">
                  <c:v>1942</c:v>
                </c:pt>
                <c:pt idx="74">
                  <c:v>1941</c:v>
                </c:pt>
              </c:numCache>
            </c:numRef>
          </c:xVal>
          <c:yVal>
            <c:numRef>
              <c:f>VarRates!$AR$3:$AR$77</c:f>
              <c:numCache>
                <c:formatCode>General</c:formatCode>
                <c:ptCount val="75"/>
                <c:pt idx="0">
                  <c:v>0.92297000000000018</c:v>
                </c:pt>
                <c:pt idx="1">
                  <c:v>0.58455000000000046</c:v>
                </c:pt>
                <c:pt idx="2">
                  <c:v>1.1075600000000003</c:v>
                </c:pt>
                <c:pt idx="3">
                  <c:v>0.39991999999999894</c:v>
                </c:pt>
                <c:pt idx="4">
                  <c:v>0.95376499999999886</c:v>
                </c:pt>
                <c:pt idx="5">
                  <c:v>0.49223999999999934</c:v>
                </c:pt>
                <c:pt idx="6">
                  <c:v>0.8614099999999989</c:v>
                </c:pt>
                <c:pt idx="7">
                  <c:v>0.67684999999999862</c:v>
                </c:pt>
                <c:pt idx="8">
                  <c:v>0.55375000000000218</c:v>
                </c:pt>
                <c:pt idx="9">
                  <c:v>1.0768150000000034</c:v>
                </c:pt>
                <c:pt idx="10">
                  <c:v>0.64605000000000246</c:v>
                </c:pt>
                <c:pt idx="11">
                  <c:v>1.2613750000000028</c:v>
                </c:pt>
                <c:pt idx="12">
                  <c:v>0.58457000000000292</c:v>
                </c:pt>
                <c:pt idx="13">
                  <c:v>1.0767800000000056</c:v>
                </c:pt>
                <c:pt idx="14">
                  <c:v>0.9537050000000038</c:v>
                </c:pt>
                <c:pt idx="15">
                  <c:v>1.0768049999999993</c:v>
                </c:pt>
                <c:pt idx="16">
                  <c:v>0.64608999999999739</c:v>
                </c:pt>
                <c:pt idx="17">
                  <c:v>1.046014999999989</c:v>
                </c:pt>
                <c:pt idx="18">
                  <c:v>0.67681499999999506</c:v>
                </c:pt>
                <c:pt idx="19">
                  <c:v>0.7691549999999916</c:v>
                </c:pt>
                <c:pt idx="20">
                  <c:v>0.86141499999999738</c:v>
                </c:pt>
                <c:pt idx="21">
                  <c:v>0.89219499999999208</c:v>
                </c:pt>
                <c:pt idx="22">
                  <c:v>0.83067999999999564</c:v>
                </c:pt>
                <c:pt idx="23">
                  <c:v>0.89217999999999265</c:v>
                </c:pt>
                <c:pt idx="24">
                  <c:v>1.2305899999999941</c:v>
                </c:pt>
                <c:pt idx="25">
                  <c:v>0.76915499999999248</c:v>
                </c:pt>
                <c:pt idx="26">
                  <c:v>0.76914499999999286</c:v>
                </c:pt>
                <c:pt idx="27">
                  <c:v>1.1690849999999902</c:v>
                </c:pt>
                <c:pt idx="28">
                  <c:v>0.86142499999999345</c:v>
                </c:pt>
                <c:pt idx="29">
                  <c:v>1.1075449999999947</c:v>
                </c:pt>
                <c:pt idx="30">
                  <c:v>1.2613499999999895</c:v>
                </c:pt>
                <c:pt idx="31">
                  <c:v>0.86142999999999681</c:v>
                </c:pt>
                <c:pt idx="32">
                  <c:v>1.2306149999999896</c:v>
                </c:pt>
                <c:pt idx="33">
                  <c:v>1.1383499999999902</c:v>
                </c:pt>
                <c:pt idx="34">
                  <c:v>0.86142999999999148</c:v>
                </c:pt>
                <c:pt idx="35">
                  <c:v>1.2306099999999915</c:v>
                </c:pt>
                <c:pt idx="36">
                  <c:v>0.95372499999999505</c:v>
                </c:pt>
                <c:pt idx="37">
                  <c:v>0.7383299999999906</c:v>
                </c:pt>
                <c:pt idx="38">
                  <c:v>1.0765200000000021</c:v>
                </c:pt>
                <c:pt idx="39">
                  <c:v>0.70741500000000102</c:v>
                </c:pt>
                <c:pt idx="40">
                  <c:v>0.86123999999999512</c:v>
                </c:pt>
                <c:pt idx="41">
                  <c:v>0.95347500000000096</c:v>
                </c:pt>
                <c:pt idx="42">
                  <c:v>0.89194500000000332</c:v>
                </c:pt>
                <c:pt idx="43">
                  <c:v>0.95347500000000096</c:v>
                </c:pt>
                <c:pt idx="44">
                  <c:v>0.79964999999999975</c:v>
                </c:pt>
                <c:pt idx="45">
                  <c:v>0.98423999999999978</c:v>
                </c:pt>
                <c:pt idx="46">
                  <c:v>0.92265000000000441</c:v>
                </c:pt>
                <c:pt idx="47">
                  <c:v>0.67663500000000454</c:v>
                </c:pt>
                <c:pt idx="48">
                  <c:v>1.3532550000000008</c:v>
                </c:pt>
                <c:pt idx="49">
                  <c:v>0.70741500000000457</c:v>
                </c:pt>
                <c:pt idx="50">
                  <c:v>1.0149450000000009</c:v>
                </c:pt>
                <c:pt idx="51">
                  <c:v>1.2610050000000044</c:v>
                </c:pt>
                <c:pt idx="52">
                  <c:v>1.2610050000000008</c:v>
                </c:pt>
                <c:pt idx="53">
                  <c:v>0.92271000000000214</c:v>
                </c:pt>
                <c:pt idx="54">
                  <c:v>1.1994600000000055</c:v>
                </c:pt>
                <c:pt idx="55">
                  <c:v>1.0148850000000031</c:v>
                </c:pt>
                <c:pt idx="56">
                  <c:v>1.0765349999999998</c:v>
                </c:pt>
                <c:pt idx="57">
                  <c:v>1.1380200000000009</c:v>
                </c:pt>
                <c:pt idx="58">
                  <c:v>1.16875500000004</c:v>
                </c:pt>
                <c:pt idx="59">
                  <c:v>0.98418000000003758</c:v>
                </c:pt>
                <c:pt idx="60">
                  <c:v>1.0764300000000375</c:v>
                </c:pt>
                <c:pt idx="61">
                  <c:v>1.1072850000000543</c:v>
                </c:pt>
                <c:pt idx="62">
                  <c:v>0.92265000000003283</c:v>
                </c:pt>
                <c:pt idx="63">
                  <c:v>1.0764750000000447</c:v>
                </c:pt>
                <c:pt idx="64">
                  <c:v>1.0764900000000495</c:v>
                </c:pt>
                <c:pt idx="65">
                  <c:v>1.3841100000000637</c:v>
                </c:pt>
                <c:pt idx="66">
                  <c:v>0.95341500000003521</c:v>
                </c:pt>
                <c:pt idx="67">
                  <c:v>1.0150650000000567</c:v>
                </c:pt>
                <c:pt idx="68">
                  <c:v>1.3841400000000661</c:v>
                </c:pt>
                <c:pt idx="69">
                  <c:v>1.4455800000000636</c:v>
                </c:pt>
                <c:pt idx="70">
                  <c:v>1.107300000000059</c:v>
                </c:pt>
                <c:pt idx="71">
                  <c:v>1.1072400000000471</c:v>
                </c:pt>
                <c:pt idx="72">
                  <c:v>1.3536600000001044</c:v>
                </c:pt>
                <c:pt idx="73">
                  <c:v>1.230600000000095</c:v>
                </c:pt>
                <c:pt idx="74">
                  <c:v>0.86142000000006647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F99-48B1-90B8-5AB24B34D4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8779904"/>
        <c:axId val="1968783168"/>
      </c:scatterChart>
      <c:valAx>
        <c:axId val="1968779904"/>
        <c:scaling>
          <c:orientation val="minMax"/>
          <c:max val="2015"/>
          <c:min val="19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68783168"/>
        <c:crosses val="autoZero"/>
        <c:crossBetween val="midCat"/>
      </c:valAx>
      <c:valAx>
        <c:axId val="1968783168"/>
        <c:scaling>
          <c:orientation val="minMax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687799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Calcificacion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VarRates!$S$1</c:f>
              <c:strCache>
                <c:ptCount val="1"/>
                <c:pt idx="0">
                  <c:v>VAR3-SAGITAL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VarRates!$S$3:$S$77</c:f>
              <c:numCache>
                <c:formatCode>General</c:formatCode>
                <c:ptCount val="75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  <c:pt idx="66">
                  <c:v>1949</c:v>
                </c:pt>
                <c:pt idx="67">
                  <c:v>1948</c:v>
                </c:pt>
                <c:pt idx="68">
                  <c:v>1947</c:v>
                </c:pt>
                <c:pt idx="69">
                  <c:v>1946</c:v>
                </c:pt>
                <c:pt idx="70">
                  <c:v>1945</c:v>
                </c:pt>
                <c:pt idx="71">
                  <c:v>1944</c:v>
                </c:pt>
                <c:pt idx="72">
                  <c:v>1943</c:v>
                </c:pt>
                <c:pt idx="73">
                  <c:v>1942</c:v>
                </c:pt>
                <c:pt idx="74">
                  <c:v>1941</c:v>
                </c:pt>
              </c:numCache>
            </c:numRef>
          </c:xVal>
          <c:yVal>
            <c:numRef>
              <c:f>VarRates!$V$3:$V$77</c:f>
              <c:numCache>
                <c:formatCode>General</c:formatCode>
                <c:ptCount val="75"/>
                <c:pt idx="0">
                  <c:v>0.65690643643647717</c:v>
                </c:pt>
                <c:pt idx="1">
                  <c:v>0.43106069285630694</c:v>
                </c:pt>
                <c:pt idx="2">
                  <c:v>0.5605835319248762</c:v>
                </c:pt>
                <c:pt idx="3">
                  <c:v>0.38786290586225947</c:v>
                </c:pt>
                <c:pt idx="4">
                  <c:v>0.56985630845298685</c:v>
                </c:pt>
                <c:pt idx="5">
                  <c:v>0.38624595485783475</c:v>
                </c:pt>
                <c:pt idx="6">
                  <c:v>0.72936663289862658</c:v>
                </c:pt>
                <c:pt idx="7">
                  <c:v>0.49081860079363432</c:v>
                </c:pt>
                <c:pt idx="8">
                  <c:v>0.43939140369857638</c:v>
                </c:pt>
                <c:pt idx="9">
                  <c:v>0.47784685242039876</c:v>
                </c:pt>
                <c:pt idx="10">
                  <c:v>0.41896277237025703</c:v>
                </c:pt>
                <c:pt idx="11">
                  <c:v>0.93891466207508112</c:v>
                </c:pt>
                <c:pt idx="12">
                  <c:v>0.36883865935849169</c:v>
                </c:pt>
                <c:pt idx="13">
                  <c:v>0.69439364862741693</c:v>
                </c:pt>
                <c:pt idx="14">
                  <c:v>0.52730549297502882</c:v>
                </c:pt>
                <c:pt idx="15">
                  <c:v>0.68300576450029249</c:v>
                </c:pt>
                <c:pt idx="16">
                  <c:v>0.32290770687900694</c:v>
                </c:pt>
                <c:pt idx="17">
                  <c:v>0.92352195184659958</c:v>
                </c:pt>
                <c:pt idx="18">
                  <c:v>0.48895244894786033</c:v>
                </c:pt>
                <c:pt idx="19">
                  <c:v>0.78889963710406441</c:v>
                </c:pt>
                <c:pt idx="20">
                  <c:v>0.61779948358705883</c:v>
                </c:pt>
                <c:pt idx="21">
                  <c:v>0.67131110599589094</c:v>
                </c:pt>
                <c:pt idx="22">
                  <c:v>0.69445423949706409</c:v>
                </c:pt>
                <c:pt idx="23">
                  <c:v>0.7270508340633276</c:v>
                </c:pt>
                <c:pt idx="24">
                  <c:v>0.72478116014480076</c:v>
                </c:pt>
                <c:pt idx="25">
                  <c:v>0.6000451294479302</c:v>
                </c:pt>
                <c:pt idx="26">
                  <c:v>0.55322290767108162</c:v>
                </c:pt>
                <c:pt idx="27">
                  <c:v>0.87313489788378384</c:v>
                </c:pt>
                <c:pt idx="28">
                  <c:v>0.7387856490727146</c:v>
                </c:pt>
                <c:pt idx="29">
                  <c:v>0.64121877572425268</c:v>
                </c:pt>
                <c:pt idx="30">
                  <c:v>0.87856942480700528</c:v>
                </c:pt>
                <c:pt idx="31">
                  <c:v>0.59877069272642125</c:v>
                </c:pt>
                <c:pt idx="32">
                  <c:v>1.0023928621835905</c:v>
                </c:pt>
                <c:pt idx="33">
                  <c:v>0.83411973700050723</c:v>
                </c:pt>
                <c:pt idx="34">
                  <c:v>0.48667159210582034</c:v>
                </c:pt>
                <c:pt idx="35">
                  <c:v>0.78122026019274116</c:v>
                </c:pt>
                <c:pt idx="36">
                  <c:v>0.70474045106205874</c:v>
                </c:pt>
                <c:pt idx="37">
                  <c:v>0.70695229353527245</c:v>
                </c:pt>
                <c:pt idx="38">
                  <c:v>0.68263993797255473</c:v>
                </c:pt>
                <c:pt idx="39">
                  <c:v>0.49494769161453445</c:v>
                </c:pt>
                <c:pt idx="40">
                  <c:v>0.57923811741413489</c:v>
                </c:pt>
                <c:pt idx="41">
                  <c:v>0.57819096376396362</c:v>
                </c:pt>
                <c:pt idx="42">
                  <c:v>0.58382140886189926</c:v>
                </c:pt>
                <c:pt idx="43">
                  <c:v>0.71352304646009579</c:v>
                </c:pt>
                <c:pt idx="44">
                  <c:v>0.44259079010096081</c:v>
                </c:pt>
                <c:pt idx="45">
                  <c:v>0.71008790509171682</c:v>
                </c:pt>
                <c:pt idx="46">
                  <c:v>0.5909703232298259</c:v>
                </c:pt>
                <c:pt idx="47">
                  <c:v>0.58210301097931483</c:v>
                </c:pt>
                <c:pt idx="48">
                  <c:v>0.96204278022377265</c:v>
                </c:pt>
                <c:pt idx="49">
                  <c:v>0.64011408502222622</c:v>
                </c:pt>
                <c:pt idx="50">
                  <c:v>0.67351498423739764</c:v>
                </c:pt>
                <c:pt idx="51">
                  <c:v>0.71095979547418131</c:v>
                </c:pt>
                <c:pt idx="52">
                  <c:v>0.76797332911499794</c:v>
                </c:pt>
                <c:pt idx="53">
                  <c:v>0.78666418238528879</c:v>
                </c:pt>
                <c:pt idx="54">
                  <c:v>0.80876050944591049</c:v>
                </c:pt>
                <c:pt idx="55">
                  <c:v>0.55820502179710607</c:v>
                </c:pt>
                <c:pt idx="56">
                  <c:v>1.0857641873060981</c:v>
                </c:pt>
                <c:pt idx="57">
                  <c:v>0.85197883804183649</c:v>
                </c:pt>
                <c:pt idx="58">
                  <c:v>0.85609641547317183</c:v>
                </c:pt>
                <c:pt idx="59">
                  <c:v>0.73019825744804057</c:v>
                </c:pt>
                <c:pt idx="60">
                  <c:v>0.79526445578065552</c:v>
                </c:pt>
                <c:pt idx="61">
                  <c:v>1.0239605420800655</c:v>
                </c:pt>
                <c:pt idx="62">
                  <c:v>0.66427332976055287</c:v>
                </c:pt>
                <c:pt idx="63">
                  <c:v>0.89962619888328688</c:v>
                </c:pt>
                <c:pt idx="64">
                  <c:v>0.97739634335911918</c:v>
                </c:pt>
                <c:pt idx="65">
                  <c:v>1.2406236036598914</c:v>
                </c:pt>
                <c:pt idx="66">
                  <c:v>0.71213730020095134</c:v>
                </c:pt>
                <c:pt idx="67">
                  <c:v>1.0165457175993096</c:v>
                </c:pt>
                <c:pt idx="68">
                  <c:v>0.97200796291327352</c:v>
                </c:pt>
                <c:pt idx="69">
                  <c:v>1.0896675079540077</c:v>
                </c:pt>
                <c:pt idx="70">
                  <c:v>0.87974856331038853</c:v>
                </c:pt>
                <c:pt idx="71">
                  <c:v>0.88909685597446775</c:v>
                </c:pt>
                <c:pt idx="72">
                  <c:v>1.1207109330318745</c:v>
                </c:pt>
                <c:pt idx="73">
                  <c:v>1.0304717200779236</c:v>
                </c:pt>
                <c:pt idx="74">
                  <c:v>0.81703806443890459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71B-462A-8023-18A6EFF44E68}"/>
            </c:ext>
          </c:extLst>
        </c:ser>
        <c:ser>
          <c:idx val="1"/>
          <c:order val="1"/>
          <c:tx>
            <c:strRef>
              <c:f>VarRates!$A$1</c:f>
              <c:strCache>
                <c:ptCount val="1"/>
                <c:pt idx="0">
                  <c:v>VAR3-CORONAL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VarRates!$A$3:$A$74</c:f>
              <c:numCache>
                <c:formatCode>General</c:formatCode>
                <c:ptCount val="72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  <c:pt idx="66">
                  <c:v>1949</c:v>
                </c:pt>
                <c:pt idx="67">
                  <c:v>1948</c:v>
                </c:pt>
                <c:pt idx="68">
                  <c:v>1947</c:v>
                </c:pt>
                <c:pt idx="69">
                  <c:v>1946</c:v>
                </c:pt>
                <c:pt idx="70">
                  <c:v>1945</c:v>
                </c:pt>
                <c:pt idx="71">
                  <c:v>1944</c:v>
                </c:pt>
              </c:numCache>
            </c:numRef>
          </c:xVal>
          <c:yVal>
            <c:numRef>
              <c:f>VarRates!$D$3:$D$74</c:f>
              <c:numCache>
                <c:formatCode>General</c:formatCode>
                <c:ptCount val="72"/>
                <c:pt idx="0">
                  <c:v>0.94855970000164547</c:v>
                </c:pt>
                <c:pt idx="1">
                  <c:v>0.71263002459578195</c:v>
                </c:pt>
                <c:pt idx="2">
                  <c:v>1.0776442848124699</c:v>
                </c:pt>
                <c:pt idx="3">
                  <c:v>0.27862481976058368</c:v>
                </c:pt>
                <c:pt idx="4">
                  <c:v>1.3784720852883396</c:v>
                </c:pt>
                <c:pt idx="5">
                  <c:v>0.69673865403330815</c:v>
                </c:pt>
                <c:pt idx="6">
                  <c:v>0.6514563108742174</c:v>
                </c:pt>
                <c:pt idx="7">
                  <c:v>0.51028433672166107</c:v>
                </c:pt>
                <c:pt idx="8">
                  <c:v>0.33236138884402017</c:v>
                </c:pt>
                <c:pt idx="9">
                  <c:v>1.1491470762101637</c:v>
                </c:pt>
                <c:pt idx="10">
                  <c:v>0.59021363033889707</c:v>
                </c:pt>
                <c:pt idx="11">
                  <c:v>0.86849973439466976</c:v>
                </c:pt>
                <c:pt idx="12">
                  <c:v>0.38938287359562462</c:v>
                </c:pt>
                <c:pt idx="13">
                  <c:v>0.55854950459337349</c:v>
                </c:pt>
                <c:pt idx="14">
                  <c:v>0.6500254321840403</c:v>
                </c:pt>
                <c:pt idx="15">
                  <c:v>0.65449770282683972</c:v>
                </c:pt>
                <c:pt idx="16">
                  <c:v>0.68766834340979044</c:v>
                </c:pt>
                <c:pt idx="17">
                  <c:v>0.72399206230536217</c:v>
                </c:pt>
                <c:pt idx="18">
                  <c:v>0.7539451158630317</c:v>
                </c:pt>
                <c:pt idx="19">
                  <c:v>0.55860347779674913</c:v>
                </c:pt>
                <c:pt idx="20">
                  <c:v>1.0194620375226457</c:v>
                </c:pt>
                <c:pt idx="21">
                  <c:v>0.92864660880194205</c:v>
                </c:pt>
                <c:pt idx="22">
                  <c:v>0.70306625838462988</c:v>
                </c:pt>
                <c:pt idx="23">
                  <c:v>0.62547204597737427</c:v>
                </c:pt>
                <c:pt idx="24">
                  <c:v>1.0358851425496343</c:v>
                </c:pt>
                <c:pt idx="25">
                  <c:v>0.38750415659122706</c:v>
                </c:pt>
                <c:pt idx="26">
                  <c:v>0.58016755818719068</c:v>
                </c:pt>
                <c:pt idx="27">
                  <c:v>0.91723948908710262</c:v>
                </c:pt>
                <c:pt idx="28">
                  <c:v>0.52871082509982303</c:v>
                </c:pt>
                <c:pt idx="29">
                  <c:v>0.87108545387134617</c:v>
                </c:pt>
                <c:pt idx="30">
                  <c:v>1.1471370232479448</c:v>
                </c:pt>
                <c:pt idx="31">
                  <c:v>0.83335696955791005</c:v>
                </c:pt>
                <c:pt idx="32">
                  <c:v>0.81351383511358999</c:v>
                </c:pt>
                <c:pt idx="33">
                  <c:v>0.64522392414526186</c:v>
                </c:pt>
                <c:pt idx="34">
                  <c:v>0.72547413240578462</c:v>
                </c:pt>
                <c:pt idx="35">
                  <c:v>0.77827815023931368</c:v>
                </c:pt>
                <c:pt idx="36">
                  <c:v>0.61188459094506376</c:v>
                </c:pt>
                <c:pt idx="37">
                  <c:v>0.67044284268726329</c:v>
                </c:pt>
                <c:pt idx="38">
                  <c:v>0.66862777708418208</c:v>
                </c:pt>
                <c:pt idx="39">
                  <c:v>0.4247554385785175</c:v>
                </c:pt>
                <c:pt idx="40">
                  <c:v>0.50610763112563439</c:v>
                </c:pt>
                <c:pt idx="41">
                  <c:v>0.69752587832531943</c:v>
                </c:pt>
                <c:pt idx="42">
                  <c:v>0.64392897568881768</c:v>
                </c:pt>
                <c:pt idx="43">
                  <c:v>0.63859213714111207</c:v>
                </c:pt>
                <c:pt idx="44">
                  <c:v>0.81963820122008235</c:v>
                </c:pt>
                <c:pt idx="45">
                  <c:v>0.90059729364039132</c:v>
                </c:pt>
                <c:pt idx="46">
                  <c:v>1.3121589220768741</c:v>
                </c:pt>
                <c:pt idx="47">
                  <c:v>0.63441888941805191</c:v>
                </c:pt>
                <c:pt idx="48">
                  <c:v>1.1263253217966123</c:v>
                </c:pt>
                <c:pt idx="49">
                  <c:v>0.57691382371216005</c:v>
                </c:pt>
                <c:pt idx="50">
                  <c:v>1.0706190168271235</c:v>
                </c:pt>
                <c:pt idx="51">
                  <c:v>1.4233878174421275</c:v>
                </c:pt>
                <c:pt idx="52">
                  <c:v>1.2341252352126229</c:v>
                </c:pt>
                <c:pt idx="53">
                  <c:v>0.7970679442144234</c:v>
                </c:pt>
                <c:pt idx="54">
                  <c:v>1.2326711187725332</c:v>
                </c:pt>
                <c:pt idx="55">
                  <c:v>1.0970767000086088</c:v>
                </c:pt>
                <c:pt idx="56">
                  <c:v>0.84591493270908213</c:v>
                </c:pt>
                <c:pt idx="57">
                  <c:v>1.0534012367087371</c:v>
                </c:pt>
                <c:pt idx="58">
                  <c:v>1.2005731940658357</c:v>
                </c:pt>
                <c:pt idx="59">
                  <c:v>1.1125480248335167</c:v>
                </c:pt>
                <c:pt idx="60">
                  <c:v>1.1498649783564474</c:v>
                </c:pt>
                <c:pt idx="61">
                  <c:v>0.80517372644733609</c:v>
                </c:pt>
                <c:pt idx="62">
                  <c:v>1.1039996199850621</c:v>
                </c:pt>
                <c:pt idx="63">
                  <c:v>1.1363090272349123</c:v>
                </c:pt>
                <c:pt idx="64">
                  <c:v>1.1711508739343139</c:v>
                </c:pt>
                <c:pt idx="65">
                  <c:v>1.0289948171882723</c:v>
                </c:pt>
                <c:pt idx="66">
                  <c:v>1.1656688736413741</c:v>
                </c:pt>
                <c:pt idx="67">
                  <c:v>0.91218128924282971</c:v>
                </c:pt>
                <c:pt idx="68">
                  <c:v>1.4106861076913431</c:v>
                </c:pt>
                <c:pt idx="69">
                  <c:v>1.5681706782126343</c:v>
                </c:pt>
                <c:pt idx="70">
                  <c:v>1.2369429815017736</c:v>
                </c:pt>
                <c:pt idx="71">
                  <c:v>1.7416435146976981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71B-462A-8023-18A6EFF44E68}"/>
            </c:ext>
          </c:extLst>
        </c:ser>
        <c:ser>
          <c:idx val="2"/>
          <c:order val="2"/>
          <c:tx>
            <c:v>Promedio-Calcificacion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VarRates!$AP$3:$AP$77</c:f>
              <c:numCache>
                <c:formatCode>General</c:formatCode>
                <c:ptCount val="75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  <c:pt idx="66">
                  <c:v>1949</c:v>
                </c:pt>
                <c:pt idx="67">
                  <c:v>1948</c:v>
                </c:pt>
                <c:pt idx="68">
                  <c:v>1947</c:v>
                </c:pt>
                <c:pt idx="69">
                  <c:v>1946</c:v>
                </c:pt>
                <c:pt idx="70">
                  <c:v>1945</c:v>
                </c:pt>
                <c:pt idx="71">
                  <c:v>1944</c:v>
                </c:pt>
                <c:pt idx="72">
                  <c:v>1943</c:v>
                </c:pt>
                <c:pt idx="73">
                  <c:v>1942</c:v>
                </c:pt>
                <c:pt idx="74">
                  <c:v>1941</c:v>
                </c:pt>
              </c:numCache>
            </c:numRef>
          </c:xVal>
          <c:yVal>
            <c:numRef>
              <c:f>VarRates!$AS$3:$AS$77</c:f>
              <c:numCache>
                <c:formatCode>General</c:formatCode>
                <c:ptCount val="75"/>
                <c:pt idx="0">
                  <c:v>0.80273306821906132</c:v>
                </c:pt>
                <c:pt idx="1">
                  <c:v>0.57184535872604447</c:v>
                </c:pt>
                <c:pt idx="2">
                  <c:v>0.81911390836867304</c:v>
                </c:pt>
                <c:pt idx="3">
                  <c:v>0.3332438628114216</c:v>
                </c:pt>
                <c:pt idx="4">
                  <c:v>0.97416419687066325</c:v>
                </c:pt>
                <c:pt idx="5">
                  <c:v>0.5414923044455715</c:v>
                </c:pt>
                <c:pt idx="6">
                  <c:v>0.69041147188642205</c:v>
                </c:pt>
                <c:pt idx="7">
                  <c:v>0.50055146875764767</c:v>
                </c:pt>
                <c:pt idx="8">
                  <c:v>0.38587639627129827</c:v>
                </c:pt>
                <c:pt idx="9">
                  <c:v>0.81349696431528118</c:v>
                </c:pt>
                <c:pt idx="10">
                  <c:v>0.50458820135457705</c:v>
                </c:pt>
                <c:pt idx="11">
                  <c:v>0.90370719823487544</c:v>
                </c:pt>
                <c:pt idx="12">
                  <c:v>0.37911076647705816</c:v>
                </c:pt>
                <c:pt idx="13">
                  <c:v>0.62647157661039521</c:v>
                </c:pt>
                <c:pt idx="14">
                  <c:v>0.58866546257953456</c:v>
                </c:pt>
                <c:pt idx="15">
                  <c:v>0.66875173366356611</c:v>
                </c:pt>
                <c:pt idx="16">
                  <c:v>0.50528802514439874</c:v>
                </c:pt>
                <c:pt idx="17">
                  <c:v>0.82375700707598087</c:v>
                </c:pt>
                <c:pt idx="18">
                  <c:v>0.62144878240544599</c:v>
                </c:pt>
                <c:pt idx="19">
                  <c:v>0.67375155745040671</c:v>
                </c:pt>
                <c:pt idx="20">
                  <c:v>0.81863076055485229</c:v>
                </c:pt>
                <c:pt idx="21">
                  <c:v>0.7999788573989165</c:v>
                </c:pt>
                <c:pt idx="22">
                  <c:v>0.69876024894084698</c:v>
                </c:pt>
                <c:pt idx="23">
                  <c:v>0.67626144002035093</c:v>
                </c:pt>
                <c:pt idx="24">
                  <c:v>0.88033315134721746</c:v>
                </c:pt>
                <c:pt idx="25">
                  <c:v>0.49377464301957863</c:v>
                </c:pt>
                <c:pt idx="26">
                  <c:v>0.56669523292913615</c:v>
                </c:pt>
                <c:pt idx="27">
                  <c:v>0.89518719348544318</c:v>
                </c:pt>
                <c:pt idx="28">
                  <c:v>0.63374823708626882</c:v>
                </c:pt>
                <c:pt idx="29">
                  <c:v>0.75615211479779942</c:v>
                </c:pt>
                <c:pt idx="30">
                  <c:v>1.012853224027475</c:v>
                </c:pt>
                <c:pt idx="31">
                  <c:v>0.71606383114216565</c:v>
                </c:pt>
                <c:pt idx="32">
                  <c:v>0.90795334864859023</c:v>
                </c:pt>
                <c:pt idx="33">
                  <c:v>0.73967183057288455</c:v>
                </c:pt>
                <c:pt idx="34">
                  <c:v>0.60607286225580248</c:v>
                </c:pt>
                <c:pt idx="35">
                  <c:v>0.77974920521602742</c:v>
                </c:pt>
                <c:pt idx="36">
                  <c:v>0.65831252100356119</c:v>
                </c:pt>
                <c:pt idx="37">
                  <c:v>0.68869756811126792</c:v>
                </c:pt>
                <c:pt idx="38">
                  <c:v>0.67563385752836846</c:v>
                </c:pt>
                <c:pt idx="39">
                  <c:v>0.45985156509652597</c:v>
                </c:pt>
                <c:pt idx="40">
                  <c:v>0.54267287426988464</c:v>
                </c:pt>
                <c:pt idx="41">
                  <c:v>0.63785842104464152</c:v>
                </c:pt>
                <c:pt idx="42">
                  <c:v>0.61387519227535847</c:v>
                </c:pt>
                <c:pt idx="43">
                  <c:v>0.67605759180060399</c:v>
                </c:pt>
                <c:pt idx="44">
                  <c:v>0.63111449566052158</c:v>
                </c:pt>
                <c:pt idx="45">
                  <c:v>0.80534259936605412</c:v>
                </c:pt>
                <c:pt idx="46">
                  <c:v>0.95156462265335007</c:v>
                </c:pt>
                <c:pt idx="47">
                  <c:v>0.60826095019868331</c:v>
                </c:pt>
                <c:pt idx="48">
                  <c:v>1.0441840510101925</c:v>
                </c:pt>
                <c:pt idx="49">
                  <c:v>0.60851395436719313</c:v>
                </c:pt>
                <c:pt idx="50">
                  <c:v>0.87206700053226061</c:v>
                </c:pt>
                <c:pt idx="51">
                  <c:v>1.0671738064581544</c:v>
                </c:pt>
                <c:pt idx="52">
                  <c:v>1.0010492821638104</c:v>
                </c:pt>
                <c:pt idx="53">
                  <c:v>0.79186606329985609</c:v>
                </c:pt>
                <c:pt idx="54">
                  <c:v>1.0207158141092219</c:v>
                </c:pt>
                <c:pt idx="55">
                  <c:v>0.82764086090285738</c:v>
                </c:pt>
                <c:pt idx="56">
                  <c:v>0.96583956000759019</c:v>
                </c:pt>
                <c:pt idx="57">
                  <c:v>0.95269003737528679</c:v>
                </c:pt>
                <c:pt idx="58">
                  <c:v>1.0283348047695038</c:v>
                </c:pt>
                <c:pt idx="59">
                  <c:v>0.92137314114077862</c:v>
                </c:pt>
                <c:pt idx="60">
                  <c:v>0.97256471706855141</c:v>
                </c:pt>
                <c:pt idx="61">
                  <c:v>0.91456713426370073</c:v>
                </c:pt>
                <c:pt idx="62">
                  <c:v>0.88413647487280755</c:v>
                </c:pt>
                <c:pt idx="63">
                  <c:v>1.0179676130590996</c:v>
                </c:pt>
                <c:pt idx="64">
                  <c:v>1.0742736086467166</c:v>
                </c:pt>
                <c:pt idx="65">
                  <c:v>1.1348092104240819</c:v>
                </c:pt>
                <c:pt idx="66">
                  <c:v>0.93890308692116276</c:v>
                </c:pt>
                <c:pt idx="67">
                  <c:v>0.96436350342106958</c:v>
                </c:pt>
                <c:pt idx="68">
                  <c:v>1.1913470353023083</c:v>
                </c:pt>
                <c:pt idx="69">
                  <c:v>1.328919093083321</c:v>
                </c:pt>
                <c:pt idx="70">
                  <c:v>1.058345772406081</c:v>
                </c:pt>
                <c:pt idx="71">
                  <c:v>1.3153701853360829</c:v>
                </c:pt>
                <c:pt idx="72">
                  <c:v>1.1207109330318745</c:v>
                </c:pt>
                <c:pt idx="73">
                  <c:v>1.0304717200779236</c:v>
                </c:pt>
                <c:pt idx="74">
                  <c:v>0.81703806443890459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71B-462A-8023-18A6EFF44E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8788064"/>
        <c:axId val="1968785344"/>
      </c:scatterChart>
      <c:valAx>
        <c:axId val="1968788064"/>
        <c:scaling>
          <c:orientation val="minMax"/>
          <c:max val="2015"/>
          <c:min val="19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68785344"/>
        <c:crosses val="autoZero"/>
        <c:crossBetween val="midCat"/>
      </c:valAx>
      <c:valAx>
        <c:axId val="1968785344"/>
        <c:scaling>
          <c:orientation val="minMax"/>
          <c:max val="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687880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VarRates!$S$1</c:f>
              <c:strCache>
                <c:ptCount val="1"/>
                <c:pt idx="0">
                  <c:v>VAR3-SAGITAL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VarRates!$U$3:$U$77</c:f>
              <c:numCache>
                <c:formatCode>General</c:formatCode>
                <c:ptCount val="75"/>
                <c:pt idx="0">
                  <c:v>0.86144000000000021</c:v>
                </c:pt>
                <c:pt idx="1">
                  <c:v>0.61530000000000107</c:v>
                </c:pt>
                <c:pt idx="2">
                  <c:v>0.8614200000000003</c:v>
                </c:pt>
                <c:pt idx="3">
                  <c:v>0.49223999999999801</c:v>
                </c:pt>
                <c:pt idx="4">
                  <c:v>0.67682999999999804</c:v>
                </c:pt>
                <c:pt idx="5">
                  <c:v>0.36917999999999829</c:v>
                </c:pt>
                <c:pt idx="6">
                  <c:v>0.86141999999999719</c:v>
                </c:pt>
                <c:pt idx="7">
                  <c:v>0.61529999999999774</c:v>
                </c:pt>
                <c:pt idx="8">
                  <c:v>0.61530000000000484</c:v>
                </c:pt>
                <c:pt idx="9">
                  <c:v>0.67683000000000604</c:v>
                </c:pt>
                <c:pt idx="10">
                  <c:v>0.61530000000000484</c:v>
                </c:pt>
                <c:pt idx="11">
                  <c:v>0.92295000000000726</c:v>
                </c:pt>
                <c:pt idx="12">
                  <c:v>0.49224000000000423</c:v>
                </c:pt>
                <c:pt idx="13">
                  <c:v>1.3536600000000103</c:v>
                </c:pt>
                <c:pt idx="14">
                  <c:v>1.0460100000000079</c:v>
                </c:pt>
                <c:pt idx="15">
                  <c:v>1.046009999999999</c:v>
                </c:pt>
                <c:pt idx="16">
                  <c:v>0.36917999999999473</c:v>
                </c:pt>
                <c:pt idx="17">
                  <c:v>1.2921299999999807</c:v>
                </c:pt>
                <c:pt idx="18">
                  <c:v>0.67682999999999005</c:v>
                </c:pt>
                <c:pt idx="19">
                  <c:v>1.046009999999983</c:v>
                </c:pt>
                <c:pt idx="20">
                  <c:v>0.67682999999999183</c:v>
                </c:pt>
                <c:pt idx="21">
                  <c:v>0.79988999999998711</c:v>
                </c:pt>
                <c:pt idx="22">
                  <c:v>0.73835999999998947</c:v>
                </c:pt>
                <c:pt idx="23">
                  <c:v>0.73835999999998592</c:v>
                </c:pt>
                <c:pt idx="24">
                  <c:v>0.98447999999998714</c:v>
                </c:pt>
                <c:pt idx="25">
                  <c:v>1.0460099999999848</c:v>
                </c:pt>
                <c:pt idx="26">
                  <c:v>0.79988999999998711</c:v>
                </c:pt>
                <c:pt idx="27">
                  <c:v>1.1690699999999801</c:v>
                </c:pt>
                <c:pt idx="28">
                  <c:v>0.92294999999998595</c:v>
                </c:pt>
                <c:pt idx="29">
                  <c:v>0.79988999999999066</c:v>
                </c:pt>
                <c:pt idx="30">
                  <c:v>1.2305999999999813</c:v>
                </c:pt>
                <c:pt idx="31">
                  <c:v>0.73835999999998947</c:v>
                </c:pt>
                <c:pt idx="32">
                  <c:v>1.2921299999999825</c:v>
                </c:pt>
                <c:pt idx="33">
                  <c:v>1.2305999999999813</c:v>
                </c:pt>
                <c:pt idx="34">
                  <c:v>0.73835999999998592</c:v>
                </c:pt>
                <c:pt idx="35">
                  <c:v>1.4767199999999789</c:v>
                </c:pt>
                <c:pt idx="36">
                  <c:v>0.92294999999998595</c:v>
                </c:pt>
                <c:pt idx="37">
                  <c:v>0.73835999999998592</c:v>
                </c:pt>
                <c:pt idx="38">
                  <c:v>1.107539999999986</c:v>
                </c:pt>
                <c:pt idx="39">
                  <c:v>0.67682999999998827</c:v>
                </c:pt>
                <c:pt idx="40">
                  <c:v>0.98447999999998359</c:v>
                </c:pt>
                <c:pt idx="41">
                  <c:v>0.92294999999998595</c:v>
                </c:pt>
                <c:pt idx="42">
                  <c:v>0.79988999999999066</c:v>
                </c:pt>
                <c:pt idx="43">
                  <c:v>0.92294999999998595</c:v>
                </c:pt>
                <c:pt idx="44">
                  <c:v>0.61529999999999063</c:v>
                </c:pt>
                <c:pt idx="45">
                  <c:v>0.98447999999998359</c:v>
                </c:pt>
                <c:pt idx="46">
                  <c:v>0.61529999999999063</c:v>
                </c:pt>
                <c:pt idx="47">
                  <c:v>0.55376999999999299</c:v>
                </c:pt>
                <c:pt idx="48">
                  <c:v>1.0460099999999812</c:v>
                </c:pt>
                <c:pt idx="49">
                  <c:v>0.67682999999999538</c:v>
                </c:pt>
                <c:pt idx="50">
                  <c:v>0.79988999999998356</c:v>
                </c:pt>
                <c:pt idx="51">
                  <c:v>1.0460099999999883</c:v>
                </c:pt>
                <c:pt idx="52">
                  <c:v>1.0460099999999812</c:v>
                </c:pt>
                <c:pt idx="53">
                  <c:v>0.86141999999998831</c:v>
                </c:pt>
                <c:pt idx="54">
                  <c:v>0.86141999999998831</c:v>
                </c:pt>
                <c:pt idx="55">
                  <c:v>0.55376999999998588</c:v>
                </c:pt>
                <c:pt idx="56">
                  <c:v>1.1690699999999836</c:v>
                </c:pt>
                <c:pt idx="57">
                  <c:v>1.107539999999986</c:v>
                </c:pt>
                <c:pt idx="58">
                  <c:v>1.0460100000000594</c:v>
                </c:pt>
                <c:pt idx="59">
                  <c:v>0.73836000000005697</c:v>
                </c:pt>
                <c:pt idx="60">
                  <c:v>0.73836000000005697</c:v>
                </c:pt>
                <c:pt idx="61">
                  <c:v>1.1690700000000902</c:v>
                </c:pt>
                <c:pt idx="62">
                  <c:v>0.61530000000004748</c:v>
                </c:pt>
                <c:pt idx="63">
                  <c:v>0.92295000000007121</c:v>
                </c:pt>
                <c:pt idx="64">
                  <c:v>0.98448000000007596</c:v>
                </c:pt>
                <c:pt idx="65">
                  <c:v>1.4767200000001139</c:v>
                </c:pt>
                <c:pt idx="66">
                  <c:v>0.67683000000005222</c:v>
                </c:pt>
                <c:pt idx="67">
                  <c:v>1.2921300000000997</c:v>
                </c:pt>
                <c:pt idx="68">
                  <c:v>1.5997800000001234</c:v>
                </c:pt>
                <c:pt idx="69">
                  <c:v>1.3536600000001044</c:v>
                </c:pt>
                <c:pt idx="70">
                  <c:v>1.230600000000095</c:v>
                </c:pt>
                <c:pt idx="71">
                  <c:v>0.98448000000007596</c:v>
                </c:pt>
                <c:pt idx="72">
                  <c:v>1.3536600000001044</c:v>
                </c:pt>
                <c:pt idx="73">
                  <c:v>1.230600000000095</c:v>
                </c:pt>
                <c:pt idx="74">
                  <c:v>0.86142000000006647</c:v>
                </c:pt>
              </c:numCache>
            </c:numRef>
          </c:xVal>
          <c:yVal>
            <c:numRef>
              <c:f>VarRates!$T$3:$T$77</c:f>
              <c:numCache>
                <c:formatCode>General</c:formatCode>
                <c:ptCount val="75"/>
                <c:pt idx="0">
                  <c:v>0.76256783575928333</c:v>
                </c:pt>
                <c:pt idx="1">
                  <c:v>0.70056995426020829</c:v>
                </c:pt>
                <c:pt idx="2">
                  <c:v>0.65076679427558681</c:v>
                </c:pt>
                <c:pt idx="3">
                  <c:v>0.78795487132752529</c:v>
                </c:pt>
                <c:pt idx="4">
                  <c:v>0.84194895092266664</c:v>
                </c:pt>
                <c:pt idx="5">
                  <c:v>1.0462266505710942</c:v>
                </c:pt>
                <c:pt idx="6">
                  <c:v>0.84670269194890868</c:v>
                </c:pt>
                <c:pt idx="7">
                  <c:v>0.79768990865209832</c:v>
                </c:pt>
                <c:pt idx="8">
                  <c:v>0.71410922102807239</c:v>
                </c:pt>
                <c:pt idx="9">
                  <c:v>0.70600719888361108</c:v>
                </c:pt>
                <c:pt idx="10">
                  <c:v>0.68090812996953309</c:v>
                </c:pt>
                <c:pt idx="11">
                  <c:v>1.0172974289778143</c:v>
                </c:pt>
                <c:pt idx="12">
                  <c:v>0.74930655647344491</c:v>
                </c:pt>
                <c:pt idx="13">
                  <c:v>0.51297493360770918</c:v>
                </c:pt>
                <c:pt idx="14">
                  <c:v>0.50411133065173841</c:v>
                </c:pt>
                <c:pt idx="15">
                  <c:v>0.6529629396471287</c:v>
                </c:pt>
                <c:pt idx="16">
                  <c:v>0.87466197215182717</c:v>
                </c:pt>
                <c:pt idx="17">
                  <c:v>0.71472835693514847</c:v>
                </c:pt>
                <c:pt idx="18">
                  <c:v>0.72241544988825479</c:v>
                </c:pt>
                <c:pt idx="19">
                  <c:v>0.7541989437042449</c:v>
                </c:pt>
                <c:pt idx="20">
                  <c:v>0.91278383580377087</c:v>
                </c:pt>
                <c:pt idx="21">
                  <c:v>0.83925427995837143</c:v>
                </c:pt>
                <c:pt idx="22">
                  <c:v>0.94053610636691309</c:v>
                </c:pt>
                <c:pt idx="23">
                  <c:v>0.98468339842805874</c:v>
                </c:pt>
                <c:pt idx="24">
                  <c:v>0.73620709424753195</c:v>
                </c:pt>
                <c:pt idx="25">
                  <c:v>0.57365142727883955</c:v>
                </c:pt>
                <c:pt idx="26">
                  <c:v>0.6916237328521303</c:v>
                </c:pt>
                <c:pt idx="27">
                  <c:v>0.74686280366770064</c:v>
                </c:pt>
                <c:pt idx="28">
                  <c:v>0.80046118324148208</c:v>
                </c:pt>
                <c:pt idx="29">
                  <c:v>0.8016336942882899</c:v>
                </c:pt>
                <c:pt idx="30">
                  <c:v>0.71393582383147947</c:v>
                </c:pt>
                <c:pt idx="31">
                  <c:v>0.81094681825455028</c:v>
                </c:pt>
                <c:pt idx="32">
                  <c:v>0.77576781143043194</c:v>
                </c:pt>
                <c:pt idx="33">
                  <c:v>0.6778154859422395</c:v>
                </c:pt>
                <c:pt idx="34">
                  <c:v>0.65912507734144543</c:v>
                </c:pt>
                <c:pt idx="35">
                  <c:v>0.52902395863315477</c:v>
                </c:pt>
                <c:pt idx="36">
                  <c:v>0.76357381338324881</c:v>
                </c:pt>
                <c:pt idx="37">
                  <c:v>0.9574628819753046</c:v>
                </c:pt>
                <c:pt idx="38">
                  <c:v>0.61635691530108472</c:v>
                </c:pt>
                <c:pt idx="39">
                  <c:v>0.73127327632425132</c:v>
                </c:pt>
                <c:pt idx="40">
                  <c:v>0.5883696138206409</c:v>
                </c:pt>
                <c:pt idx="41">
                  <c:v>0.62645968228395088</c:v>
                </c:pt>
                <c:pt idx="42">
                  <c:v>0.72987711918126996</c:v>
                </c:pt>
                <c:pt idx="43">
                  <c:v>0.77308960015180306</c:v>
                </c:pt>
                <c:pt idx="44">
                  <c:v>0.71930893889317005</c:v>
                </c:pt>
                <c:pt idx="45">
                  <c:v>0.72128220491196227</c:v>
                </c:pt>
                <c:pt idx="46">
                  <c:v>0.96045883833875323</c:v>
                </c:pt>
                <c:pt idx="47">
                  <c:v>1.0511638604101381</c:v>
                </c:pt>
                <c:pt idx="48">
                  <c:v>0.91972617873996421</c:v>
                </c:pt>
                <c:pt idx="49">
                  <c:v>0.94575312120064214</c:v>
                </c:pt>
                <c:pt idx="50">
                  <c:v>0.84200950660392238</c:v>
                </c:pt>
                <c:pt idx="51">
                  <c:v>0.67968737915907995</c:v>
                </c:pt>
                <c:pt idx="52">
                  <c:v>0.7341931043823785</c:v>
                </c:pt>
                <c:pt idx="53">
                  <c:v>0.91321792201864305</c:v>
                </c:pt>
                <c:pt idx="54">
                  <c:v>0.93886897151902848</c:v>
                </c:pt>
                <c:pt idx="55">
                  <c:v>1.0080087794519752</c:v>
                </c:pt>
                <c:pt idx="56">
                  <c:v>0.92874180956325403</c:v>
                </c:pt>
                <c:pt idx="57">
                  <c:v>0.76925333445459965</c:v>
                </c:pt>
                <c:pt idx="58">
                  <c:v>0.81843999146578261</c:v>
                </c:pt>
                <c:pt idx="59">
                  <c:v>0.98894612038569829</c:v>
                </c:pt>
                <c:pt idx="60">
                  <c:v>1.0770687141510837</c:v>
                </c:pt>
                <c:pt idx="61">
                  <c:v>0.8758761597509015</c:v>
                </c:pt>
                <c:pt idx="62">
                  <c:v>1.0795926048439812</c:v>
                </c:pt>
                <c:pt idx="63">
                  <c:v>0.97472907403783249</c:v>
                </c:pt>
                <c:pt idx="64">
                  <c:v>0.99280467186641042</c:v>
                </c:pt>
                <c:pt idx="65">
                  <c:v>0.84012108162671029</c:v>
                </c:pt>
                <c:pt idx="66">
                  <c:v>1.052165684442026</c:v>
                </c:pt>
                <c:pt idx="67">
                  <c:v>0.78672093179419345</c:v>
                </c:pt>
                <c:pt idx="68">
                  <c:v>0.60758852024228238</c:v>
                </c:pt>
                <c:pt idx="69">
                  <c:v>0.80497873022319011</c:v>
                </c:pt>
                <c:pt idx="70">
                  <c:v>0.71489400561540761</c:v>
                </c:pt>
                <c:pt idx="71">
                  <c:v>0.9031131724102055</c:v>
                </c:pt>
                <c:pt idx="72">
                  <c:v>0.8279116861189576</c:v>
                </c:pt>
                <c:pt idx="73">
                  <c:v>0.83737341140731691</c:v>
                </c:pt>
                <c:pt idx="74">
                  <c:v>0.94847816911476579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FA-40EC-9E4E-789F4F6EB99B}"/>
            </c:ext>
          </c:extLst>
        </c:ser>
        <c:ser>
          <c:idx val="1"/>
          <c:order val="1"/>
          <c:tx>
            <c:strRef>
              <c:f>VarRates!$F$1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VarRates!$H$3:$H$68</c:f>
              <c:numCache>
                <c:formatCode>General</c:formatCode>
                <c:ptCount val="66"/>
              </c:numCache>
            </c:numRef>
          </c:xVal>
          <c:yVal>
            <c:numRef>
              <c:f>VarRates!$G$3:$G$68</c:f>
              <c:numCache>
                <c:formatCode>General</c:formatCode>
                <c:ptCount val="6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BFA-40EC-9E4E-789F4F6EB9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8794048"/>
        <c:axId val="1968794592"/>
      </c:scatterChart>
      <c:valAx>
        <c:axId val="1968794048"/>
        <c:scaling>
          <c:orientation val="minMax"/>
          <c:max val="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Extension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68794592"/>
        <c:crosses val="autoZero"/>
        <c:crossBetween val="midCat"/>
      </c:valAx>
      <c:valAx>
        <c:axId val="1968794592"/>
        <c:scaling>
          <c:orientation val="minMax"/>
          <c:max val="1.1000000000000001"/>
          <c:min val="0.30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Densidad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68794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VarRates!$S$1</c:f>
              <c:strCache>
                <c:ptCount val="1"/>
                <c:pt idx="0">
                  <c:v>VAR3-SAGITAL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VarRates!$V$3:$V$77</c:f>
              <c:numCache>
                <c:formatCode>General</c:formatCode>
                <c:ptCount val="75"/>
                <c:pt idx="0">
                  <c:v>0.65690643643647717</c:v>
                </c:pt>
                <c:pt idx="1">
                  <c:v>0.43106069285630694</c:v>
                </c:pt>
                <c:pt idx="2">
                  <c:v>0.5605835319248762</c:v>
                </c:pt>
                <c:pt idx="3">
                  <c:v>0.38786290586225947</c:v>
                </c:pt>
                <c:pt idx="4">
                  <c:v>0.56985630845298685</c:v>
                </c:pt>
                <c:pt idx="5">
                  <c:v>0.38624595485783475</c:v>
                </c:pt>
                <c:pt idx="6">
                  <c:v>0.72936663289862658</c:v>
                </c:pt>
                <c:pt idx="7">
                  <c:v>0.49081860079363432</c:v>
                </c:pt>
                <c:pt idx="8">
                  <c:v>0.43939140369857638</c:v>
                </c:pt>
                <c:pt idx="9">
                  <c:v>0.47784685242039876</c:v>
                </c:pt>
                <c:pt idx="10">
                  <c:v>0.41896277237025703</c:v>
                </c:pt>
                <c:pt idx="11">
                  <c:v>0.93891466207508112</c:v>
                </c:pt>
                <c:pt idx="12">
                  <c:v>0.36883865935849169</c:v>
                </c:pt>
                <c:pt idx="13">
                  <c:v>0.69439364862741693</c:v>
                </c:pt>
                <c:pt idx="14">
                  <c:v>0.52730549297502882</c:v>
                </c:pt>
                <c:pt idx="15">
                  <c:v>0.68300576450029249</c:v>
                </c:pt>
                <c:pt idx="16">
                  <c:v>0.32290770687900694</c:v>
                </c:pt>
                <c:pt idx="17">
                  <c:v>0.92352195184659958</c:v>
                </c:pt>
                <c:pt idx="18">
                  <c:v>0.48895244894786033</c:v>
                </c:pt>
                <c:pt idx="19">
                  <c:v>0.78889963710406441</c:v>
                </c:pt>
                <c:pt idx="20">
                  <c:v>0.61779948358705883</c:v>
                </c:pt>
                <c:pt idx="21">
                  <c:v>0.67131110599589094</c:v>
                </c:pt>
                <c:pt idx="22">
                  <c:v>0.69445423949706409</c:v>
                </c:pt>
                <c:pt idx="23">
                  <c:v>0.7270508340633276</c:v>
                </c:pt>
                <c:pt idx="24">
                  <c:v>0.72478116014480076</c:v>
                </c:pt>
                <c:pt idx="25">
                  <c:v>0.6000451294479302</c:v>
                </c:pt>
                <c:pt idx="26">
                  <c:v>0.55322290767108162</c:v>
                </c:pt>
                <c:pt idx="27">
                  <c:v>0.87313489788378384</c:v>
                </c:pt>
                <c:pt idx="28">
                  <c:v>0.7387856490727146</c:v>
                </c:pt>
                <c:pt idx="29">
                  <c:v>0.64121877572425268</c:v>
                </c:pt>
                <c:pt idx="30">
                  <c:v>0.87856942480700528</c:v>
                </c:pt>
                <c:pt idx="31">
                  <c:v>0.59877069272642125</c:v>
                </c:pt>
                <c:pt idx="32">
                  <c:v>1.0023928621835905</c:v>
                </c:pt>
                <c:pt idx="33">
                  <c:v>0.83411973700050723</c:v>
                </c:pt>
                <c:pt idx="34">
                  <c:v>0.48667159210582034</c:v>
                </c:pt>
                <c:pt idx="35">
                  <c:v>0.78122026019274116</c:v>
                </c:pt>
                <c:pt idx="36">
                  <c:v>0.70474045106205874</c:v>
                </c:pt>
                <c:pt idx="37">
                  <c:v>0.70695229353527245</c:v>
                </c:pt>
                <c:pt idx="38">
                  <c:v>0.68263993797255473</c:v>
                </c:pt>
                <c:pt idx="39">
                  <c:v>0.49494769161453445</c:v>
                </c:pt>
                <c:pt idx="40">
                  <c:v>0.57923811741413489</c:v>
                </c:pt>
                <c:pt idx="41">
                  <c:v>0.57819096376396362</c:v>
                </c:pt>
                <c:pt idx="42">
                  <c:v>0.58382140886189926</c:v>
                </c:pt>
                <c:pt idx="43">
                  <c:v>0.71352304646009579</c:v>
                </c:pt>
                <c:pt idx="44">
                  <c:v>0.44259079010096081</c:v>
                </c:pt>
                <c:pt idx="45">
                  <c:v>0.71008790509171682</c:v>
                </c:pt>
                <c:pt idx="46">
                  <c:v>0.5909703232298259</c:v>
                </c:pt>
                <c:pt idx="47">
                  <c:v>0.58210301097931483</c:v>
                </c:pt>
                <c:pt idx="48">
                  <c:v>0.96204278022377265</c:v>
                </c:pt>
                <c:pt idx="49">
                  <c:v>0.64011408502222622</c:v>
                </c:pt>
                <c:pt idx="50">
                  <c:v>0.67351498423739764</c:v>
                </c:pt>
                <c:pt idx="51">
                  <c:v>0.71095979547418131</c:v>
                </c:pt>
                <c:pt idx="52">
                  <c:v>0.76797332911499794</c:v>
                </c:pt>
                <c:pt idx="53">
                  <c:v>0.78666418238528879</c:v>
                </c:pt>
                <c:pt idx="54">
                  <c:v>0.80876050944591049</c:v>
                </c:pt>
                <c:pt idx="55">
                  <c:v>0.55820502179710607</c:v>
                </c:pt>
                <c:pt idx="56">
                  <c:v>1.0857641873060981</c:v>
                </c:pt>
                <c:pt idx="57">
                  <c:v>0.85197883804183649</c:v>
                </c:pt>
                <c:pt idx="58">
                  <c:v>0.85609641547317183</c:v>
                </c:pt>
                <c:pt idx="59">
                  <c:v>0.73019825744804057</c:v>
                </c:pt>
                <c:pt idx="60">
                  <c:v>0.79526445578065552</c:v>
                </c:pt>
                <c:pt idx="61">
                  <c:v>1.0239605420800655</c:v>
                </c:pt>
                <c:pt idx="62">
                  <c:v>0.66427332976055287</c:v>
                </c:pt>
                <c:pt idx="63">
                  <c:v>0.89962619888328688</c:v>
                </c:pt>
                <c:pt idx="64">
                  <c:v>0.97739634335911918</c:v>
                </c:pt>
                <c:pt idx="65">
                  <c:v>1.2406236036598914</c:v>
                </c:pt>
                <c:pt idx="66">
                  <c:v>0.71213730020095134</c:v>
                </c:pt>
                <c:pt idx="67">
                  <c:v>1.0165457175993096</c:v>
                </c:pt>
                <c:pt idx="68">
                  <c:v>0.97200796291327352</c:v>
                </c:pt>
                <c:pt idx="69">
                  <c:v>1.0896675079540077</c:v>
                </c:pt>
                <c:pt idx="70">
                  <c:v>0.87974856331038853</c:v>
                </c:pt>
                <c:pt idx="71">
                  <c:v>0.88909685597446775</c:v>
                </c:pt>
                <c:pt idx="72">
                  <c:v>1.1207109330318745</c:v>
                </c:pt>
                <c:pt idx="73">
                  <c:v>1.0304717200779236</c:v>
                </c:pt>
                <c:pt idx="74">
                  <c:v>0.81703806443890459</c:v>
                </c:pt>
              </c:numCache>
            </c:numRef>
          </c:xVal>
          <c:yVal>
            <c:numRef>
              <c:f>VarRates!$U$3:$U$77</c:f>
              <c:numCache>
                <c:formatCode>General</c:formatCode>
                <c:ptCount val="75"/>
                <c:pt idx="0">
                  <c:v>0.86144000000000021</c:v>
                </c:pt>
                <c:pt idx="1">
                  <c:v>0.61530000000000107</c:v>
                </c:pt>
                <c:pt idx="2">
                  <c:v>0.8614200000000003</c:v>
                </c:pt>
                <c:pt idx="3">
                  <c:v>0.49223999999999801</c:v>
                </c:pt>
                <c:pt idx="4">
                  <c:v>0.67682999999999804</c:v>
                </c:pt>
                <c:pt idx="5">
                  <c:v>0.36917999999999829</c:v>
                </c:pt>
                <c:pt idx="6">
                  <c:v>0.86141999999999719</c:v>
                </c:pt>
                <c:pt idx="7">
                  <c:v>0.61529999999999774</c:v>
                </c:pt>
                <c:pt idx="8">
                  <c:v>0.61530000000000484</c:v>
                </c:pt>
                <c:pt idx="9">
                  <c:v>0.67683000000000604</c:v>
                </c:pt>
                <c:pt idx="10">
                  <c:v>0.61530000000000484</c:v>
                </c:pt>
                <c:pt idx="11">
                  <c:v>0.92295000000000726</c:v>
                </c:pt>
                <c:pt idx="12">
                  <c:v>0.49224000000000423</c:v>
                </c:pt>
                <c:pt idx="13">
                  <c:v>1.3536600000000103</c:v>
                </c:pt>
                <c:pt idx="14">
                  <c:v>1.0460100000000079</c:v>
                </c:pt>
                <c:pt idx="15">
                  <c:v>1.046009999999999</c:v>
                </c:pt>
                <c:pt idx="16">
                  <c:v>0.36917999999999473</c:v>
                </c:pt>
                <c:pt idx="17">
                  <c:v>1.2921299999999807</c:v>
                </c:pt>
                <c:pt idx="18">
                  <c:v>0.67682999999999005</c:v>
                </c:pt>
                <c:pt idx="19">
                  <c:v>1.046009999999983</c:v>
                </c:pt>
                <c:pt idx="20">
                  <c:v>0.67682999999999183</c:v>
                </c:pt>
                <c:pt idx="21">
                  <c:v>0.79988999999998711</c:v>
                </c:pt>
                <c:pt idx="22">
                  <c:v>0.73835999999998947</c:v>
                </c:pt>
                <c:pt idx="23">
                  <c:v>0.73835999999998592</c:v>
                </c:pt>
                <c:pt idx="24">
                  <c:v>0.98447999999998714</c:v>
                </c:pt>
                <c:pt idx="25">
                  <c:v>1.0460099999999848</c:v>
                </c:pt>
                <c:pt idx="26">
                  <c:v>0.79988999999998711</c:v>
                </c:pt>
                <c:pt idx="27">
                  <c:v>1.1690699999999801</c:v>
                </c:pt>
                <c:pt idx="28">
                  <c:v>0.92294999999998595</c:v>
                </c:pt>
                <c:pt idx="29">
                  <c:v>0.79988999999999066</c:v>
                </c:pt>
                <c:pt idx="30">
                  <c:v>1.2305999999999813</c:v>
                </c:pt>
                <c:pt idx="31">
                  <c:v>0.73835999999998947</c:v>
                </c:pt>
                <c:pt idx="32">
                  <c:v>1.2921299999999825</c:v>
                </c:pt>
                <c:pt idx="33">
                  <c:v>1.2305999999999813</c:v>
                </c:pt>
                <c:pt idx="34">
                  <c:v>0.73835999999998592</c:v>
                </c:pt>
                <c:pt idx="35">
                  <c:v>1.4767199999999789</c:v>
                </c:pt>
                <c:pt idx="36">
                  <c:v>0.92294999999998595</c:v>
                </c:pt>
                <c:pt idx="37">
                  <c:v>0.73835999999998592</c:v>
                </c:pt>
                <c:pt idx="38">
                  <c:v>1.107539999999986</c:v>
                </c:pt>
                <c:pt idx="39">
                  <c:v>0.67682999999998827</c:v>
                </c:pt>
                <c:pt idx="40">
                  <c:v>0.98447999999998359</c:v>
                </c:pt>
                <c:pt idx="41">
                  <c:v>0.92294999999998595</c:v>
                </c:pt>
                <c:pt idx="42">
                  <c:v>0.79988999999999066</c:v>
                </c:pt>
                <c:pt idx="43">
                  <c:v>0.92294999999998595</c:v>
                </c:pt>
                <c:pt idx="44">
                  <c:v>0.61529999999999063</c:v>
                </c:pt>
                <c:pt idx="45">
                  <c:v>0.98447999999998359</c:v>
                </c:pt>
                <c:pt idx="46">
                  <c:v>0.61529999999999063</c:v>
                </c:pt>
                <c:pt idx="47">
                  <c:v>0.55376999999999299</c:v>
                </c:pt>
                <c:pt idx="48">
                  <c:v>1.0460099999999812</c:v>
                </c:pt>
                <c:pt idx="49">
                  <c:v>0.67682999999999538</c:v>
                </c:pt>
                <c:pt idx="50">
                  <c:v>0.79988999999998356</c:v>
                </c:pt>
                <c:pt idx="51">
                  <c:v>1.0460099999999883</c:v>
                </c:pt>
                <c:pt idx="52">
                  <c:v>1.0460099999999812</c:v>
                </c:pt>
                <c:pt idx="53">
                  <c:v>0.86141999999998831</c:v>
                </c:pt>
                <c:pt idx="54">
                  <c:v>0.86141999999998831</c:v>
                </c:pt>
                <c:pt idx="55">
                  <c:v>0.55376999999998588</c:v>
                </c:pt>
                <c:pt idx="56">
                  <c:v>1.1690699999999836</c:v>
                </c:pt>
                <c:pt idx="57">
                  <c:v>1.107539999999986</c:v>
                </c:pt>
                <c:pt idx="58">
                  <c:v>1.0460100000000594</c:v>
                </c:pt>
                <c:pt idx="59">
                  <c:v>0.73836000000005697</c:v>
                </c:pt>
                <c:pt idx="60">
                  <c:v>0.73836000000005697</c:v>
                </c:pt>
                <c:pt idx="61">
                  <c:v>1.1690700000000902</c:v>
                </c:pt>
                <c:pt idx="62">
                  <c:v>0.61530000000004748</c:v>
                </c:pt>
                <c:pt idx="63">
                  <c:v>0.92295000000007121</c:v>
                </c:pt>
                <c:pt idx="64">
                  <c:v>0.98448000000007596</c:v>
                </c:pt>
                <c:pt idx="65">
                  <c:v>1.4767200000001139</c:v>
                </c:pt>
                <c:pt idx="66">
                  <c:v>0.67683000000005222</c:v>
                </c:pt>
                <c:pt idx="67">
                  <c:v>1.2921300000000997</c:v>
                </c:pt>
                <c:pt idx="68">
                  <c:v>1.5997800000001234</c:v>
                </c:pt>
                <c:pt idx="69">
                  <c:v>1.3536600000001044</c:v>
                </c:pt>
                <c:pt idx="70">
                  <c:v>1.230600000000095</c:v>
                </c:pt>
                <c:pt idx="71">
                  <c:v>0.98448000000007596</c:v>
                </c:pt>
                <c:pt idx="72">
                  <c:v>1.3536600000001044</c:v>
                </c:pt>
                <c:pt idx="73">
                  <c:v>1.230600000000095</c:v>
                </c:pt>
                <c:pt idx="74">
                  <c:v>0.86142000000006647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331-464C-B727-E398DF80403C}"/>
            </c:ext>
          </c:extLst>
        </c:ser>
        <c:ser>
          <c:idx val="1"/>
          <c:order val="1"/>
          <c:tx>
            <c:strRef>
              <c:f>VarRates!$F$1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VarRates!$I$3:$I$68</c:f>
              <c:numCache>
                <c:formatCode>General</c:formatCode>
                <c:ptCount val="66"/>
              </c:numCache>
            </c:numRef>
          </c:xVal>
          <c:yVal>
            <c:numRef>
              <c:f>VarRates!$H$3:$H$68</c:f>
              <c:numCache>
                <c:formatCode>General</c:formatCode>
                <c:ptCount val="6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331-464C-B727-E398DF8040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4909824"/>
        <c:axId val="1924928864"/>
      </c:scatterChart>
      <c:valAx>
        <c:axId val="1924909824"/>
        <c:scaling>
          <c:orientation val="minMax"/>
          <c:min val="0.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Calcificacion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24928864"/>
        <c:crosses val="autoZero"/>
        <c:crossBetween val="midCat"/>
      </c:valAx>
      <c:valAx>
        <c:axId val="1924928864"/>
        <c:scaling>
          <c:orientation val="minMax"/>
          <c:min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Extension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249098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VarRates!$S$1</c:f>
              <c:strCache>
                <c:ptCount val="1"/>
                <c:pt idx="0">
                  <c:v>VAR3-SAGITAL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VarRates!$T$3:$T$66</c:f>
              <c:numCache>
                <c:formatCode>General</c:formatCode>
                <c:ptCount val="64"/>
                <c:pt idx="0">
                  <c:v>0.76256783575928333</c:v>
                </c:pt>
                <c:pt idx="1">
                  <c:v>0.70056995426020829</c:v>
                </c:pt>
                <c:pt idx="2">
                  <c:v>0.65076679427558681</c:v>
                </c:pt>
                <c:pt idx="3">
                  <c:v>0.78795487132752529</c:v>
                </c:pt>
                <c:pt idx="4">
                  <c:v>0.84194895092266664</c:v>
                </c:pt>
                <c:pt idx="5">
                  <c:v>1.0462266505710942</c:v>
                </c:pt>
                <c:pt idx="6">
                  <c:v>0.84670269194890868</c:v>
                </c:pt>
                <c:pt idx="7">
                  <c:v>0.79768990865209832</c:v>
                </c:pt>
                <c:pt idx="8">
                  <c:v>0.71410922102807239</c:v>
                </c:pt>
                <c:pt idx="9">
                  <c:v>0.70600719888361108</c:v>
                </c:pt>
                <c:pt idx="10">
                  <c:v>0.68090812996953309</c:v>
                </c:pt>
                <c:pt idx="11">
                  <c:v>1.0172974289778143</c:v>
                </c:pt>
                <c:pt idx="12">
                  <c:v>0.74930655647344491</c:v>
                </c:pt>
                <c:pt idx="13">
                  <c:v>0.51297493360770918</c:v>
                </c:pt>
                <c:pt idx="14">
                  <c:v>0.50411133065173841</c:v>
                </c:pt>
                <c:pt idx="15">
                  <c:v>0.6529629396471287</c:v>
                </c:pt>
                <c:pt idx="16">
                  <c:v>0.87466197215182717</c:v>
                </c:pt>
                <c:pt idx="17">
                  <c:v>0.71472835693514847</c:v>
                </c:pt>
                <c:pt idx="18">
                  <c:v>0.72241544988825479</c:v>
                </c:pt>
                <c:pt idx="19">
                  <c:v>0.7541989437042449</c:v>
                </c:pt>
                <c:pt idx="20">
                  <c:v>0.91278383580377087</c:v>
                </c:pt>
                <c:pt idx="21">
                  <c:v>0.83925427995837143</c:v>
                </c:pt>
                <c:pt idx="22">
                  <c:v>0.94053610636691309</c:v>
                </c:pt>
                <c:pt idx="23">
                  <c:v>0.98468339842805874</c:v>
                </c:pt>
                <c:pt idx="24">
                  <c:v>0.73620709424753195</c:v>
                </c:pt>
                <c:pt idx="25">
                  <c:v>0.57365142727883955</c:v>
                </c:pt>
                <c:pt idx="26">
                  <c:v>0.6916237328521303</c:v>
                </c:pt>
                <c:pt idx="27">
                  <c:v>0.74686280366770064</c:v>
                </c:pt>
                <c:pt idx="28">
                  <c:v>0.80046118324148208</c:v>
                </c:pt>
                <c:pt idx="29">
                  <c:v>0.8016336942882899</c:v>
                </c:pt>
                <c:pt idx="30">
                  <c:v>0.71393582383147947</c:v>
                </c:pt>
                <c:pt idx="31">
                  <c:v>0.81094681825455028</c:v>
                </c:pt>
                <c:pt idx="32">
                  <c:v>0.77576781143043194</c:v>
                </c:pt>
                <c:pt idx="33">
                  <c:v>0.6778154859422395</c:v>
                </c:pt>
                <c:pt idx="34">
                  <c:v>0.65912507734144543</c:v>
                </c:pt>
                <c:pt idx="35">
                  <c:v>0.52902395863315477</c:v>
                </c:pt>
                <c:pt idx="36">
                  <c:v>0.76357381338324881</c:v>
                </c:pt>
                <c:pt idx="37">
                  <c:v>0.9574628819753046</c:v>
                </c:pt>
                <c:pt idx="38">
                  <c:v>0.61635691530108472</c:v>
                </c:pt>
                <c:pt idx="39">
                  <c:v>0.73127327632425132</c:v>
                </c:pt>
                <c:pt idx="40">
                  <c:v>0.5883696138206409</c:v>
                </c:pt>
                <c:pt idx="41">
                  <c:v>0.62645968228395088</c:v>
                </c:pt>
                <c:pt idx="42">
                  <c:v>0.72987711918126996</c:v>
                </c:pt>
                <c:pt idx="43">
                  <c:v>0.77308960015180306</c:v>
                </c:pt>
                <c:pt idx="44">
                  <c:v>0.71930893889317005</c:v>
                </c:pt>
                <c:pt idx="45">
                  <c:v>0.72128220491196227</c:v>
                </c:pt>
                <c:pt idx="46">
                  <c:v>0.96045883833875323</c:v>
                </c:pt>
                <c:pt idx="47">
                  <c:v>1.0511638604101381</c:v>
                </c:pt>
                <c:pt idx="48">
                  <c:v>0.91972617873996421</c:v>
                </c:pt>
                <c:pt idx="49">
                  <c:v>0.94575312120064214</c:v>
                </c:pt>
                <c:pt idx="50">
                  <c:v>0.84200950660392238</c:v>
                </c:pt>
                <c:pt idx="51">
                  <c:v>0.67968737915907995</c:v>
                </c:pt>
                <c:pt idx="52">
                  <c:v>0.7341931043823785</c:v>
                </c:pt>
                <c:pt idx="53">
                  <c:v>0.91321792201864305</c:v>
                </c:pt>
                <c:pt idx="54">
                  <c:v>0.93886897151902848</c:v>
                </c:pt>
                <c:pt idx="55">
                  <c:v>1.0080087794519752</c:v>
                </c:pt>
                <c:pt idx="56">
                  <c:v>0.92874180956325403</c:v>
                </c:pt>
                <c:pt idx="57">
                  <c:v>0.76925333445459965</c:v>
                </c:pt>
                <c:pt idx="58">
                  <c:v>0.81843999146578261</c:v>
                </c:pt>
                <c:pt idx="59">
                  <c:v>0.98894612038569829</c:v>
                </c:pt>
                <c:pt idx="60">
                  <c:v>1.0770687141510837</c:v>
                </c:pt>
                <c:pt idx="61">
                  <c:v>0.8758761597509015</c:v>
                </c:pt>
                <c:pt idx="62">
                  <c:v>1.0795926048439812</c:v>
                </c:pt>
                <c:pt idx="63">
                  <c:v>0.97472907403783249</c:v>
                </c:pt>
              </c:numCache>
            </c:numRef>
          </c:xVal>
          <c:yVal>
            <c:numRef>
              <c:f>VarRates!$V$3:$V$66</c:f>
              <c:numCache>
                <c:formatCode>General</c:formatCode>
                <c:ptCount val="64"/>
                <c:pt idx="0">
                  <c:v>0.65690643643647717</c:v>
                </c:pt>
                <c:pt idx="1">
                  <c:v>0.43106069285630694</c:v>
                </c:pt>
                <c:pt idx="2">
                  <c:v>0.5605835319248762</c:v>
                </c:pt>
                <c:pt idx="3">
                  <c:v>0.38786290586225947</c:v>
                </c:pt>
                <c:pt idx="4">
                  <c:v>0.56985630845298685</c:v>
                </c:pt>
                <c:pt idx="5">
                  <c:v>0.38624595485783475</c:v>
                </c:pt>
                <c:pt idx="6">
                  <c:v>0.72936663289862658</c:v>
                </c:pt>
                <c:pt idx="7">
                  <c:v>0.49081860079363432</c:v>
                </c:pt>
                <c:pt idx="8">
                  <c:v>0.43939140369857638</c:v>
                </c:pt>
                <c:pt idx="9">
                  <c:v>0.47784685242039876</c:v>
                </c:pt>
                <c:pt idx="10">
                  <c:v>0.41896277237025703</c:v>
                </c:pt>
                <c:pt idx="11">
                  <c:v>0.93891466207508112</c:v>
                </c:pt>
                <c:pt idx="12">
                  <c:v>0.36883865935849169</c:v>
                </c:pt>
                <c:pt idx="13">
                  <c:v>0.69439364862741693</c:v>
                </c:pt>
                <c:pt idx="14">
                  <c:v>0.52730549297502882</c:v>
                </c:pt>
                <c:pt idx="15">
                  <c:v>0.68300576450029249</c:v>
                </c:pt>
                <c:pt idx="16">
                  <c:v>0.32290770687900694</c:v>
                </c:pt>
                <c:pt idx="17">
                  <c:v>0.92352195184659958</c:v>
                </c:pt>
                <c:pt idx="18">
                  <c:v>0.48895244894786033</c:v>
                </c:pt>
                <c:pt idx="19">
                  <c:v>0.78889963710406441</c:v>
                </c:pt>
                <c:pt idx="20">
                  <c:v>0.61779948358705883</c:v>
                </c:pt>
                <c:pt idx="21">
                  <c:v>0.67131110599589094</c:v>
                </c:pt>
                <c:pt idx="22">
                  <c:v>0.69445423949706409</c:v>
                </c:pt>
                <c:pt idx="23">
                  <c:v>0.7270508340633276</c:v>
                </c:pt>
                <c:pt idx="24">
                  <c:v>0.72478116014480076</c:v>
                </c:pt>
                <c:pt idx="25">
                  <c:v>0.6000451294479302</c:v>
                </c:pt>
                <c:pt idx="26">
                  <c:v>0.55322290767108162</c:v>
                </c:pt>
                <c:pt idx="27">
                  <c:v>0.87313489788378384</c:v>
                </c:pt>
                <c:pt idx="28">
                  <c:v>0.7387856490727146</c:v>
                </c:pt>
                <c:pt idx="29">
                  <c:v>0.64121877572425268</c:v>
                </c:pt>
                <c:pt idx="30">
                  <c:v>0.87856942480700528</c:v>
                </c:pt>
                <c:pt idx="31">
                  <c:v>0.59877069272642125</c:v>
                </c:pt>
                <c:pt idx="32">
                  <c:v>1.0023928621835905</c:v>
                </c:pt>
                <c:pt idx="33">
                  <c:v>0.83411973700050723</c:v>
                </c:pt>
                <c:pt idx="34">
                  <c:v>0.48667159210582034</c:v>
                </c:pt>
                <c:pt idx="35">
                  <c:v>0.78122026019274116</c:v>
                </c:pt>
                <c:pt idx="36">
                  <c:v>0.70474045106205874</c:v>
                </c:pt>
                <c:pt idx="37">
                  <c:v>0.70695229353527245</c:v>
                </c:pt>
                <c:pt idx="38">
                  <c:v>0.68263993797255473</c:v>
                </c:pt>
                <c:pt idx="39">
                  <c:v>0.49494769161453445</c:v>
                </c:pt>
                <c:pt idx="40">
                  <c:v>0.57923811741413489</c:v>
                </c:pt>
                <c:pt idx="41">
                  <c:v>0.57819096376396362</c:v>
                </c:pt>
                <c:pt idx="42">
                  <c:v>0.58382140886189926</c:v>
                </c:pt>
                <c:pt idx="43">
                  <c:v>0.71352304646009579</c:v>
                </c:pt>
                <c:pt idx="44">
                  <c:v>0.44259079010096081</c:v>
                </c:pt>
                <c:pt idx="45">
                  <c:v>0.71008790509171682</c:v>
                </c:pt>
                <c:pt idx="46">
                  <c:v>0.5909703232298259</c:v>
                </c:pt>
                <c:pt idx="47">
                  <c:v>0.58210301097931483</c:v>
                </c:pt>
                <c:pt idx="48">
                  <c:v>0.96204278022377265</c:v>
                </c:pt>
                <c:pt idx="49">
                  <c:v>0.64011408502222622</c:v>
                </c:pt>
                <c:pt idx="50">
                  <c:v>0.67351498423739764</c:v>
                </c:pt>
                <c:pt idx="51">
                  <c:v>0.71095979547418131</c:v>
                </c:pt>
                <c:pt idx="52">
                  <c:v>0.76797332911499794</c:v>
                </c:pt>
                <c:pt idx="53">
                  <c:v>0.78666418238528879</c:v>
                </c:pt>
                <c:pt idx="54">
                  <c:v>0.80876050944591049</c:v>
                </c:pt>
                <c:pt idx="55">
                  <c:v>0.55820502179710607</c:v>
                </c:pt>
                <c:pt idx="56">
                  <c:v>1.0857641873060981</c:v>
                </c:pt>
                <c:pt idx="57">
                  <c:v>0.85197883804183649</c:v>
                </c:pt>
                <c:pt idx="58">
                  <c:v>0.85609641547317183</c:v>
                </c:pt>
                <c:pt idx="59">
                  <c:v>0.73019825744804057</c:v>
                </c:pt>
                <c:pt idx="60">
                  <c:v>0.79526445578065552</c:v>
                </c:pt>
                <c:pt idx="61">
                  <c:v>1.0239605420800655</c:v>
                </c:pt>
                <c:pt idx="62">
                  <c:v>0.66427332976055287</c:v>
                </c:pt>
                <c:pt idx="63">
                  <c:v>0.89962619888328688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68-44C7-84AB-C3971B9CC0E0}"/>
            </c:ext>
          </c:extLst>
        </c:ser>
        <c:ser>
          <c:idx val="1"/>
          <c:order val="1"/>
          <c:tx>
            <c:strRef>
              <c:f>VarRates!$F$1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VarRates!$G$3:$G$68</c:f>
              <c:numCache>
                <c:formatCode>General</c:formatCode>
                <c:ptCount val="66"/>
              </c:numCache>
            </c:numRef>
          </c:xVal>
          <c:yVal>
            <c:numRef>
              <c:f>VarRates!$I$3:$I$68</c:f>
              <c:numCache>
                <c:formatCode>General</c:formatCode>
                <c:ptCount val="6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068-44C7-84AB-C3971B9CC0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4913632"/>
        <c:axId val="1924925600"/>
      </c:scatterChart>
      <c:valAx>
        <c:axId val="1924913632"/>
        <c:scaling>
          <c:orientation val="minMax"/>
          <c:min val="0.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Densidad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24925600"/>
        <c:crosses val="autoZero"/>
        <c:crossBetween val="midCat"/>
      </c:valAx>
      <c:valAx>
        <c:axId val="1924925600"/>
        <c:scaling>
          <c:orientation val="minMax"/>
          <c:min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Calcificacion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24913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Densidad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VarRates!$T$3:$T$77</c:f>
              <c:numCache>
                <c:formatCode>General</c:formatCode>
                <c:ptCount val="75"/>
                <c:pt idx="0">
                  <c:v>0.76256783575928333</c:v>
                </c:pt>
                <c:pt idx="1">
                  <c:v>0.70056995426020829</c:v>
                </c:pt>
                <c:pt idx="2">
                  <c:v>0.65076679427558681</c:v>
                </c:pt>
                <c:pt idx="3">
                  <c:v>0.78795487132752529</c:v>
                </c:pt>
                <c:pt idx="4">
                  <c:v>0.84194895092266664</c:v>
                </c:pt>
                <c:pt idx="5">
                  <c:v>1.0462266505710942</c:v>
                </c:pt>
                <c:pt idx="6">
                  <c:v>0.84670269194890868</c:v>
                </c:pt>
                <c:pt idx="7">
                  <c:v>0.79768990865209832</c:v>
                </c:pt>
                <c:pt idx="8">
                  <c:v>0.71410922102807239</c:v>
                </c:pt>
                <c:pt idx="9">
                  <c:v>0.70600719888361108</c:v>
                </c:pt>
                <c:pt idx="10">
                  <c:v>0.68090812996953309</c:v>
                </c:pt>
                <c:pt idx="11">
                  <c:v>1.0172974289778143</c:v>
                </c:pt>
                <c:pt idx="12">
                  <c:v>0.74930655647344491</c:v>
                </c:pt>
                <c:pt idx="13">
                  <c:v>0.51297493360770918</c:v>
                </c:pt>
                <c:pt idx="14">
                  <c:v>0.50411133065173841</c:v>
                </c:pt>
                <c:pt idx="15">
                  <c:v>0.6529629396471287</c:v>
                </c:pt>
                <c:pt idx="16">
                  <c:v>0.87466197215182717</c:v>
                </c:pt>
                <c:pt idx="17">
                  <c:v>0.71472835693514847</c:v>
                </c:pt>
                <c:pt idx="18">
                  <c:v>0.72241544988825479</c:v>
                </c:pt>
                <c:pt idx="19">
                  <c:v>0.7541989437042449</c:v>
                </c:pt>
                <c:pt idx="20">
                  <c:v>0.91278383580377087</c:v>
                </c:pt>
                <c:pt idx="21">
                  <c:v>0.83925427995837143</c:v>
                </c:pt>
                <c:pt idx="22">
                  <c:v>0.94053610636691309</c:v>
                </c:pt>
                <c:pt idx="23">
                  <c:v>0.98468339842805874</c:v>
                </c:pt>
                <c:pt idx="24">
                  <c:v>0.73620709424753195</c:v>
                </c:pt>
                <c:pt idx="25">
                  <c:v>0.57365142727883955</c:v>
                </c:pt>
                <c:pt idx="26">
                  <c:v>0.6916237328521303</c:v>
                </c:pt>
                <c:pt idx="27">
                  <c:v>0.74686280366770064</c:v>
                </c:pt>
                <c:pt idx="28">
                  <c:v>0.80046118324148208</c:v>
                </c:pt>
                <c:pt idx="29">
                  <c:v>0.8016336942882899</c:v>
                </c:pt>
                <c:pt idx="30">
                  <c:v>0.71393582383147947</c:v>
                </c:pt>
                <c:pt idx="31">
                  <c:v>0.81094681825455028</c:v>
                </c:pt>
                <c:pt idx="32">
                  <c:v>0.77576781143043194</c:v>
                </c:pt>
                <c:pt idx="33">
                  <c:v>0.6778154859422395</c:v>
                </c:pt>
                <c:pt idx="34">
                  <c:v>0.65912507734144543</c:v>
                </c:pt>
                <c:pt idx="35">
                  <c:v>0.52902395863315477</c:v>
                </c:pt>
                <c:pt idx="36">
                  <c:v>0.76357381338324881</c:v>
                </c:pt>
                <c:pt idx="37">
                  <c:v>0.9574628819753046</c:v>
                </c:pt>
                <c:pt idx="38">
                  <c:v>0.61635691530108472</c:v>
                </c:pt>
                <c:pt idx="39">
                  <c:v>0.73127327632425132</c:v>
                </c:pt>
                <c:pt idx="40">
                  <c:v>0.5883696138206409</c:v>
                </c:pt>
                <c:pt idx="41">
                  <c:v>0.62645968228395088</c:v>
                </c:pt>
                <c:pt idx="42">
                  <c:v>0.72987711918126996</c:v>
                </c:pt>
                <c:pt idx="43">
                  <c:v>0.77308960015180306</c:v>
                </c:pt>
                <c:pt idx="44">
                  <c:v>0.71930893889317005</c:v>
                </c:pt>
                <c:pt idx="45">
                  <c:v>0.72128220491196227</c:v>
                </c:pt>
                <c:pt idx="46">
                  <c:v>0.96045883833875323</c:v>
                </c:pt>
                <c:pt idx="47">
                  <c:v>1.0511638604101381</c:v>
                </c:pt>
                <c:pt idx="48">
                  <c:v>0.91972617873996421</c:v>
                </c:pt>
                <c:pt idx="49">
                  <c:v>0.94575312120064214</c:v>
                </c:pt>
                <c:pt idx="50">
                  <c:v>0.84200950660392238</c:v>
                </c:pt>
                <c:pt idx="51">
                  <c:v>0.67968737915907995</c:v>
                </c:pt>
                <c:pt idx="52">
                  <c:v>0.7341931043823785</c:v>
                </c:pt>
                <c:pt idx="53">
                  <c:v>0.91321792201864305</c:v>
                </c:pt>
                <c:pt idx="54">
                  <c:v>0.93886897151902848</c:v>
                </c:pt>
                <c:pt idx="55">
                  <c:v>1.0080087794519752</c:v>
                </c:pt>
                <c:pt idx="56">
                  <c:v>0.92874180956325403</c:v>
                </c:pt>
                <c:pt idx="57">
                  <c:v>0.76925333445459965</c:v>
                </c:pt>
                <c:pt idx="58">
                  <c:v>0.81843999146578261</c:v>
                </c:pt>
                <c:pt idx="59">
                  <c:v>0.98894612038569829</c:v>
                </c:pt>
                <c:pt idx="60">
                  <c:v>1.0770687141510837</c:v>
                </c:pt>
                <c:pt idx="61">
                  <c:v>0.8758761597509015</c:v>
                </c:pt>
                <c:pt idx="62">
                  <c:v>1.0795926048439812</c:v>
                </c:pt>
                <c:pt idx="63">
                  <c:v>0.97472907403783249</c:v>
                </c:pt>
                <c:pt idx="64">
                  <c:v>0.99280467186641042</c:v>
                </c:pt>
                <c:pt idx="65">
                  <c:v>0.84012108162671029</c:v>
                </c:pt>
                <c:pt idx="66">
                  <c:v>1.052165684442026</c:v>
                </c:pt>
                <c:pt idx="67">
                  <c:v>0.78672093179419345</c:v>
                </c:pt>
                <c:pt idx="68">
                  <c:v>0.60758852024228238</c:v>
                </c:pt>
                <c:pt idx="69">
                  <c:v>0.80497873022319011</c:v>
                </c:pt>
                <c:pt idx="70">
                  <c:v>0.71489400561540761</c:v>
                </c:pt>
                <c:pt idx="71">
                  <c:v>0.9031131724102055</c:v>
                </c:pt>
                <c:pt idx="72">
                  <c:v>0.8279116861189576</c:v>
                </c:pt>
                <c:pt idx="73">
                  <c:v>0.83737341140731691</c:v>
                </c:pt>
                <c:pt idx="74">
                  <c:v>0.94847816911476579</c:v>
                </c:pt>
              </c:numCache>
            </c:numRef>
          </c:xVal>
          <c:yVal>
            <c:numRef>
              <c:f>VarRates!$B$3:$B$74</c:f>
              <c:numCache>
                <c:formatCode>General</c:formatCode>
                <c:ptCount val="72"/>
                <c:pt idx="0">
                  <c:v>0.9634938547502746</c:v>
                </c:pt>
                <c:pt idx="1">
                  <c:v>1.2868003333257172</c:v>
                </c:pt>
                <c:pt idx="2">
                  <c:v>0.79607319554736622</c:v>
                </c:pt>
                <c:pt idx="3">
                  <c:v>0.90580240494338027</c:v>
                </c:pt>
                <c:pt idx="4">
                  <c:v>1.1200715733227757</c:v>
                </c:pt>
                <c:pt idx="5">
                  <c:v>1.1323560117557414</c:v>
                </c:pt>
                <c:pt idx="6">
                  <c:v>0.75627619093825971</c:v>
                </c:pt>
                <c:pt idx="7">
                  <c:v>0.69106762827960644</c:v>
                </c:pt>
                <c:pt idx="8">
                  <c:v>0.67525678351080964</c:v>
                </c:pt>
                <c:pt idx="9">
                  <c:v>0.77813317728207143</c:v>
                </c:pt>
                <c:pt idx="10">
                  <c:v>0.87206505664730649</c:v>
                </c:pt>
                <c:pt idx="11">
                  <c:v>0.5428801940209218</c:v>
                </c:pt>
                <c:pt idx="12">
                  <c:v>0.57524431023138378</c:v>
                </c:pt>
                <c:pt idx="13">
                  <c:v>0.69827416501234263</c:v>
                </c:pt>
                <c:pt idx="14">
                  <c:v>0.75461508263761379</c:v>
                </c:pt>
                <c:pt idx="15">
                  <c:v>0.59091522465406277</c:v>
                </c:pt>
                <c:pt idx="16">
                  <c:v>0.74503612503769279</c:v>
                </c:pt>
                <c:pt idx="17">
                  <c:v>0.90510321578367858</c:v>
                </c:pt>
                <c:pt idx="18">
                  <c:v>1.1139851002704368</c:v>
                </c:pt>
                <c:pt idx="19">
                  <c:v>1.1346810436659536</c:v>
                </c:pt>
                <c:pt idx="20">
                  <c:v>0.97462909897002192</c:v>
                </c:pt>
                <c:pt idx="21">
                  <c:v>0.94326725119547472</c:v>
                </c:pt>
                <c:pt idx="22">
                  <c:v>0.76171858979916418</c:v>
                </c:pt>
                <c:pt idx="23">
                  <c:v>0.59796562712942125</c:v>
                </c:pt>
                <c:pt idx="24">
                  <c:v>0.70148651896094905</c:v>
                </c:pt>
                <c:pt idx="25">
                  <c:v>0.78713011698400759</c:v>
                </c:pt>
                <c:pt idx="26">
                  <c:v>0.78570904413216647</c:v>
                </c:pt>
                <c:pt idx="27">
                  <c:v>0.7845688898187515</c:v>
                </c:pt>
                <c:pt idx="28">
                  <c:v>0.66097115276887408</c:v>
                </c:pt>
                <c:pt idx="29">
                  <c:v>0.61552109516064657</c:v>
                </c:pt>
                <c:pt idx="30">
                  <c:v>0.88780823717045643</c:v>
                </c:pt>
                <c:pt idx="31">
                  <c:v>0.84647736877390201</c:v>
                </c:pt>
                <c:pt idx="32">
                  <c:v>0.69584623651834088</c:v>
                </c:pt>
                <c:pt idx="33">
                  <c:v>0.61678990932536315</c:v>
                </c:pt>
                <c:pt idx="34">
                  <c:v>0.73689602072705618</c:v>
                </c:pt>
                <c:pt idx="35">
                  <c:v>0.79053138673368251</c:v>
                </c:pt>
                <c:pt idx="36">
                  <c:v>0.6215181218334801</c:v>
                </c:pt>
                <c:pt idx="37">
                  <c:v>0.90808999415856373</c:v>
                </c:pt>
                <c:pt idx="38">
                  <c:v>0.63952919855013901</c:v>
                </c:pt>
                <c:pt idx="39">
                  <c:v>0.57554937476762813</c:v>
                </c:pt>
                <c:pt idx="40">
                  <c:v>0.68578269800220848</c:v>
                </c:pt>
                <c:pt idx="41">
                  <c:v>0.70886776252571959</c:v>
                </c:pt>
                <c:pt idx="42">
                  <c:v>0.65439936553740574</c:v>
                </c:pt>
                <c:pt idx="43">
                  <c:v>0.64897574912713585</c:v>
                </c:pt>
                <c:pt idx="44">
                  <c:v>0.83296565164641767</c:v>
                </c:pt>
                <c:pt idx="45">
                  <c:v>0.91524115207355361</c:v>
                </c:pt>
                <c:pt idx="46">
                  <c:v>1.066795871607199</c:v>
                </c:pt>
                <c:pt idx="47">
                  <c:v>0.79351956149848546</c:v>
                </c:pt>
                <c:pt idx="48">
                  <c:v>0.67830492128671993</c:v>
                </c:pt>
                <c:pt idx="49">
                  <c:v>0.78172604839044624</c:v>
                </c:pt>
                <c:pt idx="50">
                  <c:v>0.8704219649000875</c:v>
                </c:pt>
                <c:pt idx="51">
                  <c:v>0.96435488986592677</c:v>
                </c:pt>
                <c:pt idx="52">
                  <c:v>0.83612820813862188</c:v>
                </c:pt>
                <c:pt idx="53">
                  <c:v>0.81002839859188058</c:v>
                </c:pt>
                <c:pt idx="54">
                  <c:v>0.80173731302277396</c:v>
                </c:pt>
                <c:pt idx="55">
                  <c:v>0.74327689702479238</c:v>
                </c:pt>
                <c:pt idx="56">
                  <c:v>0.85966964706206139</c:v>
                </c:pt>
                <c:pt idx="57">
                  <c:v>0.90149870492830364</c:v>
                </c:pt>
                <c:pt idx="58">
                  <c:v>0.92959596907922315</c:v>
                </c:pt>
                <c:pt idx="59">
                  <c:v>0.90451058929552863</c:v>
                </c:pt>
                <c:pt idx="60">
                  <c:v>0.81291267469525119</c:v>
                </c:pt>
                <c:pt idx="61">
                  <c:v>0.7701326890935648</c:v>
                </c:pt>
                <c:pt idx="62">
                  <c:v>0.89756066665450873</c:v>
                </c:pt>
                <c:pt idx="63">
                  <c:v>0.92382847742674434</c:v>
                </c:pt>
                <c:pt idx="64">
                  <c:v>1.002268612695157</c:v>
                </c:pt>
                <c:pt idx="65">
                  <c:v>0.79674395446245583</c:v>
                </c:pt>
                <c:pt idx="66">
                  <c:v>0.94769827125313555</c:v>
                </c:pt>
                <c:pt idx="67">
                  <c:v>1.2360180071040823</c:v>
                </c:pt>
                <c:pt idx="68">
                  <c:v>1.2072623942587355</c:v>
                </c:pt>
                <c:pt idx="69">
                  <c:v>1.0199484085935682</c:v>
                </c:pt>
                <c:pt idx="70">
                  <c:v>1.2570558755099031</c:v>
                </c:pt>
                <c:pt idx="71">
                  <c:v>1.4159703371525791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C8D-4FC1-B0AF-2A88F7E05F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4925056"/>
        <c:axId val="1924915808"/>
      </c:scatterChart>
      <c:valAx>
        <c:axId val="1924925056"/>
        <c:scaling>
          <c:orientation val="minMax"/>
          <c:max val="1.1000000000000001"/>
          <c:min val="0.3000000000000000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Sagital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24915808"/>
        <c:crosses val="autoZero"/>
        <c:crossBetween val="midCat"/>
      </c:valAx>
      <c:valAx>
        <c:axId val="1924915808"/>
        <c:scaling>
          <c:orientation val="minMax"/>
          <c:max val="1.4"/>
          <c:min val="0.30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Coronal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24925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Extension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VarRates!$U$3:$U$77</c:f>
              <c:numCache>
                <c:formatCode>General</c:formatCode>
                <c:ptCount val="75"/>
                <c:pt idx="0">
                  <c:v>0.86144000000000021</c:v>
                </c:pt>
                <c:pt idx="1">
                  <c:v>0.61530000000000107</c:v>
                </c:pt>
                <c:pt idx="2">
                  <c:v>0.8614200000000003</c:v>
                </c:pt>
                <c:pt idx="3">
                  <c:v>0.49223999999999801</c:v>
                </c:pt>
                <c:pt idx="4">
                  <c:v>0.67682999999999804</c:v>
                </c:pt>
                <c:pt idx="5">
                  <c:v>0.36917999999999829</c:v>
                </c:pt>
                <c:pt idx="6">
                  <c:v>0.86141999999999719</c:v>
                </c:pt>
                <c:pt idx="7">
                  <c:v>0.61529999999999774</c:v>
                </c:pt>
                <c:pt idx="8">
                  <c:v>0.61530000000000484</c:v>
                </c:pt>
                <c:pt idx="9">
                  <c:v>0.67683000000000604</c:v>
                </c:pt>
                <c:pt idx="10">
                  <c:v>0.61530000000000484</c:v>
                </c:pt>
                <c:pt idx="11">
                  <c:v>0.92295000000000726</c:v>
                </c:pt>
                <c:pt idx="12">
                  <c:v>0.49224000000000423</c:v>
                </c:pt>
                <c:pt idx="13">
                  <c:v>1.3536600000000103</c:v>
                </c:pt>
                <c:pt idx="14">
                  <c:v>1.0460100000000079</c:v>
                </c:pt>
                <c:pt idx="15">
                  <c:v>1.046009999999999</c:v>
                </c:pt>
                <c:pt idx="16">
                  <c:v>0.36917999999999473</c:v>
                </c:pt>
                <c:pt idx="17">
                  <c:v>1.2921299999999807</c:v>
                </c:pt>
                <c:pt idx="18">
                  <c:v>0.67682999999999005</c:v>
                </c:pt>
                <c:pt idx="19">
                  <c:v>1.046009999999983</c:v>
                </c:pt>
                <c:pt idx="20">
                  <c:v>0.67682999999999183</c:v>
                </c:pt>
                <c:pt idx="21">
                  <c:v>0.79988999999998711</c:v>
                </c:pt>
                <c:pt idx="22">
                  <c:v>0.73835999999998947</c:v>
                </c:pt>
                <c:pt idx="23">
                  <c:v>0.73835999999998592</c:v>
                </c:pt>
                <c:pt idx="24">
                  <c:v>0.98447999999998714</c:v>
                </c:pt>
                <c:pt idx="25">
                  <c:v>1.0460099999999848</c:v>
                </c:pt>
                <c:pt idx="26">
                  <c:v>0.79988999999998711</c:v>
                </c:pt>
                <c:pt idx="27">
                  <c:v>1.1690699999999801</c:v>
                </c:pt>
                <c:pt idx="28">
                  <c:v>0.92294999999998595</c:v>
                </c:pt>
                <c:pt idx="29">
                  <c:v>0.79988999999999066</c:v>
                </c:pt>
                <c:pt idx="30">
                  <c:v>1.2305999999999813</c:v>
                </c:pt>
                <c:pt idx="31">
                  <c:v>0.73835999999998947</c:v>
                </c:pt>
                <c:pt idx="32">
                  <c:v>1.2921299999999825</c:v>
                </c:pt>
                <c:pt idx="33">
                  <c:v>1.2305999999999813</c:v>
                </c:pt>
                <c:pt idx="34">
                  <c:v>0.73835999999998592</c:v>
                </c:pt>
                <c:pt idx="35">
                  <c:v>1.4767199999999789</c:v>
                </c:pt>
                <c:pt idx="36">
                  <c:v>0.92294999999998595</c:v>
                </c:pt>
                <c:pt idx="37">
                  <c:v>0.73835999999998592</c:v>
                </c:pt>
                <c:pt idx="38">
                  <c:v>1.107539999999986</c:v>
                </c:pt>
                <c:pt idx="39">
                  <c:v>0.67682999999998827</c:v>
                </c:pt>
                <c:pt idx="40">
                  <c:v>0.98447999999998359</c:v>
                </c:pt>
                <c:pt idx="41">
                  <c:v>0.92294999999998595</c:v>
                </c:pt>
                <c:pt idx="42">
                  <c:v>0.79988999999999066</c:v>
                </c:pt>
                <c:pt idx="43">
                  <c:v>0.92294999999998595</c:v>
                </c:pt>
                <c:pt idx="44">
                  <c:v>0.61529999999999063</c:v>
                </c:pt>
                <c:pt idx="45">
                  <c:v>0.98447999999998359</c:v>
                </c:pt>
                <c:pt idx="46">
                  <c:v>0.61529999999999063</c:v>
                </c:pt>
                <c:pt idx="47">
                  <c:v>0.55376999999999299</c:v>
                </c:pt>
                <c:pt idx="48">
                  <c:v>1.0460099999999812</c:v>
                </c:pt>
                <c:pt idx="49">
                  <c:v>0.67682999999999538</c:v>
                </c:pt>
                <c:pt idx="50">
                  <c:v>0.79988999999998356</c:v>
                </c:pt>
                <c:pt idx="51">
                  <c:v>1.0460099999999883</c:v>
                </c:pt>
                <c:pt idx="52">
                  <c:v>1.0460099999999812</c:v>
                </c:pt>
                <c:pt idx="53">
                  <c:v>0.86141999999998831</c:v>
                </c:pt>
                <c:pt idx="54">
                  <c:v>0.86141999999998831</c:v>
                </c:pt>
                <c:pt idx="55">
                  <c:v>0.55376999999998588</c:v>
                </c:pt>
                <c:pt idx="56">
                  <c:v>1.1690699999999836</c:v>
                </c:pt>
                <c:pt idx="57">
                  <c:v>1.107539999999986</c:v>
                </c:pt>
                <c:pt idx="58">
                  <c:v>1.0460100000000594</c:v>
                </c:pt>
                <c:pt idx="59">
                  <c:v>0.73836000000005697</c:v>
                </c:pt>
                <c:pt idx="60">
                  <c:v>0.73836000000005697</c:v>
                </c:pt>
                <c:pt idx="61">
                  <c:v>1.1690700000000902</c:v>
                </c:pt>
                <c:pt idx="62">
                  <c:v>0.61530000000004748</c:v>
                </c:pt>
                <c:pt idx="63">
                  <c:v>0.92295000000007121</c:v>
                </c:pt>
                <c:pt idx="64">
                  <c:v>0.98448000000007596</c:v>
                </c:pt>
                <c:pt idx="65">
                  <c:v>1.4767200000001139</c:v>
                </c:pt>
                <c:pt idx="66">
                  <c:v>0.67683000000005222</c:v>
                </c:pt>
                <c:pt idx="67">
                  <c:v>1.2921300000000997</c:v>
                </c:pt>
                <c:pt idx="68">
                  <c:v>1.5997800000001234</c:v>
                </c:pt>
                <c:pt idx="69">
                  <c:v>1.3536600000001044</c:v>
                </c:pt>
                <c:pt idx="70">
                  <c:v>1.230600000000095</c:v>
                </c:pt>
                <c:pt idx="71">
                  <c:v>0.98448000000007596</c:v>
                </c:pt>
                <c:pt idx="72">
                  <c:v>1.3536600000001044</c:v>
                </c:pt>
                <c:pt idx="73">
                  <c:v>1.230600000000095</c:v>
                </c:pt>
                <c:pt idx="74">
                  <c:v>0.86142000000006647</c:v>
                </c:pt>
              </c:numCache>
            </c:numRef>
          </c:xVal>
          <c:yVal>
            <c:numRef>
              <c:f>VarRates!$C$3:$C$74</c:f>
              <c:numCache>
                <c:formatCode>General</c:formatCode>
                <c:ptCount val="72"/>
                <c:pt idx="0">
                  <c:v>0.98450000000000015</c:v>
                </c:pt>
                <c:pt idx="1">
                  <c:v>0.55379999999999985</c:v>
                </c:pt>
                <c:pt idx="2">
                  <c:v>1.3537000000000003</c:v>
                </c:pt>
                <c:pt idx="3">
                  <c:v>0.30759999999999987</c:v>
                </c:pt>
                <c:pt idx="4">
                  <c:v>1.2306999999999997</c:v>
                </c:pt>
                <c:pt idx="5">
                  <c:v>0.6153000000000004</c:v>
                </c:pt>
                <c:pt idx="6">
                  <c:v>0.86140000000000061</c:v>
                </c:pt>
                <c:pt idx="7">
                  <c:v>0.7383999999999995</c:v>
                </c:pt>
                <c:pt idx="8">
                  <c:v>0.49219999999999953</c:v>
                </c:pt>
                <c:pt idx="9">
                  <c:v>1.4768000000000008</c:v>
                </c:pt>
                <c:pt idx="10">
                  <c:v>0.67680000000000007</c:v>
                </c:pt>
                <c:pt idx="11">
                  <c:v>1.5997999999999983</c:v>
                </c:pt>
                <c:pt idx="12">
                  <c:v>0.67690000000000161</c:v>
                </c:pt>
                <c:pt idx="13">
                  <c:v>0.79990000000000094</c:v>
                </c:pt>
                <c:pt idx="14">
                  <c:v>0.86139999999999972</c:v>
                </c:pt>
                <c:pt idx="15">
                  <c:v>1.1075999999999997</c:v>
                </c:pt>
                <c:pt idx="16">
                  <c:v>0.92300000000000004</c:v>
                </c:pt>
                <c:pt idx="17">
                  <c:v>0.79989999999999739</c:v>
                </c:pt>
                <c:pt idx="18">
                  <c:v>0.67680000000000007</c:v>
                </c:pt>
                <c:pt idx="19">
                  <c:v>0.49230000000000018</c:v>
                </c:pt>
                <c:pt idx="20">
                  <c:v>1.0460000000000029</c:v>
                </c:pt>
                <c:pt idx="21">
                  <c:v>0.98449999999999704</c:v>
                </c:pt>
                <c:pt idx="22">
                  <c:v>0.92300000000000182</c:v>
                </c:pt>
                <c:pt idx="23">
                  <c:v>1.0459999999999994</c:v>
                </c:pt>
                <c:pt idx="24">
                  <c:v>1.476700000000001</c:v>
                </c:pt>
                <c:pt idx="25">
                  <c:v>0.49230000000000018</c:v>
                </c:pt>
                <c:pt idx="26">
                  <c:v>0.73839999999999861</c:v>
                </c:pt>
                <c:pt idx="27">
                  <c:v>1.1691000000000003</c:v>
                </c:pt>
                <c:pt idx="28">
                  <c:v>0.79990000000000094</c:v>
                </c:pt>
                <c:pt idx="29">
                  <c:v>1.4151999999999987</c:v>
                </c:pt>
                <c:pt idx="30">
                  <c:v>1.2920999999999978</c:v>
                </c:pt>
                <c:pt idx="31">
                  <c:v>0.98450000000000415</c:v>
                </c:pt>
                <c:pt idx="32">
                  <c:v>1.1690999999999967</c:v>
                </c:pt>
                <c:pt idx="33">
                  <c:v>1.0460999999999991</c:v>
                </c:pt>
                <c:pt idx="34">
                  <c:v>0.98449999999999704</c:v>
                </c:pt>
                <c:pt idx="35">
                  <c:v>0.98450000000000415</c:v>
                </c:pt>
                <c:pt idx="36">
                  <c:v>0.98450000000000415</c:v>
                </c:pt>
                <c:pt idx="37">
                  <c:v>0.73829999999999529</c:v>
                </c:pt>
                <c:pt idx="38">
                  <c:v>1.0455000000000183</c:v>
                </c:pt>
                <c:pt idx="39">
                  <c:v>0.73800000000001376</c:v>
                </c:pt>
                <c:pt idx="40">
                  <c:v>0.73800000000000665</c:v>
                </c:pt>
                <c:pt idx="41">
                  <c:v>0.98400000000001597</c:v>
                </c:pt>
                <c:pt idx="42">
                  <c:v>0.98400000000001597</c:v>
                </c:pt>
                <c:pt idx="43">
                  <c:v>0.98400000000001597</c:v>
                </c:pt>
                <c:pt idx="44">
                  <c:v>0.98400000000000887</c:v>
                </c:pt>
                <c:pt idx="45">
                  <c:v>0.98400000000001597</c:v>
                </c:pt>
                <c:pt idx="46">
                  <c:v>1.2300000000000182</c:v>
                </c:pt>
                <c:pt idx="47">
                  <c:v>0.79950000000001609</c:v>
                </c:pt>
                <c:pt idx="48">
                  <c:v>1.6605000000000203</c:v>
                </c:pt>
                <c:pt idx="49">
                  <c:v>0.73800000000001376</c:v>
                </c:pt>
                <c:pt idx="50">
                  <c:v>1.2300000000000182</c:v>
                </c:pt>
                <c:pt idx="51">
                  <c:v>1.4760000000000204</c:v>
                </c:pt>
                <c:pt idx="52">
                  <c:v>1.4760000000000204</c:v>
                </c:pt>
                <c:pt idx="53">
                  <c:v>0.98400000000001597</c:v>
                </c:pt>
                <c:pt idx="54">
                  <c:v>1.5375000000000227</c:v>
                </c:pt>
                <c:pt idx="55">
                  <c:v>1.4760000000000204</c:v>
                </c:pt>
                <c:pt idx="56">
                  <c:v>0.98400000000001597</c:v>
                </c:pt>
                <c:pt idx="57">
                  <c:v>1.1685000000000159</c:v>
                </c:pt>
                <c:pt idx="58">
                  <c:v>1.2915000000000205</c:v>
                </c:pt>
                <c:pt idx="59">
                  <c:v>1.2300000000000182</c:v>
                </c:pt>
                <c:pt idx="60">
                  <c:v>1.4145000000000181</c:v>
                </c:pt>
                <c:pt idx="61">
                  <c:v>1.0455000000000183</c:v>
                </c:pt>
                <c:pt idx="62">
                  <c:v>1.2300000000000182</c:v>
                </c:pt>
                <c:pt idx="63">
                  <c:v>1.2300000000000182</c:v>
                </c:pt>
                <c:pt idx="64">
                  <c:v>1.168500000000023</c:v>
                </c:pt>
                <c:pt idx="65">
                  <c:v>1.2915000000000134</c:v>
                </c:pt>
                <c:pt idx="66">
                  <c:v>1.2300000000000182</c:v>
                </c:pt>
                <c:pt idx="67">
                  <c:v>0.73800000000001376</c:v>
                </c:pt>
                <c:pt idx="68">
                  <c:v>1.1685000000000088</c:v>
                </c:pt>
                <c:pt idx="69">
                  <c:v>1.5375000000000227</c:v>
                </c:pt>
                <c:pt idx="70">
                  <c:v>0.98400000000002308</c:v>
                </c:pt>
                <c:pt idx="71">
                  <c:v>1.2300000000000182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EE-4E51-BC1C-498C859BFB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4910368"/>
        <c:axId val="1924908192"/>
      </c:scatterChart>
      <c:valAx>
        <c:axId val="1924910368"/>
        <c:scaling>
          <c:orientation val="minMax"/>
          <c:max val="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Sagital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24908192"/>
        <c:crosses val="autoZero"/>
        <c:crossBetween val="midCat"/>
      </c:valAx>
      <c:valAx>
        <c:axId val="1924908192"/>
        <c:scaling>
          <c:orientation val="minMax"/>
          <c:max val="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Coronal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249103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Calcificación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VarRates!$V$3:$V$77</c:f>
              <c:numCache>
                <c:formatCode>General</c:formatCode>
                <c:ptCount val="75"/>
                <c:pt idx="0">
                  <c:v>0.65690643643647717</c:v>
                </c:pt>
                <c:pt idx="1">
                  <c:v>0.43106069285630694</c:v>
                </c:pt>
                <c:pt idx="2">
                  <c:v>0.5605835319248762</c:v>
                </c:pt>
                <c:pt idx="3">
                  <c:v>0.38786290586225947</c:v>
                </c:pt>
                <c:pt idx="4">
                  <c:v>0.56985630845298685</c:v>
                </c:pt>
                <c:pt idx="5">
                  <c:v>0.38624595485783475</c:v>
                </c:pt>
                <c:pt idx="6">
                  <c:v>0.72936663289862658</c:v>
                </c:pt>
                <c:pt idx="7">
                  <c:v>0.49081860079363432</c:v>
                </c:pt>
                <c:pt idx="8">
                  <c:v>0.43939140369857638</c:v>
                </c:pt>
                <c:pt idx="9">
                  <c:v>0.47784685242039876</c:v>
                </c:pt>
                <c:pt idx="10">
                  <c:v>0.41896277237025703</c:v>
                </c:pt>
                <c:pt idx="11">
                  <c:v>0.93891466207508112</c:v>
                </c:pt>
                <c:pt idx="12">
                  <c:v>0.36883865935849169</c:v>
                </c:pt>
                <c:pt idx="13">
                  <c:v>0.69439364862741693</c:v>
                </c:pt>
                <c:pt idx="14">
                  <c:v>0.52730549297502882</c:v>
                </c:pt>
                <c:pt idx="15">
                  <c:v>0.68300576450029249</c:v>
                </c:pt>
                <c:pt idx="16">
                  <c:v>0.32290770687900694</c:v>
                </c:pt>
                <c:pt idx="17">
                  <c:v>0.92352195184659958</c:v>
                </c:pt>
                <c:pt idx="18">
                  <c:v>0.48895244894786033</c:v>
                </c:pt>
                <c:pt idx="19">
                  <c:v>0.78889963710406441</c:v>
                </c:pt>
                <c:pt idx="20">
                  <c:v>0.61779948358705883</c:v>
                </c:pt>
                <c:pt idx="21">
                  <c:v>0.67131110599589094</c:v>
                </c:pt>
                <c:pt idx="22">
                  <c:v>0.69445423949706409</c:v>
                </c:pt>
                <c:pt idx="23">
                  <c:v>0.7270508340633276</c:v>
                </c:pt>
                <c:pt idx="24">
                  <c:v>0.72478116014480076</c:v>
                </c:pt>
                <c:pt idx="25">
                  <c:v>0.6000451294479302</c:v>
                </c:pt>
                <c:pt idx="26">
                  <c:v>0.55322290767108162</c:v>
                </c:pt>
                <c:pt idx="27">
                  <c:v>0.87313489788378384</c:v>
                </c:pt>
                <c:pt idx="28">
                  <c:v>0.7387856490727146</c:v>
                </c:pt>
                <c:pt idx="29">
                  <c:v>0.64121877572425268</c:v>
                </c:pt>
                <c:pt idx="30">
                  <c:v>0.87856942480700528</c:v>
                </c:pt>
                <c:pt idx="31">
                  <c:v>0.59877069272642125</c:v>
                </c:pt>
                <c:pt idx="32">
                  <c:v>1.0023928621835905</c:v>
                </c:pt>
                <c:pt idx="33">
                  <c:v>0.83411973700050723</c:v>
                </c:pt>
                <c:pt idx="34">
                  <c:v>0.48667159210582034</c:v>
                </c:pt>
                <c:pt idx="35">
                  <c:v>0.78122026019274116</c:v>
                </c:pt>
                <c:pt idx="36">
                  <c:v>0.70474045106205874</c:v>
                </c:pt>
                <c:pt idx="37">
                  <c:v>0.70695229353527245</c:v>
                </c:pt>
                <c:pt idx="38">
                  <c:v>0.68263993797255473</c:v>
                </c:pt>
                <c:pt idx="39">
                  <c:v>0.49494769161453445</c:v>
                </c:pt>
                <c:pt idx="40">
                  <c:v>0.57923811741413489</c:v>
                </c:pt>
                <c:pt idx="41">
                  <c:v>0.57819096376396362</c:v>
                </c:pt>
                <c:pt idx="42">
                  <c:v>0.58382140886189926</c:v>
                </c:pt>
                <c:pt idx="43">
                  <c:v>0.71352304646009579</c:v>
                </c:pt>
                <c:pt idx="44">
                  <c:v>0.44259079010096081</c:v>
                </c:pt>
                <c:pt idx="45">
                  <c:v>0.71008790509171682</c:v>
                </c:pt>
                <c:pt idx="46">
                  <c:v>0.5909703232298259</c:v>
                </c:pt>
                <c:pt idx="47">
                  <c:v>0.58210301097931483</c:v>
                </c:pt>
                <c:pt idx="48">
                  <c:v>0.96204278022377265</c:v>
                </c:pt>
                <c:pt idx="49">
                  <c:v>0.64011408502222622</c:v>
                </c:pt>
                <c:pt idx="50">
                  <c:v>0.67351498423739764</c:v>
                </c:pt>
                <c:pt idx="51">
                  <c:v>0.71095979547418131</c:v>
                </c:pt>
                <c:pt idx="52">
                  <c:v>0.76797332911499794</c:v>
                </c:pt>
                <c:pt idx="53">
                  <c:v>0.78666418238528879</c:v>
                </c:pt>
                <c:pt idx="54">
                  <c:v>0.80876050944591049</c:v>
                </c:pt>
                <c:pt idx="55">
                  <c:v>0.55820502179710607</c:v>
                </c:pt>
                <c:pt idx="56">
                  <c:v>1.0857641873060981</c:v>
                </c:pt>
                <c:pt idx="57">
                  <c:v>0.85197883804183649</c:v>
                </c:pt>
                <c:pt idx="58">
                  <c:v>0.85609641547317183</c:v>
                </c:pt>
                <c:pt idx="59">
                  <c:v>0.73019825744804057</c:v>
                </c:pt>
                <c:pt idx="60">
                  <c:v>0.79526445578065552</c:v>
                </c:pt>
                <c:pt idx="61">
                  <c:v>1.0239605420800655</c:v>
                </c:pt>
                <c:pt idx="62">
                  <c:v>0.66427332976055287</c:v>
                </c:pt>
                <c:pt idx="63">
                  <c:v>0.89962619888328688</c:v>
                </c:pt>
                <c:pt idx="64">
                  <c:v>0.97739634335911918</c:v>
                </c:pt>
                <c:pt idx="65">
                  <c:v>1.2406236036598914</c:v>
                </c:pt>
                <c:pt idx="66">
                  <c:v>0.71213730020095134</c:v>
                </c:pt>
                <c:pt idx="67">
                  <c:v>1.0165457175993096</c:v>
                </c:pt>
                <c:pt idx="68">
                  <c:v>0.97200796291327352</c:v>
                </c:pt>
                <c:pt idx="69">
                  <c:v>1.0896675079540077</c:v>
                </c:pt>
                <c:pt idx="70">
                  <c:v>0.87974856331038853</c:v>
                </c:pt>
                <c:pt idx="71">
                  <c:v>0.88909685597446775</c:v>
                </c:pt>
                <c:pt idx="72">
                  <c:v>1.1207109330318745</c:v>
                </c:pt>
                <c:pt idx="73">
                  <c:v>1.0304717200779236</c:v>
                </c:pt>
                <c:pt idx="74">
                  <c:v>0.81703806443890459</c:v>
                </c:pt>
              </c:numCache>
            </c:numRef>
          </c:xVal>
          <c:yVal>
            <c:numRef>
              <c:f>VarRates!$D$3:$D$74</c:f>
              <c:numCache>
                <c:formatCode>General</c:formatCode>
                <c:ptCount val="72"/>
                <c:pt idx="0">
                  <c:v>0.94855970000164547</c:v>
                </c:pt>
                <c:pt idx="1">
                  <c:v>0.71263002459578195</c:v>
                </c:pt>
                <c:pt idx="2">
                  <c:v>1.0776442848124699</c:v>
                </c:pt>
                <c:pt idx="3">
                  <c:v>0.27862481976058368</c:v>
                </c:pt>
                <c:pt idx="4">
                  <c:v>1.3784720852883396</c:v>
                </c:pt>
                <c:pt idx="5">
                  <c:v>0.69673865403330815</c:v>
                </c:pt>
                <c:pt idx="6">
                  <c:v>0.6514563108742174</c:v>
                </c:pt>
                <c:pt idx="7">
                  <c:v>0.51028433672166107</c:v>
                </c:pt>
                <c:pt idx="8">
                  <c:v>0.33236138884402017</c:v>
                </c:pt>
                <c:pt idx="9">
                  <c:v>1.1491470762101637</c:v>
                </c:pt>
                <c:pt idx="10">
                  <c:v>0.59021363033889707</c:v>
                </c:pt>
                <c:pt idx="11">
                  <c:v>0.86849973439466976</c:v>
                </c:pt>
                <c:pt idx="12">
                  <c:v>0.38938287359562462</c:v>
                </c:pt>
                <c:pt idx="13">
                  <c:v>0.55854950459337349</c:v>
                </c:pt>
                <c:pt idx="14">
                  <c:v>0.6500254321840403</c:v>
                </c:pt>
                <c:pt idx="15">
                  <c:v>0.65449770282683972</c:v>
                </c:pt>
                <c:pt idx="16">
                  <c:v>0.68766834340979044</c:v>
                </c:pt>
                <c:pt idx="17">
                  <c:v>0.72399206230536217</c:v>
                </c:pt>
                <c:pt idx="18">
                  <c:v>0.7539451158630317</c:v>
                </c:pt>
                <c:pt idx="19">
                  <c:v>0.55860347779674913</c:v>
                </c:pt>
                <c:pt idx="20">
                  <c:v>1.0194620375226457</c:v>
                </c:pt>
                <c:pt idx="21">
                  <c:v>0.92864660880194205</c:v>
                </c:pt>
                <c:pt idx="22">
                  <c:v>0.70306625838462988</c:v>
                </c:pt>
                <c:pt idx="23">
                  <c:v>0.62547204597737427</c:v>
                </c:pt>
                <c:pt idx="24">
                  <c:v>1.0358851425496343</c:v>
                </c:pt>
                <c:pt idx="25">
                  <c:v>0.38750415659122706</c:v>
                </c:pt>
                <c:pt idx="26">
                  <c:v>0.58016755818719068</c:v>
                </c:pt>
                <c:pt idx="27">
                  <c:v>0.91723948908710262</c:v>
                </c:pt>
                <c:pt idx="28">
                  <c:v>0.52871082509982303</c:v>
                </c:pt>
                <c:pt idx="29">
                  <c:v>0.87108545387134617</c:v>
                </c:pt>
                <c:pt idx="30">
                  <c:v>1.1471370232479448</c:v>
                </c:pt>
                <c:pt idx="31">
                  <c:v>0.83335696955791005</c:v>
                </c:pt>
                <c:pt idx="32">
                  <c:v>0.81351383511358999</c:v>
                </c:pt>
                <c:pt idx="33">
                  <c:v>0.64522392414526186</c:v>
                </c:pt>
                <c:pt idx="34">
                  <c:v>0.72547413240578462</c:v>
                </c:pt>
                <c:pt idx="35">
                  <c:v>0.77827815023931368</c:v>
                </c:pt>
                <c:pt idx="36">
                  <c:v>0.61188459094506376</c:v>
                </c:pt>
                <c:pt idx="37">
                  <c:v>0.67044284268726329</c:v>
                </c:pt>
                <c:pt idx="38">
                  <c:v>0.66862777708418208</c:v>
                </c:pt>
                <c:pt idx="39">
                  <c:v>0.4247554385785175</c:v>
                </c:pt>
                <c:pt idx="40">
                  <c:v>0.50610763112563439</c:v>
                </c:pt>
                <c:pt idx="41">
                  <c:v>0.69752587832531943</c:v>
                </c:pt>
                <c:pt idx="42">
                  <c:v>0.64392897568881768</c:v>
                </c:pt>
                <c:pt idx="43">
                  <c:v>0.63859213714111207</c:v>
                </c:pt>
                <c:pt idx="44">
                  <c:v>0.81963820122008235</c:v>
                </c:pt>
                <c:pt idx="45">
                  <c:v>0.90059729364039132</c:v>
                </c:pt>
                <c:pt idx="46">
                  <c:v>1.3121589220768741</c:v>
                </c:pt>
                <c:pt idx="47">
                  <c:v>0.63441888941805191</c:v>
                </c:pt>
                <c:pt idx="48">
                  <c:v>1.1263253217966123</c:v>
                </c:pt>
                <c:pt idx="49">
                  <c:v>0.57691382371216005</c:v>
                </c:pt>
                <c:pt idx="50">
                  <c:v>1.0706190168271235</c:v>
                </c:pt>
                <c:pt idx="51">
                  <c:v>1.4233878174421275</c:v>
                </c:pt>
                <c:pt idx="52">
                  <c:v>1.2341252352126229</c:v>
                </c:pt>
                <c:pt idx="53">
                  <c:v>0.7970679442144234</c:v>
                </c:pt>
                <c:pt idx="54">
                  <c:v>1.2326711187725332</c:v>
                </c:pt>
                <c:pt idx="55">
                  <c:v>1.0970767000086088</c:v>
                </c:pt>
                <c:pt idx="56">
                  <c:v>0.84591493270908213</c:v>
                </c:pt>
                <c:pt idx="57">
                  <c:v>1.0534012367087371</c:v>
                </c:pt>
                <c:pt idx="58">
                  <c:v>1.2005731940658357</c:v>
                </c:pt>
                <c:pt idx="59">
                  <c:v>1.1125480248335167</c:v>
                </c:pt>
                <c:pt idx="60">
                  <c:v>1.1498649783564474</c:v>
                </c:pt>
                <c:pt idx="61">
                  <c:v>0.80517372644733609</c:v>
                </c:pt>
                <c:pt idx="62">
                  <c:v>1.1039996199850621</c:v>
                </c:pt>
                <c:pt idx="63">
                  <c:v>1.1363090272349123</c:v>
                </c:pt>
                <c:pt idx="64">
                  <c:v>1.1711508739343139</c:v>
                </c:pt>
                <c:pt idx="65">
                  <c:v>1.0289948171882723</c:v>
                </c:pt>
                <c:pt idx="66">
                  <c:v>1.1656688736413741</c:v>
                </c:pt>
                <c:pt idx="67">
                  <c:v>0.91218128924282971</c:v>
                </c:pt>
                <c:pt idx="68">
                  <c:v>1.4106861076913431</c:v>
                </c:pt>
                <c:pt idx="69">
                  <c:v>1.5681706782126343</c:v>
                </c:pt>
                <c:pt idx="70">
                  <c:v>1.2369429815017736</c:v>
                </c:pt>
                <c:pt idx="71">
                  <c:v>1.7416435146976981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FDA-434E-9E91-F420AFCE45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4924512"/>
        <c:axId val="1924926144"/>
      </c:scatterChart>
      <c:valAx>
        <c:axId val="1924924512"/>
        <c:scaling>
          <c:orientation val="minMax"/>
          <c:max val="1.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Sagital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24926144"/>
        <c:crosses val="autoZero"/>
        <c:crossBetween val="midCat"/>
      </c:valAx>
      <c:valAx>
        <c:axId val="1924926144"/>
        <c:scaling>
          <c:orientation val="minMax"/>
          <c:max val="1.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Coronal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24924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Densidad VAR-3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VarRates!$AP$3:$AP$77</c:f>
              <c:numCache>
                <c:formatCode>General</c:formatCode>
                <c:ptCount val="75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  <c:pt idx="66">
                  <c:v>1949</c:v>
                </c:pt>
                <c:pt idx="67">
                  <c:v>1948</c:v>
                </c:pt>
                <c:pt idx="68">
                  <c:v>1947</c:v>
                </c:pt>
                <c:pt idx="69">
                  <c:v>1946</c:v>
                </c:pt>
                <c:pt idx="70">
                  <c:v>1945</c:v>
                </c:pt>
                <c:pt idx="71">
                  <c:v>1944</c:v>
                </c:pt>
                <c:pt idx="72">
                  <c:v>1943</c:v>
                </c:pt>
                <c:pt idx="73">
                  <c:v>1942</c:v>
                </c:pt>
                <c:pt idx="74">
                  <c:v>1941</c:v>
                </c:pt>
              </c:numCache>
            </c:numRef>
          </c:xVal>
          <c:yVal>
            <c:numRef>
              <c:f>VarRates!$AQ$3:$AQ$77</c:f>
              <c:numCache>
                <c:formatCode>General</c:formatCode>
                <c:ptCount val="75"/>
                <c:pt idx="0">
                  <c:v>0.86303084525477902</c:v>
                </c:pt>
                <c:pt idx="1">
                  <c:v>0.9936851437929628</c:v>
                </c:pt>
                <c:pt idx="2">
                  <c:v>0.72341999491147657</c:v>
                </c:pt>
                <c:pt idx="3">
                  <c:v>0.84687863813545272</c:v>
                </c:pt>
                <c:pt idx="4">
                  <c:v>0.98101026212272124</c:v>
                </c:pt>
                <c:pt idx="5">
                  <c:v>1.0892913311634178</c:v>
                </c:pt>
                <c:pt idx="6">
                  <c:v>0.80148944144358425</c:v>
                </c:pt>
                <c:pt idx="7">
                  <c:v>0.74437876846585238</c:v>
                </c:pt>
                <c:pt idx="8">
                  <c:v>0.69468300226944102</c:v>
                </c:pt>
                <c:pt idx="9">
                  <c:v>0.74207018808284131</c:v>
                </c:pt>
                <c:pt idx="10">
                  <c:v>0.77648659330841974</c:v>
                </c:pt>
                <c:pt idx="11">
                  <c:v>0.78008881149936804</c:v>
                </c:pt>
                <c:pt idx="12">
                  <c:v>0.66227543335241434</c:v>
                </c:pt>
                <c:pt idx="13">
                  <c:v>0.60562454931002585</c:v>
                </c:pt>
                <c:pt idx="14">
                  <c:v>0.62936320664467615</c:v>
                </c:pt>
                <c:pt idx="15">
                  <c:v>0.62193908215059568</c:v>
                </c:pt>
                <c:pt idx="16">
                  <c:v>0.80984904859476003</c:v>
                </c:pt>
                <c:pt idx="17">
                  <c:v>0.80991578635941353</c:v>
                </c:pt>
                <c:pt idx="18">
                  <c:v>0.91820027507934587</c:v>
                </c:pt>
                <c:pt idx="19">
                  <c:v>0.94443999368509923</c:v>
                </c:pt>
                <c:pt idx="20">
                  <c:v>0.94370646738689645</c:v>
                </c:pt>
                <c:pt idx="21">
                  <c:v>0.89126076557692313</c:v>
                </c:pt>
                <c:pt idx="22">
                  <c:v>0.85112734808303858</c:v>
                </c:pt>
                <c:pt idx="23">
                  <c:v>0.79132451277874005</c:v>
                </c:pt>
                <c:pt idx="24">
                  <c:v>0.7188468066042405</c:v>
                </c:pt>
                <c:pt idx="25">
                  <c:v>0.68039077213142352</c:v>
                </c:pt>
                <c:pt idx="26">
                  <c:v>0.73866638849214838</c:v>
                </c:pt>
                <c:pt idx="27">
                  <c:v>0.76571584674322613</c:v>
                </c:pt>
                <c:pt idx="28">
                  <c:v>0.73071616800517813</c:v>
                </c:pt>
                <c:pt idx="29">
                  <c:v>0.70857739472446823</c:v>
                </c:pt>
                <c:pt idx="30">
                  <c:v>0.800872030500968</c:v>
                </c:pt>
                <c:pt idx="31">
                  <c:v>0.82871209351422614</c:v>
                </c:pt>
                <c:pt idx="32">
                  <c:v>0.73580702397438635</c:v>
                </c:pt>
                <c:pt idx="33">
                  <c:v>0.64730269763380133</c:v>
                </c:pt>
                <c:pt idx="34">
                  <c:v>0.69801054903425075</c:v>
                </c:pt>
                <c:pt idx="35">
                  <c:v>0.65977767268341858</c:v>
                </c:pt>
                <c:pt idx="36">
                  <c:v>0.69254596760836451</c:v>
                </c:pt>
                <c:pt idx="37">
                  <c:v>0.93277643806693411</c:v>
                </c:pt>
                <c:pt idx="38">
                  <c:v>0.62794305692561192</c:v>
                </c:pt>
                <c:pt idx="39">
                  <c:v>0.65341132554593973</c:v>
                </c:pt>
                <c:pt idx="40">
                  <c:v>0.63707615591142464</c:v>
                </c:pt>
                <c:pt idx="41">
                  <c:v>0.66766372240483518</c:v>
                </c:pt>
                <c:pt idx="42">
                  <c:v>0.69213824235933785</c:v>
                </c:pt>
                <c:pt idx="43">
                  <c:v>0.71103267463946951</c:v>
                </c:pt>
                <c:pt idx="44">
                  <c:v>0.7761372952697938</c:v>
                </c:pt>
                <c:pt idx="45">
                  <c:v>0.81826167849275788</c:v>
                </c:pt>
                <c:pt idx="46">
                  <c:v>1.0136273549729762</c:v>
                </c:pt>
                <c:pt idx="47">
                  <c:v>0.92234171095431172</c:v>
                </c:pt>
                <c:pt idx="48">
                  <c:v>0.79901555001334201</c:v>
                </c:pt>
                <c:pt idx="49">
                  <c:v>0.86373958479554425</c:v>
                </c:pt>
                <c:pt idx="50">
                  <c:v>0.85621573575200494</c:v>
                </c:pt>
                <c:pt idx="51">
                  <c:v>0.82202113451250336</c:v>
                </c:pt>
                <c:pt idx="52">
                  <c:v>0.78516065626050024</c:v>
                </c:pt>
                <c:pt idx="53">
                  <c:v>0.86162316030526176</c:v>
                </c:pt>
                <c:pt idx="54">
                  <c:v>0.87030314227090122</c:v>
                </c:pt>
                <c:pt idx="55">
                  <c:v>0.87564283823838385</c:v>
                </c:pt>
                <c:pt idx="56">
                  <c:v>0.89420572831265766</c:v>
                </c:pt>
                <c:pt idx="57">
                  <c:v>0.8353760196914517</c:v>
                </c:pt>
                <c:pt idx="58">
                  <c:v>0.87401798027250288</c:v>
                </c:pt>
                <c:pt idx="59">
                  <c:v>0.94672835484061346</c:v>
                </c:pt>
                <c:pt idx="60">
                  <c:v>0.94499069442316741</c:v>
                </c:pt>
                <c:pt idx="61">
                  <c:v>0.82300442442223321</c:v>
                </c:pt>
                <c:pt idx="62">
                  <c:v>0.98857663574924493</c:v>
                </c:pt>
                <c:pt idx="63">
                  <c:v>0.94927877573228847</c:v>
                </c:pt>
                <c:pt idx="64">
                  <c:v>0.99753664228078365</c:v>
                </c:pt>
                <c:pt idx="65">
                  <c:v>0.81843251804458306</c:v>
                </c:pt>
                <c:pt idx="66">
                  <c:v>0.99993197784758081</c:v>
                </c:pt>
                <c:pt idx="67">
                  <c:v>1.011369469449138</c:v>
                </c:pt>
                <c:pt idx="68">
                  <c:v>0.90742545725050894</c:v>
                </c:pt>
                <c:pt idx="69">
                  <c:v>0.91246356940837914</c:v>
                </c:pt>
                <c:pt idx="70">
                  <c:v>0.98597494056265533</c:v>
                </c:pt>
                <c:pt idx="71">
                  <c:v>1.1595417547813924</c:v>
                </c:pt>
                <c:pt idx="72">
                  <c:v>0.8279116861189576</c:v>
                </c:pt>
                <c:pt idx="73">
                  <c:v>0.83737341140731691</c:v>
                </c:pt>
                <c:pt idx="74">
                  <c:v>0.94847816911476579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F31-4229-88D1-8BE018EF8B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4903840"/>
        <c:axId val="1924927776"/>
      </c:scatterChart>
      <c:valAx>
        <c:axId val="1924903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24927776"/>
        <c:crosses val="autoZero"/>
        <c:crossBetween val="midCat"/>
      </c:valAx>
      <c:valAx>
        <c:axId val="1924927776"/>
        <c:scaling>
          <c:orientation val="minMax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249038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Promedio-Extension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Extensión VAR-3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VarRates!$AP$3:$AP$77</c:f>
              <c:numCache>
                <c:formatCode>General</c:formatCode>
                <c:ptCount val="75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  <c:pt idx="66">
                  <c:v>1949</c:v>
                </c:pt>
                <c:pt idx="67">
                  <c:v>1948</c:v>
                </c:pt>
                <c:pt idx="68">
                  <c:v>1947</c:v>
                </c:pt>
                <c:pt idx="69">
                  <c:v>1946</c:v>
                </c:pt>
                <c:pt idx="70">
                  <c:v>1945</c:v>
                </c:pt>
                <c:pt idx="71">
                  <c:v>1944</c:v>
                </c:pt>
                <c:pt idx="72">
                  <c:v>1943</c:v>
                </c:pt>
                <c:pt idx="73">
                  <c:v>1942</c:v>
                </c:pt>
                <c:pt idx="74">
                  <c:v>1941</c:v>
                </c:pt>
              </c:numCache>
            </c:numRef>
          </c:xVal>
          <c:yVal>
            <c:numRef>
              <c:f>VarRates!$AR$3:$AR$77</c:f>
              <c:numCache>
                <c:formatCode>General</c:formatCode>
                <c:ptCount val="75"/>
                <c:pt idx="0">
                  <c:v>0.92297000000000018</c:v>
                </c:pt>
                <c:pt idx="1">
                  <c:v>0.58455000000000046</c:v>
                </c:pt>
                <c:pt idx="2">
                  <c:v>1.1075600000000003</c:v>
                </c:pt>
                <c:pt idx="3">
                  <c:v>0.39991999999999894</c:v>
                </c:pt>
                <c:pt idx="4">
                  <c:v>0.95376499999999886</c:v>
                </c:pt>
                <c:pt idx="5">
                  <c:v>0.49223999999999934</c:v>
                </c:pt>
                <c:pt idx="6">
                  <c:v>0.8614099999999989</c:v>
                </c:pt>
                <c:pt idx="7">
                  <c:v>0.67684999999999862</c:v>
                </c:pt>
                <c:pt idx="8">
                  <c:v>0.55375000000000218</c:v>
                </c:pt>
                <c:pt idx="9">
                  <c:v>1.0768150000000034</c:v>
                </c:pt>
                <c:pt idx="10">
                  <c:v>0.64605000000000246</c:v>
                </c:pt>
                <c:pt idx="11">
                  <c:v>1.2613750000000028</c:v>
                </c:pt>
                <c:pt idx="12">
                  <c:v>0.58457000000000292</c:v>
                </c:pt>
                <c:pt idx="13">
                  <c:v>1.0767800000000056</c:v>
                </c:pt>
                <c:pt idx="14">
                  <c:v>0.9537050000000038</c:v>
                </c:pt>
                <c:pt idx="15">
                  <c:v>1.0768049999999993</c:v>
                </c:pt>
                <c:pt idx="16">
                  <c:v>0.64608999999999739</c:v>
                </c:pt>
                <c:pt idx="17">
                  <c:v>1.046014999999989</c:v>
                </c:pt>
                <c:pt idx="18">
                  <c:v>0.67681499999999506</c:v>
                </c:pt>
                <c:pt idx="19">
                  <c:v>0.7691549999999916</c:v>
                </c:pt>
                <c:pt idx="20">
                  <c:v>0.86141499999999738</c:v>
                </c:pt>
                <c:pt idx="21">
                  <c:v>0.89219499999999208</c:v>
                </c:pt>
                <c:pt idx="22">
                  <c:v>0.83067999999999564</c:v>
                </c:pt>
                <c:pt idx="23">
                  <c:v>0.89217999999999265</c:v>
                </c:pt>
                <c:pt idx="24">
                  <c:v>1.2305899999999941</c:v>
                </c:pt>
                <c:pt idx="25">
                  <c:v>0.76915499999999248</c:v>
                </c:pt>
                <c:pt idx="26">
                  <c:v>0.76914499999999286</c:v>
                </c:pt>
                <c:pt idx="27">
                  <c:v>1.1690849999999902</c:v>
                </c:pt>
                <c:pt idx="28">
                  <c:v>0.86142499999999345</c:v>
                </c:pt>
                <c:pt idx="29">
                  <c:v>1.1075449999999947</c:v>
                </c:pt>
                <c:pt idx="30">
                  <c:v>1.2613499999999895</c:v>
                </c:pt>
                <c:pt idx="31">
                  <c:v>0.86142999999999681</c:v>
                </c:pt>
                <c:pt idx="32">
                  <c:v>1.2306149999999896</c:v>
                </c:pt>
                <c:pt idx="33">
                  <c:v>1.1383499999999902</c:v>
                </c:pt>
                <c:pt idx="34">
                  <c:v>0.86142999999999148</c:v>
                </c:pt>
                <c:pt idx="35">
                  <c:v>1.2306099999999915</c:v>
                </c:pt>
                <c:pt idx="36">
                  <c:v>0.95372499999999505</c:v>
                </c:pt>
                <c:pt idx="37">
                  <c:v>0.7383299999999906</c:v>
                </c:pt>
                <c:pt idx="38">
                  <c:v>1.0765200000000021</c:v>
                </c:pt>
                <c:pt idx="39">
                  <c:v>0.70741500000000102</c:v>
                </c:pt>
                <c:pt idx="40">
                  <c:v>0.86123999999999512</c:v>
                </c:pt>
                <c:pt idx="41">
                  <c:v>0.95347500000000096</c:v>
                </c:pt>
                <c:pt idx="42">
                  <c:v>0.89194500000000332</c:v>
                </c:pt>
                <c:pt idx="43">
                  <c:v>0.95347500000000096</c:v>
                </c:pt>
                <c:pt idx="44">
                  <c:v>0.79964999999999975</c:v>
                </c:pt>
                <c:pt idx="45">
                  <c:v>0.98423999999999978</c:v>
                </c:pt>
                <c:pt idx="46">
                  <c:v>0.92265000000000441</c:v>
                </c:pt>
                <c:pt idx="47">
                  <c:v>0.67663500000000454</c:v>
                </c:pt>
                <c:pt idx="48">
                  <c:v>1.3532550000000008</c:v>
                </c:pt>
                <c:pt idx="49">
                  <c:v>0.70741500000000457</c:v>
                </c:pt>
                <c:pt idx="50">
                  <c:v>1.0149450000000009</c:v>
                </c:pt>
                <c:pt idx="51">
                  <c:v>1.2610050000000044</c:v>
                </c:pt>
                <c:pt idx="52">
                  <c:v>1.2610050000000008</c:v>
                </c:pt>
                <c:pt idx="53">
                  <c:v>0.92271000000000214</c:v>
                </c:pt>
                <c:pt idx="54">
                  <c:v>1.1994600000000055</c:v>
                </c:pt>
                <c:pt idx="55">
                  <c:v>1.0148850000000031</c:v>
                </c:pt>
                <c:pt idx="56">
                  <c:v>1.0765349999999998</c:v>
                </c:pt>
                <c:pt idx="57">
                  <c:v>1.1380200000000009</c:v>
                </c:pt>
                <c:pt idx="58">
                  <c:v>1.16875500000004</c:v>
                </c:pt>
                <c:pt idx="59">
                  <c:v>0.98418000000003758</c:v>
                </c:pt>
                <c:pt idx="60">
                  <c:v>1.0764300000000375</c:v>
                </c:pt>
                <c:pt idx="61">
                  <c:v>1.1072850000000543</c:v>
                </c:pt>
                <c:pt idx="62">
                  <c:v>0.92265000000003283</c:v>
                </c:pt>
                <c:pt idx="63">
                  <c:v>1.0764750000000447</c:v>
                </c:pt>
                <c:pt idx="64">
                  <c:v>1.0764900000000495</c:v>
                </c:pt>
                <c:pt idx="65">
                  <c:v>1.3841100000000637</c:v>
                </c:pt>
                <c:pt idx="66">
                  <c:v>0.95341500000003521</c:v>
                </c:pt>
                <c:pt idx="67">
                  <c:v>1.0150650000000567</c:v>
                </c:pt>
                <c:pt idx="68">
                  <c:v>1.3841400000000661</c:v>
                </c:pt>
                <c:pt idx="69">
                  <c:v>1.4455800000000636</c:v>
                </c:pt>
                <c:pt idx="70">
                  <c:v>1.107300000000059</c:v>
                </c:pt>
                <c:pt idx="71">
                  <c:v>1.1072400000000471</c:v>
                </c:pt>
                <c:pt idx="72">
                  <c:v>1.3536600000001044</c:v>
                </c:pt>
                <c:pt idx="73">
                  <c:v>1.230600000000095</c:v>
                </c:pt>
                <c:pt idx="74">
                  <c:v>0.86142000000006647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A32-40DC-983F-866CED2BB1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4928320"/>
        <c:axId val="1924923424"/>
      </c:scatterChart>
      <c:valAx>
        <c:axId val="1924928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24923424"/>
        <c:crosses val="autoZero"/>
        <c:crossBetween val="midCat"/>
      </c:valAx>
      <c:valAx>
        <c:axId val="1924923424"/>
        <c:scaling>
          <c:orientation val="minMax"/>
          <c:min val="0.30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24928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Promedio-Calcificacion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Calcificación VAR-3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VarRates!$AP$3:$AP$77</c:f>
              <c:numCache>
                <c:formatCode>General</c:formatCode>
                <c:ptCount val="75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  <c:pt idx="66">
                  <c:v>1949</c:v>
                </c:pt>
                <c:pt idx="67">
                  <c:v>1948</c:v>
                </c:pt>
                <c:pt idx="68">
                  <c:v>1947</c:v>
                </c:pt>
                <c:pt idx="69">
                  <c:v>1946</c:v>
                </c:pt>
                <c:pt idx="70">
                  <c:v>1945</c:v>
                </c:pt>
                <c:pt idx="71">
                  <c:v>1944</c:v>
                </c:pt>
                <c:pt idx="72">
                  <c:v>1943</c:v>
                </c:pt>
                <c:pt idx="73">
                  <c:v>1942</c:v>
                </c:pt>
                <c:pt idx="74">
                  <c:v>1941</c:v>
                </c:pt>
              </c:numCache>
            </c:numRef>
          </c:xVal>
          <c:yVal>
            <c:numRef>
              <c:f>VarRates!$AS$3:$AS$77</c:f>
              <c:numCache>
                <c:formatCode>General</c:formatCode>
                <c:ptCount val="75"/>
                <c:pt idx="0">
                  <c:v>0.80273306821906132</c:v>
                </c:pt>
                <c:pt idx="1">
                  <c:v>0.57184535872604447</c:v>
                </c:pt>
                <c:pt idx="2">
                  <c:v>0.81911390836867304</c:v>
                </c:pt>
                <c:pt idx="3">
                  <c:v>0.3332438628114216</c:v>
                </c:pt>
                <c:pt idx="4">
                  <c:v>0.97416419687066325</c:v>
                </c:pt>
                <c:pt idx="5">
                  <c:v>0.5414923044455715</c:v>
                </c:pt>
                <c:pt idx="6">
                  <c:v>0.69041147188642205</c:v>
                </c:pt>
                <c:pt idx="7">
                  <c:v>0.50055146875764767</c:v>
                </c:pt>
                <c:pt idx="8">
                  <c:v>0.38587639627129827</c:v>
                </c:pt>
                <c:pt idx="9">
                  <c:v>0.81349696431528118</c:v>
                </c:pt>
                <c:pt idx="10">
                  <c:v>0.50458820135457705</c:v>
                </c:pt>
                <c:pt idx="11">
                  <c:v>0.90370719823487544</c:v>
                </c:pt>
                <c:pt idx="12">
                  <c:v>0.37911076647705816</c:v>
                </c:pt>
                <c:pt idx="13">
                  <c:v>0.62647157661039521</c:v>
                </c:pt>
                <c:pt idx="14">
                  <c:v>0.58866546257953456</c:v>
                </c:pt>
                <c:pt idx="15">
                  <c:v>0.66875173366356611</c:v>
                </c:pt>
                <c:pt idx="16">
                  <c:v>0.50528802514439874</c:v>
                </c:pt>
                <c:pt idx="17">
                  <c:v>0.82375700707598087</c:v>
                </c:pt>
                <c:pt idx="18">
                  <c:v>0.62144878240544599</c:v>
                </c:pt>
                <c:pt idx="19">
                  <c:v>0.67375155745040671</c:v>
                </c:pt>
                <c:pt idx="20">
                  <c:v>0.81863076055485229</c:v>
                </c:pt>
                <c:pt idx="21">
                  <c:v>0.7999788573989165</c:v>
                </c:pt>
                <c:pt idx="22">
                  <c:v>0.69876024894084698</c:v>
                </c:pt>
                <c:pt idx="23">
                  <c:v>0.67626144002035093</c:v>
                </c:pt>
                <c:pt idx="24">
                  <c:v>0.88033315134721746</c:v>
                </c:pt>
                <c:pt idx="25">
                  <c:v>0.49377464301957863</c:v>
                </c:pt>
                <c:pt idx="26">
                  <c:v>0.56669523292913615</c:v>
                </c:pt>
                <c:pt idx="27">
                  <c:v>0.89518719348544318</c:v>
                </c:pt>
                <c:pt idx="28">
                  <c:v>0.63374823708626882</c:v>
                </c:pt>
                <c:pt idx="29">
                  <c:v>0.75615211479779942</c:v>
                </c:pt>
                <c:pt idx="30">
                  <c:v>1.012853224027475</c:v>
                </c:pt>
                <c:pt idx="31">
                  <c:v>0.71606383114216565</c:v>
                </c:pt>
                <c:pt idx="32">
                  <c:v>0.90795334864859023</c:v>
                </c:pt>
                <c:pt idx="33">
                  <c:v>0.73967183057288455</c:v>
                </c:pt>
                <c:pt idx="34">
                  <c:v>0.60607286225580248</c:v>
                </c:pt>
                <c:pt idx="35">
                  <c:v>0.77974920521602742</c:v>
                </c:pt>
                <c:pt idx="36">
                  <c:v>0.65831252100356119</c:v>
                </c:pt>
                <c:pt idx="37">
                  <c:v>0.68869756811126792</c:v>
                </c:pt>
                <c:pt idx="38">
                  <c:v>0.67563385752836846</c:v>
                </c:pt>
                <c:pt idx="39">
                  <c:v>0.45985156509652597</c:v>
                </c:pt>
                <c:pt idx="40">
                  <c:v>0.54267287426988464</c:v>
                </c:pt>
                <c:pt idx="41">
                  <c:v>0.63785842104464152</c:v>
                </c:pt>
                <c:pt idx="42">
                  <c:v>0.61387519227535847</c:v>
                </c:pt>
                <c:pt idx="43">
                  <c:v>0.67605759180060399</c:v>
                </c:pt>
                <c:pt idx="44">
                  <c:v>0.63111449566052158</c:v>
                </c:pt>
                <c:pt idx="45">
                  <c:v>0.80534259936605412</c:v>
                </c:pt>
                <c:pt idx="46">
                  <c:v>0.95156462265335007</c:v>
                </c:pt>
                <c:pt idx="47">
                  <c:v>0.60826095019868331</c:v>
                </c:pt>
                <c:pt idx="48">
                  <c:v>1.0441840510101925</c:v>
                </c:pt>
                <c:pt idx="49">
                  <c:v>0.60851395436719313</c:v>
                </c:pt>
                <c:pt idx="50">
                  <c:v>0.87206700053226061</c:v>
                </c:pt>
                <c:pt idx="51">
                  <c:v>1.0671738064581544</c:v>
                </c:pt>
                <c:pt idx="52">
                  <c:v>1.0010492821638104</c:v>
                </c:pt>
                <c:pt idx="53">
                  <c:v>0.79186606329985609</c:v>
                </c:pt>
                <c:pt idx="54">
                  <c:v>1.0207158141092219</c:v>
                </c:pt>
                <c:pt idx="55">
                  <c:v>0.82764086090285738</c:v>
                </c:pt>
                <c:pt idx="56">
                  <c:v>0.96583956000759019</c:v>
                </c:pt>
                <c:pt idx="57">
                  <c:v>0.95269003737528679</c:v>
                </c:pt>
                <c:pt idx="58">
                  <c:v>1.0283348047695038</c:v>
                </c:pt>
                <c:pt idx="59">
                  <c:v>0.92137314114077862</c:v>
                </c:pt>
                <c:pt idx="60">
                  <c:v>0.97256471706855141</c:v>
                </c:pt>
                <c:pt idx="61">
                  <c:v>0.91456713426370073</c:v>
                </c:pt>
                <c:pt idx="62">
                  <c:v>0.88413647487280755</c:v>
                </c:pt>
                <c:pt idx="63">
                  <c:v>1.0179676130590996</c:v>
                </c:pt>
                <c:pt idx="64">
                  <c:v>1.0742736086467166</c:v>
                </c:pt>
                <c:pt idx="65">
                  <c:v>1.1348092104240819</c:v>
                </c:pt>
                <c:pt idx="66">
                  <c:v>0.93890308692116276</c:v>
                </c:pt>
                <c:pt idx="67">
                  <c:v>0.96436350342106958</c:v>
                </c:pt>
                <c:pt idx="68">
                  <c:v>1.1913470353023083</c:v>
                </c:pt>
                <c:pt idx="69">
                  <c:v>1.328919093083321</c:v>
                </c:pt>
                <c:pt idx="70">
                  <c:v>1.058345772406081</c:v>
                </c:pt>
                <c:pt idx="71">
                  <c:v>1.3153701853360829</c:v>
                </c:pt>
                <c:pt idx="72">
                  <c:v>1.1207109330318745</c:v>
                </c:pt>
                <c:pt idx="73">
                  <c:v>1.0304717200779236</c:v>
                </c:pt>
                <c:pt idx="74">
                  <c:v>0.81703806443890459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E9B-4641-9E44-367F47D6D5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4916896"/>
        <c:axId val="1924904384"/>
      </c:scatterChart>
      <c:valAx>
        <c:axId val="1924916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24904384"/>
        <c:crosses val="autoZero"/>
        <c:crossBetween val="midCat"/>
      </c:valAx>
      <c:valAx>
        <c:axId val="1924904384"/>
        <c:scaling>
          <c:orientation val="minMax"/>
          <c:max val="1.2"/>
          <c:min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249168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Densidad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'VarRates-match'!$A$1</c:f>
              <c:strCache>
                <c:ptCount val="1"/>
                <c:pt idx="0">
                  <c:v>VAR3-CORONAL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'VarRates-match'!$A$3:$A$74</c:f>
              <c:numCache>
                <c:formatCode>General</c:formatCode>
                <c:ptCount val="72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  <c:pt idx="66">
                  <c:v>1949</c:v>
                </c:pt>
                <c:pt idx="67">
                  <c:v>1948</c:v>
                </c:pt>
                <c:pt idx="68">
                  <c:v>1947</c:v>
                </c:pt>
                <c:pt idx="69">
                  <c:v>1946</c:v>
                </c:pt>
                <c:pt idx="70">
                  <c:v>1945</c:v>
                </c:pt>
              </c:numCache>
            </c:numRef>
          </c:xVal>
          <c:yVal>
            <c:numRef>
              <c:f>'VarRates-match'!$B$3:$B$74</c:f>
              <c:numCache>
                <c:formatCode>General</c:formatCode>
                <c:ptCount val="72"/>
                <c:pt idx="0">
                  <c:v>1.1407598016987335</c:v>
                </c:pt>
                <c:pt idx="1">
                  <c:v>0.92993812486815386</c:v>
                </c:pt>
                <c:pt idx="2">
                  <c:v>0.66982513891375561</c:v>
                </c:pt>
                <c:pt idx="3">
                  <c:v>0.88931559959108353</c:v>
                </c:pt>
                <c:pt idx="4">
                  <c:v>1.2923262887841238</c:v>
                </c:pt>
                <c:pt idx="5">
                  <c:v>0.8150319672993448</c:v>
                </c:pt>
                <c:pt idx="6">
                  <c:v>0.72488868692724207</c:v>
                </c:pt>
                <c:pt idx="7">
                  <c:v>0.67545825722865471</c:v>
                </c:pt>
                <c:pt idx="8">
                  <c:v>0.68305505923594678</c:v>
                </c:pt>
                <c:pt idx="9">
                  <c:v>0.9850657687405654</c:v>
                </c:pt>
                <c:pt idx="10">
                  <c:v>0.57657117103273703</c:v>
                </c:pt>
                <c:pt idx="11">
                  <c:v>0.55230779689443477</c:v>
                </c:pt>
                <c:pt idx="12">
                  <c:v>0.62054636209697489</c:v>
                </c:pt>
                <c:pt idx="13">
                  <c:v>0.7918548908067401</c:v>
                </c:pt>
                <c:pt idx="14">
                  <c:v>0.61290538019485419</c:v>
                </c:pt>
                <c:pt idx="15">
                  <c:v>0.63377715132685197</c:v>
                </c:pt>
                <c:pt idx="16">
                  <c:v>0.77078748513432249</c:v>
                </c:pt>
                <c:pt idx="17">
                  <c:v>1.0738907141355558</c:v>
                </c:pt>
                <c:pt idx="18">
                  <c:v>1.1038526285694736</c:v>
                </c:pt>
                <c:pt idx="19">
                  <c:v>1.0064395624169622</c:v>
                </c:pt>
                <c:pt idx="20">
                  <c:v>0.94999584774216739</c:v>
                </c:pt>
                <c:pt idx="21">
                  <c:v>0.8144017202295889</c:v>
                </c:pt>
                <c:pt idx="22">
                  <c:v>0.63564738652784747</c:v>
                </c:pt>
                <c:pt idx="23">
                  <c:v>0.64777171121394961</c:v>
                </c:pt>
                <c:pt idx="24">
                  <c:v>0.82088397250333489</c:v>
                </c:pt>
                <c:pt idx="25">
                  <c:v>0.77132077429566626</c:v>
                </c:pt>
                <c:pt idx="26">
                  <c:v>0.74882332641081462</c:v>
                </c:pt>
                <c:pt idx="27">
                  <c:v>0.76181758934799149</c:v>
                </c:pt>
                <c:pt idx="28">
                  <c:v>0.5238556013785477</c:v>
                </c:pt>
                <c:pt idx="29">
                  <c:v>0.77417771866552931</c:v>
                </c:pt>
                <c:pt idx="30">
                  <c:v>0.89631555389647199</c:v>
                </c:pt>
                <c:pt idx="31">
                  <c:v>0.7688517237095176</c:v>
                </c:pt>
                <c:pt idx="32">
                  <c:v>0.64433548534352525</c:v>
                </c:pt>
                <c:pt idx="33">
                  <c:v>0.65373845262579122</c:v>
                </c:pt>
                <c:pt idx="34">
                  <c:v>0.8134690551570114</c:v>
                </c:pt>
                <c:pt idx="35">
                  <c:v>0.6161557548520108</c:v>
                </c:pt>
                <c:pt idx="36">
                  <c:v>0.78521896303665095</c:v>
                </c:pt>
                <c:pt idx="37">
                  <c:v>0.67123756356009601</c:v>
                </c:pt>
                <c:pt idx="38">
                  <c:v>0.62536711416912416</c:v>
                </c:pt>
                <c:pt idx="39">
                  <c:v>0.59075550206725325</c:v>
                </c:pt>
                <c:pt idx="40">
                  <c:v>0.71816209894221317</c:v>
                </c:pt>
                <c:pt idx="41">
                  <c:v>0.62407781856835798</c:v>
                </c:pt>
                <c:pt idx="42">
                  <c:v>0.65900876534830566</c:v>
                </c:pt>
                <c:pt idx="43">
                  <c:v>0.71511726703340317</c:v>
                </c:pt>
                <c:pt idx="44">
                  <c:v>0.88380897576154149</c:v>
                </c:pt>
                <c:pt idx="45">
                  <c:v>1.0341105959122114</c:v>
                </c:pt>
                <c:pt idx="46">
                  <c:v>0.87365768148765632</c:v>
                </c:pt>
                <c:pt idx="47">
                  <c:v>0.68103821031672718</c:v>
                </c:pt>
                <c:pt idx="48">
                  <c:v>0.737403465121236</c:v>
                </c:pt>
                <c:pt idx="49">
                  <c:v>0.69376499387406765</c:v>
                </c:pt>
                <c:pt idx="50">
                  <c:v>0.96727874199401742</c:v>
                </c:pt>
                <c:pt idx="51">
                  <c:v>0.86712007123187773</c:v>
                </c:pt>
                <c:pt idx="52">
                  <c:v>0.76802513703391051</c:v>
                </c:pt>
                <c:pt idx="53">
                  <c:v>0.79923561654425423</c:v>
                </c:pt>
                <c:pt idx="54">
                  <c:v>0.77387889016860534</c:v>
                </c:pt>
                <c:pt idx="55">
                  <c:v>0.77008674884507466</c:v>
                </c:pt>
                <c:pt idx="56">
                  <c:v>0.90201429123294108</c:v>
                </c:pt>
                <c:pt idx="57">
                  <c:v>0.88275010313870839</c:v>
                </c:pt>
                <c:pt idx="58">
                  <c:v>0.94163481610362665</c:v>
                </c:pt>
                <c:pt idx="59">
                  <c:v>0.80013093773654376</c:v>
                </c:pt>
                <c:pt idx="60">
                  <c:v>0.79664560775239868</c:v>
                </c:pt>
                <c:pt idx="61">
                  <c:v>0.83531987124419171</c:v>
                </c:pt>
                <c:pt idx="62">
                  <c:v>0.90643459288417139</c:v>
                </c:pt>
                <c:pt idx="63">
                  <c:v>0.98176425406803092</c:v>
                </c:pt>
                <c:pt idx="64">
                  <c:v>0.82636867056259233</c:v>
                </c:pt>
                <c:pt idx="65">
                  <c:v>0.84172517595169516</c:v>
                </c:pt>
                <c:pt idx="66">
                  <c:v>1.1175027842269287</c:v>
                </c:pt>
                <c:pt idx="67">
                  <c:v>1.1656660698575456</c:v>
                </c:pt>
                <c:pt idx="68">
                  <c:v>1.0969870692853581</c:v>
                </c:pt>
                <c:pt idx="69">
                  <c:v>1.0347256086481038</c:v>
                </c:pt>
                <c:pt idx="70">
                  <c:v>1.4420706355252015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6D7-4040-B174-2310207E2F25}"/>
            </c:ext>
          </c:extLst>
        </c:ser>
        <c:ser>
          <c:idx val="1"/>
          <c:order val="1"/>
          <c:tx>
            <c:strRef>
              <c:f>'VarRates-match'!$F$1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'VarRates-match'!$F$3:$F$68</c:f>
              <c:numCache>
                <c:formatCode>General</c:formatCode>
                <c:ptCount val="66"/>
              </c:numCache>
            </c:numRef>
          </c:xVal>
          <c:yVal>
            <c:numRef>
              <c:f>'VarRates-match'!$G$3:$G$68</c:f>
              <c:numCache>
                <c:formatCode>General</c:formatCode>
                <c:ptCount val="66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6D7-4040-B174-2310207E2F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8796768"/>
        <c:axId val="1968804384"/>
      </c:scatterChart>
      <c:valAx>
        <c:axId val="1968796768"/>
        <c:scaling>
          <c:orientation val="minMax"/>
          <c:max val="2015"/>
          <c:min val="19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68804384"/>
        <c:crosses val="autoZero"/>
        <c:crossBetween val="midCat"/>
      </c:valAx>
      <c:valAx>
        <c:axId val="1968804384"/>
        <c:scaling>
          <c:orientation val="minMax"/>
          <c:max val="1.6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687967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Extension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'VarRates-match'!$A$1</c:f>
              <c:strCache>
                <c:ptCount val="1"/>
                <c:pt idx="0">
                  <c:v>VAR3-CORONAL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'VarRates-match'!$A$3:$A$74</c:f>
              <c:numCache>
                <c:formatCode>General</c:formatCode>
                <c:ptCount val="72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  <c:pt idx="66">
                  <c:v>1949</c:v>
                </c:pt>
                <c:pt idx="67">
                  <c:v>1948</c:v>
                </c:pt>
                <c:pt idx="68">
                  <c:v>1947</c:v>
                </c:pt>
                <c:pt idx="69">
                  <c:v>1946</c:v>
                </c:pt>
                <c:pt idx="70">
                  <c:v>1945</c:v>
                </c:pt>
              </c:numCache>
            </c:numRef>
          </c:xVal>
          <c:yVal>
            <c:numRef>
              <c:f>'VarRates-match'!$C$3:$C$74</c:f>
              <c:numCache>
                <c:formatCode>General</c:formatCode>
                <c:ptCount val="72"/>
                <c:pt idx="0">
                  <c:v>0.61529999999999996</c:v>
                </c:pt>
                <c:pt idx="1">
                  <c:v>1.2305999999999999</c:v>
                </c:pt>
                <c:pt idx="2">
                  <c:v>0.43080000000000007</c:v>
                </c:pt>
                <c:pt idx="3">
                  <c:v>0.55379999999999985</c:v>
                </c:pt>
                <c:pt idx="4">
                  <c:v>0.98449999999999971</c:v>
                </c:pt>
                <c:pt idx="5">
                  <c:v>0.7383999999999995</c:v>
                </c:pt>
                <c:pt idx="6">
                  <c:v>0.86150000000000126</c:v>
                </c:pt>
                <c:pt idx="7">
                  <c:v>0.43069999999999986</c:v>
                </c:pt>
                <c:pt idx="8">
                  <c:v>1.2307000000000006</c:v>
                </c:pt>
                <c:pt idx="9">
                  <c:v>0.67680000000000007</c:v>
                </c:pt>
                <c:pt idx="10">
                  <c:v>1.476700000000001</c:v>
                </c:pt>
                <c:pt idx="11">
                  <c:v>0.79989999999999917</c:v>
                </c:pt>
                <c:pt idx="12">
                  <c:v>0.55380000000000074</c:v>
                </c:pt>
                <c:pt idx="13">
                  <c:v>0.73839999999999861</c:v>
                </c:pt>
                <c:pt idx="14">
                  <c:v>0.92299999999999827</c:v>
                </c:pt>
                <c:pt idx="15">
                  <c:v>0.92300000000000182</c:v>
                </c:pt>
                <c:pt idx="16">
                  <c:v>0.8614000000000015</c:v>
                </c:pt>
                <c:pt idx="17">
                  <c:v>0.67680000000000007</c:v>
                </c:pt>
                <c:pt idx="18">
                  <c:v>0.55369999999999919</c:v>
                </c:pt>
                <c:pt idx="19">
                  <c:v>0.79990000000000094</c:v>
                </c:pt>
                <c:pt idx="20">
                  <c:v>1.1076000000000015</c:v>
                </c:pt>
                <c:pt idx="21">
                  <c:v>0.73840000000000217</c:v>
                </c:pt>
                <c:pt idx="22">
                  <c:v>0.92300000000000182</c:v>
                </c:pt>
                <c:pt idx="23">
                  <c:v>1.5998000000000019</c:v>
                </c:pt>
                <c:pt idx="24">
                  <c:v>0.43080000000000496</c:v>
                </c:pt>
                <c:pt idx="25">
                  <c:v>0.49220000000000041</c:v>
                </c:pt>
                <c:pt idx="26">
                  <c:v>0.98449999999999704</c:v>
                </c:pt>
                <c:pt idx="27">
                  <c:v>1.0460000000000029</c:v>
                </c:pt>
                <c:pt idx="28">
                  <c:v>0.86139999999999617</c:v>
                </c:pt>
                <c:pt idx="29">
                  <c:v>1.5383000000000031</c:v>
                </c:pt>
                <c:pt idx="30">
                  <c:v>0.92300000000000182</c:v>
                </c:pt>
                <c:pt idx="31">
                  <c:v>0.79989999999999384</c:v>
                </c:pt>
                <c:pt idx="32">
                  <c:v>1.2920999999999978</c:v>
                </c:pt>
                <c:pt idx="33">
                  <c:v>0.9228999999999985</c:v>
                </c:pt>
                <c:pt idx="34">
                  <c:v>0.9228999999999985</c:v>
                </c:pt>
                <c:pt idx="35">
                  <c:v>0.9228999999999985</c:v>
                </c:pt>
                <c:pt idx="36">
                  <c:v>0.86139999999999617</c:v>
                </c:pt>
                <c:pt idx="37">
                  <c:v>0.61510000000000531</c:v>
                </c:pt>
                <c:pt idx="38">
                  <c:v>1.0455000000000112</c:v>
                </c:pt>
                <c:pt idx="39">
                  <c:v>0.49200000000001154</c:v>
                </c:pt>
                <c:pt idx="40">
                  <c:v>1.1070000000000206</c:v>
                </c:pt>
                <c:pt idx="41">
                  <c:v>0.73800000000000665</c:v>
                </c:pt>
                <c:pt idx="42">
                  <c:v>0.98400000000001597</c:v>
                </c:pt>
                <c:pt idx="43">
                  <c:v>0.86100000000001131</c:v>
                </c:pt>
                <c:pt idx="44">
                  <c:v>0.92250000000001364</c:v>
                </c:pt>
                <c:pt idx="45">
                  <c:v>1.168500000000023</c:v>
                </c:pt>
                <c:pt idx="46">
                  <c:v>0.92250000000001364</c:v>
                </c:pt>
                <c:pt idx="47">
                  <c:v>1.0455000000000183</c:v>
                </c:pt>
                <c:pt idx="48">
                  <c:v>1.2300000000000182</c:v>
                </c:pt>
                <c:pt idx="49">
                  <c:v>0.61500000000000909</c:v>
                </c:pt>
                <c:pt idx="50">
                  <c:v>1.8450000000000273</c:v>
                </c:pt>
                <c:pt idx="51">
                  <c:v>1.4145000000000181</c:v>
                </c:pt>
                <c:pt idx="52">
                  <c:v>0.86100000000001131</c:v>
                </c:pt>
                <c:pt idx="53">
                  <c:v>1.4760000000000204</c:v>
                </c:pt>
                <c:pt idx="54">
                  <c:v>1.4145000000000252</c:v>
                </c:pt>
                <c:pt idx="55">
                  <c:v>0.92250000000001364</c:v>
                </c:pt>
                <c:pt idx="56">
                  <c:v>0.98400000000001597</c:v>
                </c:pt>
                <c:pt idx="57">
                  <c:v>1.3530000000000157</c:v>
                </c:pt>
                <c:pt idx="58">
                  <c:v>1.1685000000000159</c:v>
                </c:pt>
                <c:pt idx="59">
                  <c:v>1.1685000000000159</c:v>
                </c:pt>
                <c:pt idx="60">
                  <c:v>1.1685000000000159</c:v>
                </c:pt>
                <c:pt idx="61">
                  <c:v>0.98400000000001597</c:v>
                </c:pt>
                <c:pt idx="62">
                  <c:v>1.168500000000023</c:v>
                </c:pt>
                <c:pt idx="63">
                  <c:v>1.3530000000000229</c:v>
                </c:pt>
                <c:pt idx="64">
                  <c:v>1.1685000000000088</c:v>
                </c:pt>
                <c:pt idx="65">
                  <c:v>0.98400000000000887</c:v>
                </c:pt>
                <c:pt idx="66">
                  <c:v>1.0455000000000183</c:v>
                </c:pt>
                <c:pt idx="67">
                  <c:v>0.61500000000000909</c:v>
                </c:pt>
                <c:pt idx="68">
                  <c:v>1.599000000000018</c:v>
                </c:pt>
                <c:pt idx="69">
                  <c:v>1.1070000000000135</c:v>
                </c:pt>
                <c:pt idx="70">
                  <c:v>1.168500000000023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B77-4F24-838F-99324799299F}"/>
            </c:ext>
          </c:extLst>
        </c:ser>
        <c:ser>
          <c:idx val="1"/>
          <c:order val="1"/>
          <c:tx>
            <c:strRef>
              <c:f>'VarRates-match'!$F$1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'VarRates-match'!$F$3:$F$68</c:f>
              <c:numCache>
                <c:formatCode>General</c:formatCode>
                <c:ptCount val="66"/>
              </c:numCache>
            </c:numRef>
          </c:xVal>
          <c:yVal>
            <c:numRef>
              <c:f>'VarRates-match'!$H$3:$H$68</c:f>
              <c:numCache>
                <c:formatCode>General</c:formatCode>
                <c:ptCount val="66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B77-4F24-838F-9932479929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8800032"/>
        <c:axId val="1968780448"/>
      </c:scatterChart>
      <c:valAx>
        <c:axId val="1968800032"/>
        <c:scaling>
          <c:orientation val="minMax"/>
          <c:max val="2015"/>
          <c:min val="19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68780448"/>
        <c:crosses val="autoZero"/>
        <c:crossBetween val="midCat"/>
      </c:valAx>
      <c:valAx>
        <c:axId val="1968780448"/>
        <c:scaling>
          <c:orientation val="minMax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688000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Calcificacion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'VarRates-match'!$A$1</c:f>
              <c:strCache>
                <c:ptCount val="1"/>
                <c:pt idx="0">
                  <c:v>VAR3-CORONAL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'VarRates-match'!$A$3:$A$74</c:f>
              <c:numCache>
                <c:formatCode>General</c:formatCode>
                <c:ptCount val="72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  <c:pt idx="66">
                  <c:v>1949</c:v>
                </c:pt>
                <c:pt idx="67">
                  <c:v>1948</c:v>
                </c:pt>
                <c:pt idx="68">
                  <c:v>1947</c:v>
                </c:pt>
                <c:pt idx="69">
                  <c:v>1946</c:v>
                </c:pt>
                <c:pt idx="70">
                  <c:v>1945</c:v>
                </c:pt>
              </c:numCache>
            </c:numRef>
          </c:xVal>
          <c:yVal>
            <c:numRef>
              <c:f>'VarRates-match'!$D$3:$D$74</c:f>
              <c:numCache>
                <c:formatCode>General</c:formatCode>
                <c:ptCount val="72"/>
                <c:pt idx="0">
                  <c:v>0.70190950598523061</c:v>
                </c:pt>
                <c:pt idx="1">
                  <c:v>1.1443818564627501</c:v>
                </c:pt>
                <c:pt idx="2">
                  <c:v>0.28856066984404599</c:v>
                </c:pt>
                <c:pt idx="3">
                  <c:v>0.4925029790535419</c:v>
                </c:pt>
                <c:pt idx="4">
                  <c:v>1.2722952313079696</c:v>
                </c:pt>
                <c:pt idx="5">
                  <c:v>0.60181960465383577</c:v>
                </c:pt>
                <c:pt idx="6">
                  <c:v>0.62449160378781998</c:v>
                </c:pt>
                <c:pt idx="7">
                  <c:v>0.29091987138838149</c:v>
                </c:pt>
                <c:pt idx="8">
                  <c:v>0.84063586140168012</c:v>
                </c:pt>
                <c:pt idx="9">
                  <c:v>0.6666925122836147</c:v>
                </c:pt>
                <c:pt idx="10">
                  <c:v>0.85142264826404335</c:v>
                </c:pt>
                <c:pt idx="11">
                  <c:v>0.44179100673585792</c:v>
                </c:pt>
                <c:pt idx="12">
                  <c:v>0.34365857532930516</c:v>
                </c:pt>
                <c:pt idx="13">
                  <c:v>0.58470565137169583</c:v>
                </c:pt>
                <c:pt idx="14">
                  <c:v>0.56571166591984934</c:v>
                </c:pt>
                <c:pt idx="15">
                  <c:v>0.58497631067468547</c:v>
                </c:pt>
                <c:pt idx="16">
                  <c:v>0.66395633969470658</c:v>
                </c:pt>
                <c:pt idx="17">
                  <c:v>0.72680923532694419</c:v>
                </c:pt>
                <c:pt idx="18">
                  <c:v>0.61120320043891663</c:v>
                </c:pt>
                <c:pt idx="19">
                  <c:v>0.80505100597732904</c:v>
                </c:pt>
                <c:pt idx="20">
                  <c:v>1.0522154009592259</c:v>
                </c:pt>
                <c:pt idx="21">
                  <c:v>0.60135423021753021</c:v>
                </c:pt>
                <c:pt idx="22">
                  <c:v>0.58670253776520442</c:v>
                </c:pt>
                <c:pt idx="23">
                  <c:v>1.0363051836000778</c:v>
                </c:pt>
                <c:pt idx="24">
                  <c:v>0.35363681535444075</c:v>
                </c:pt>
                <c:pt idx="25">
                  <c:v>0.37964408510832726</c:v>
                </c:pt>
                <c:pt idx="26">
                  <c:v>0.73721656485144482</c:v>
                </c:pt>
                <c:pt idx="27">
                  <c:v>0.7968611984580013</c:v>
                </c:pt>
                <c:pt idx="28">
                  <c:v>0.451249215027479</c:v>
                </c:pt>
                <c:pt idx="29">
                  <c:v>1.1909175846231861</c:v>
                </c:pt>
                <c:pt idx="30">
                  <c:v>0.82729925624644529</c:v>
                </c:pt>
                <c:pt idx="31">
                  <c:v>0.61500449379523836</c:v>
                </c:pt>
                <c:pt idx="32">
                  <c:v>0.83254588061236756</c:v>
                </c:pt>
                <c:pt idx="33">
                  <c:v>0.60333521792834177</c:v>
                </c:pt>
                <c:pt idx="34">
                  <c:v>0.75075059100440455</c:v>
                </c:pt>
                <c:pt idx="35">
                  <c:v>0.56865014615291987</c:v>
                </c:pt>
                <c:pt idx="36">
                  <c:v>0.67638761475976816</c:v>
                </c:pt>
                <c:pt idx="37">
                  <c:v>0.41287822534581864</c:v>
                </c:pt>
                <c:pt idx="38">
                  <c:v>0.65382131786382636</c:v>
                </c:pt>
                <c:pt idx="39">
                  <c:v>0.29065170701709542</c:v>
                </c:pt>
                <c:pt idx="40">
                  <c:v>0.79500544352904479</c:v>
                </c:pt>
                <c:pt idx="41">
                  <c:v>0.46056943010345236</c:v>
                </c:pt>
                <c:pt idx="42">
                  <c:v>0.64846462510274328</c:v>
                </c:pt>
                <c:pt idx="43">
                  <c:v>0.61571596691576824</c:v>
                </c:pt>
                <c:pt idx="44">
                  <c:v>0.81531378014003408</c:v>
                </c:pt>
                <c:pt idx="45">
                  <c:v>1.2083582313234429</c:v>
                </c:pt>
                <c:pt idx="46">
                  <c:v>0.80594921117237484</c:v>
                </c:pt>
                <c:pt idx="47">
                  <c:v>0.71202544888615071</c:v>
                </c:pt>
                <c:pt idx="48">
                  <c:v>0.90700626209913371</c:v>
                </c:pt>
                <c:pt idx="49">
                  <c:v>0.42666547123255794</c:v>
                </c:pt>
                <c:pt idx="50">
                  <c:v>1.7846292789789886</c:v>
                </c:pt>
                <c:pt idx="51">
                  <c:v>1.2265413407575068</c:v>
                </c:pt>
                <c:pt idx="52">
                  <c:v>0.66126964298620561</c:v>
                </c:pt>
                <c:pt idx="53">
                  <c:v>1.1796717700193355</c:v>
                </c:pt>
                <c:pt idx="54">
                  <c:v>1.0946516901435117</c:v>
                </c:pt>
                <c:pt idx="55">
                  <c:v>0.71040502580959186</c:v>
                </c:pt>
                <c:pt idx="56">
                  <c:v>0.88758206257322847</c:v>
                </c:pt>
                <c:pt idx="57">
                  <c:v>1.1943608895466864</c:v>
                </c:pt>
                <c:pt idx="58">
                  <c:v>1.1003002826171027</c:v>
                </c:pt>
                <c:pt idx="59">
                  <c:v>0.93495300074516408</c:v>
                </c:pt>
                <c:pt idx="60">
                  <c:v>0.93088039265869049</c:v>
                </c:pt>
                <c:pt idx="61">
                  <c:v>0.82195475330429801</c:v>
                </c:pt>
                <c:pt idx="62">
                  <c:v>1.0591688217851751</c:v>
                </c:pt>
                <c:pt idx="63">
                  <c:v>1.3283270357540682</c:v>
                </c:pt>
                <c:pt idx="64">
                  <c:v>0.9656117915523964</c:v>
                </c:pt>
                <c:pt idx="65">
                  <c:v>0.82825757313647552</c:v>
                </c:pt>
                <c:pt idx="66">
                  <c:v>1.1683491609092744</c:v>
                </c:pt>
                <c:pt idx="67">
                  <c:v>0.71688463296240112</c:v>
                </c:pt>
                <c:pt idx="68">
                  <c:v>1.7540823237873073</c:v>
                </c:pt>
                <c:pt idx="69">
                  <c:v>1.1454412487734649</c:v>
                </c:pt>
                <c:pt idx="70">
                  <c:v>1.6850595376112312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F23-496A-85D6-DCD229107DAC}"/>
            </c:ext>
          </c:extLst>
        </c:ser>
        <c:ser>
          <c:idx val="1"/>
          <c:order val="1"/>
          <c:tx>
            <c:strRef>
              <c:f>'VarRates-match'!$F$1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'VarRates-match'!$F$3:$F$68</c:f>
              <c:numCache>
                <c:formatCode>General</c:formatCode>
                <c:ptCount val="66"/>
              </c:numCache>
            </c:numRef>
          </c:xVal>
          <c:yVal>
            <c:numRef>
              <c:f>'VarRates-match'!$I$3:$I$68</c:f>
              <c:numCache>
                <c:formatCode>General</c:formatCode>
                <c:ptCount val="66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F23-496A-85D6-DCD229107D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8802208"/>
        <c:axId val="1968800576"/>
      </c:scatterChart>
      <c:valAx>
        <c:axId val="1968802208"/>
        <c:scaling>
          <c:orientation val="minMax"/>
          <c:max val="2015"/>
          <c:min val="19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68800576"/>
        <c:crosses val="autoZero"/>
        <c:crossBetween val="midCat"/>
      </c:valAx>
      <c:valAx>
        <c:axId val="1968800576"/>
        <c:scaling>
          <c:orientation val="minMax"/>
          <c:max val="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688022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'VarRates-match'!$A$1</c:f>
              <c:strCache>
                <c:ptCount val="1"/>
                <c:pt idx="0">
                  <c:v>VAR3-CORONAL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'VarRates-match'!$C$3:$C$74</c:f>
              <c:numCache>
                <c:formatCode>General</c:formatCode>
                <c:ptCount val="72"/>
                <c:pt idx="0">
                  <c:v>0.61529999999999996</c:v>
                </c:pt>
                <c:pt idx="1">
                  <c:v>1.2305999999999999</c:v>
                </c:pt>
                <c:pt idx="2">
                  <c:v>0.43080000000000007</c:v>
                </c:pt>
                <c:pt idx="3">
                  <c:v>0.55379999999999985</c:v>
                </c:pt>
                <c:pt idx="4">
                  <c:v>0.98449999999999971</c:v>
                </c:pt>
                <c:pt idx="5">
                  <c:v>0.7383999999999995</c:v>
                </c:pt>
                <c:pt idx="6">
                  <c:v>0.86150000000000126</c:v>
                </c:pt>
                <c:pt idx="7">
                  <c:v>0.43069999999999986</c:v>
                </c:pt>
                <c:pt idx="8">
                  <c:v>1.2307000000000006</c:v>
                </c:pt>
                <c:pt idx="9">
                  <c:v>0.67680000000000007</c:v>
                </c:pt>
                <c:pt idx="10">
                  <c:v>1.476700000000001</c:v>
                </c:pt>
                <c:pt idx="11">
                  <c:v>0.79989999999999917</c:v>
                </c:pt>
                <c:pt idx="12">
                  <c:v>0.55380000000000074</c:v>
                </c:pt>
                <c:pt idx="13">
                  <c:v>0.73839999999999861</c:v>
                </c:pt>
                <c:pt idx="14">
                  <c:v>0.92299999999999827</c:v>
                </c:pt>
                <c:pt idx="15">
                  <c:v>0.92300000000000182</c:v>
                </c:pt>
                <c:pt idx="16">
                  <c:v>0.8614000000000015</c:v>
                </c:pt>
                <c:pt idx="17">
                  <c:v>0.67680000000000007</c:v>
                </c:pt>
                <c:pt idx="18">
                  <c:v>0.55369999999999919</c:v>
                </c:pt>
                <c:pt idx="19">
                  <c:v>0.79990000000000094</c:v>
                </c:pt>
                <c:pt idx="20">
                  <c:v>1.1076000000000015</c:v>
                </c:pt>
                <c:pt idx="21">
                  <c:v>0.73840000000000217</c:v>
                </c:pt>
                <c:pt idx="22">
                  <c:v>0.92300000000000182</c:v>
                </c:pt>
                <c:pt idx="23">
                  <c:v>1.5998000000000019</c:v>
                </c:pt>
                <c:pt idx="24">
                  <c:v>0.43080000000000496</c:v>
                </c:pt>
                <c:pt idx="25">
                  <c:v>0.49220000000000041</c:v>
                </c:pt>
                <c:pt idx="26">
                  <c:v>0.98449999999999704</c:v>
                </c:pt>
                <c:pt idx="27">
                  <c:v>1.0460000000000029</c:v>
                </c:pt>
                <c:pt idx="28">
                  <c:v>0.86139999999999617</c:v>
                </c:pt>
                <c:pt idx="29">
                  <c:v>1.5383000000000031</c:v>
                </c:pt>
                <c:pt idx="30">
                  <c:v>0.92300000000000182</c:v>
                </c:pt>
                <c:pt idx="31">
                  <c:v>0.79989999999999384</c:v>
                </c:pt>
                <c:pt idx="32">
                  <c:v>1.2920999999999978</c:v>
                </c:pt>
                <c:pt idx="33">
                  <c:v>0.9228999999999985</c:v>
                </c:pt>
                <c:pt idx="34">
                  <c:v>0.9228999999999985</c:v>
                </c:pt>
                <c:pt idx="35">
                  <c:v>0.9228999999999985</c:v>
                </c:pt>
                <c:pt idx="36">
                  <c:v>0.86139999999999617</c:v>
                </c:pt>
                <c:pt idx="37">
                  <c:v>0.61510000000000531</c:v>
                </c:pt>
                <c:pt idx="38">
                  <c:v>1.0455000000000112</c:v>
                </c:pt>
                <c:pt idx="39">
                  <c:v>0.49200000000001154</c:v>
                </c:pt>
                <c:pt idx="40">
                  <c:v>1.1070000000000206</c:v>
                </c:pt>
                <c:pt idx="41">
                  <c:v>0.73800000000000665</c:v>
                </c:pt>
                <c:pt idx="42">
                  <c:v>0.98400000000001597</c:v>
                </c:pt>
                <c:pt idx="43">
                  <c:v>0.86100000000001131</c:v>
                </c:pt>
                <c:pt idx="44">
                  <c:v>0.92250000000001364</c:v>
                </c:pt>
                <c:pt idx="45">
                  <c:v>1.168500000000023</c:v>
                </c:pt>
                <c:pt idx="46">
                  <c:v>0.92250000000001364</c:v>
                </c:pt>
                <c:pt idx="47">
                  <c:v>1.0455000000000183</c:v>
                </c:pt>
                <c:pt idx="48">
                  <c:v>1.2300000000000182</c:v>
                </c:pt>
                <c:pt idx="49">
                  <c:v>0.61500000000000909</c:v>
                </c:pt>
                <c:pt idx="50">
                  <c:v>1.8450000000000273</c:v>
                </c:pt>
                <c:pt idx="51">
                  <c:v>1.4145000000000181</c:v>
                </c:pt>
                <c:pt idx="52">
                  <c:v>0.86100000000001131</c:v>
                </c:pt>
                <c:pt idx="53">
                  <c:v>1.4760000000000204</c:v>
                </c:pt>
                <c:pt idx="54">
                  <c:v>1.4145000000000252</c:v>
                </c:pt>
                <c:pt idx="55">
                  <c:v>0.92250000000001364</c:v>
                </c:pt>
                <c:pt idx="56">
                  <c:v>0.98400000000001597</c:v>
                </c:pt>
                <c:pt idx="57">
                  <c:v>1.3530000000000157</c:v>
                </c:pt>
                <c:pt idx="58">
                  <c:v>1.1685000000000159</c:v>
                </c:pt>
                <c:pt idx="59">
                  <c:v>1.1685000000000159</c:v>
                </c:pt>
                <c:pt idx="60">
                  <c:v>1.1685000000000159</c:v>
                </c:pt>
                <c:pt idx="61">
                  <c:v>0.98400000000001597</c:v>
                </c:pt>
                <c:pt idx="62">
                  <c:v>1.168500000000023</c:v>
                </c:pt>
                <c:pt idx="63">
                  <c:v>1.3530000000000229</c:v>
                </c:pt>
                <c:pt idx="64">
                  <c:v>1.1685000000000088</c:v>
                </c:pt>
                <c:pt idx="65">
                  <c:v>0.98400000000000887</c:v>
                </c:pt>
                <c:pt idx="66">
                  <c:v>1.0455000000000183</c:v>
                </c:pt>
                <c:pt idx="67">
                  <c:v>0.61500000000000909</c:v>
                </c:pt>
                <c:pt idx="68">
                  <c:v>1.599000000000018</c:v>
                </c:pt>
                <c:pt idx="69">
                  <c:v>1.1070000000000135</c:v>
                </c:pt>
                <c:pt idx="70">
                  <c:v>1.168500000000023</c:v>
                </c:pt>
              </c:numCache>
            </c:numRef>
          </c:xVal>
          <c:yVal>
            <c:numRef>
              <c:f>'VarRates-match'!$B$3:$B$74</c:f>
              <c:numCache>
                <c:formatCode>General</c:formatCode>
                <c:ptCount val="72"/>
                <c:pt idx="0">
                  <c:v>1.1407598016987335</c:v>
                </c:pt>
                <c:pt idx="1">
                  <c:v>0.92993812486815386</c:v>
                </c:pt>
                <c:pt idx="2">
                  <c:v>0.66982513891375561</c:v>
                </c:pt>
                <c:pt idx="3">
                  <c:v>0.88931559959108353</c:v>
                </c:pt>
                <c:pt idx="4">
                  <c:v>1.2923262887841238</c:v>
                </c:pt>
                <c:pt idx="5">
                  <c:v>0.8150319672993448</c:v>
                </c:pt>
                <c:pt idx="6">
                  <c:v>0.72488868692724207</c:v>
                </c:pt>
                <c:pt idx="7">
                  <c:v>0.67545825722865471</c:v>
                </c:pt>
                <c:pt idx="8">
                  <c:v>0.68305505923594678</c:v>
                </c:pt>
                <c:pt idx="9">
                  <c:v>0.9850657687405654</c:v>
                </c:pt>
                <c:pt idx="10">
                  <c:v>0.57657117103273703</c:v>
                </c:pt>
                <c:pt idx="11">
                  <c:v>0.55230779689443477</c:v>
                </c:pt>
                <c:pt idx="12">
                  <c:v>0.62054636209697489</c:v>
                </c:pt>
                <c:pt idx="13">
                  <c:v>0.7918548908067401</c:v>
                </c:pt>
                <c:pt idx="14">
                  <c:v>0.61290538019485419</c:v>
                </c:pt>
                <c:pt idx="15">
                  <c:v>0.63377715132685197</c:v>
                </c:pt>
                <c:pt idx="16">
                  <c:v>0.77078748513432249</c:v>
                </c:pt>
                <c:pt idx="17">
                  <c:v>1.0738907141355558</c:v>
                </c:pt>
                <c:pt idx="18">
                  <c:v>1.1038526285694736</c:v>
                </c:pt>
                <c:pt idx="19">
                  <c:v>1.0064395624169622</c:v>
                </c:pt>
                <c:pt idx="20">
                  <c:v>0.94999584774216739</c:v>
                </c:pt>
                <c:pt idx="21">
                  <c:v>0.8144017202295889</c:v>
                </c:pt>
                <c:pt idx="22">
                  <c:v>0.63564738652784747</c:v>
                </c:pt>
                <c:pt idx="23">
                  <c:v>0.64777171121394961</c:v>
                </c:pt>
                <c:pt idx="24">
                  <c:v>0.82088397250333489</c:v>
                </c:pt>
                <c:pt idx="25">
                  <c:v>0.77132077429566626</c:v>
                </c:pt>
                <c:pt idx="26">
                  <c:v>0.74882332641081462</c:v>
                </c:pt>
                <c:pt idx="27">
                  <c:v>0.76181758934799149</c:v>
                </c:pt>
                <c:pt idx="28">
                  <c:v>0.5238556013785477</c:v>
                </c:pt>
                <c:pt idx="29">
                  <c:v>0.77417771866552931</c:v>
                </c:pt>
                <c:pt idx="30">
                  <c:v>0.89631555389647199</c:v>
                </c:pt>
                <c:pt idx="31">
                  <c:v>0.7688517237095176</c:v>
                </c:pt>
                <c:pt idx="32">
                  <c:v>0.64433548534352525</c:v>
                </c:pt>
                <c:pt idx="33">
                  <c:v>0.65373845262579122</c:v>
                </c:pt>
                <c:pt idx="34">
                  <c:v>0.8134690551570114</c:v>
                </c:pt>
                <c:pt idx="35">
                  <c:v>0.6161557548520108</c:v>
                </c:pt>
                <c:pt idx="36">
                  <c:v>0.78521896303665095</c:v>
                </c:pt>
                <c:pt idx="37">
                  <c:v>0.67123756356009601</c:v>
                </c:pt>
                <c:pt idx="38">
                  <c:v>0.62536711416912416</c:v>
                </c:pt>
                <c:pt idx="39">
                  <c:v>0.59075550206725325</c:v>
                </c:pt>
                <c:pt idx="40">
                  <c:v>0.71816209894221317</c:v>
                </c:pt>
                <c:pt idx="41">
                  <c:v>0.62407781856835798</c:v>
                </c:pt>
                <c:pt idx="42">
                  <c:v>0.65900876534830566</c:v>
                </c:pt>
                <c:pt idx="43">
                  <c:v>0.71511726703340317</c:v>
                </c:pt>
                <c:pt idx="44">
                  <c:v>0.88380897576154149</c:v>
                </c:pt>
                <c:pt idx="45">
                  <c:v>1.0341105959122114</c:v>
                </c:pt>
                <c:pt idx="46">
                  <c:v>0.87365768148765632</c:v>
                </c:pt>
                <c:pt idx="47">
                  <c:v>0.68103821031672718</c:v>
                </c:pt>
                <c:pt idx="48">
                  <c:v>0.737403465121236</c:v>
                </c:pt>
                <c:pt idx="49">
                  <c:v>0.69376499387406765</c:v>
                </c:pt>
                <c:pt idx="50">
                  <c:v>0.96727874199401742</c:v>
                </c:pt>
                <c:pt idx="51">
                  <c:v>0.86712007123187773</c:v>
                </c:pt>
                <c:pt idx="52">
                  <c:v>0.76802513703391051</c:v>
                </c:pt>
                <c:pt idx="53">
                  <c:v>0.79923561654425423</c:v>
                </c:pt>
                <c:pt idx="54">
                  <c:v>0.77387889016860534</c:v>
                </c:pt>
                <c:pt idx="55">
                  <c:v>0.77008674884507466</c:v>
                </c:pt>
                <c:pt idx="56">
                  <c:v>0.90201429123294108</c:v>
                </c:pt>
                <c:pt idx="57">
                  <c:v>0.88275010313870839</c:v>
                </c:pt>
                <c:pt idx="58">
                  <c:v>0.94163481610362665</c:v>
                </c:pt>
                <c:pt idx="59">
                  <c:v>0.80013093773654376</c:v>
                </c:pt>
                <c:pt idx="60">
                  <c:v>0.79664560775239868</c:v>
                </c:pt>
                <c:pt idx="61">
                  <c:v>0.83531987124419171</c:v>
                </c:pt>
                <c:pt idx="62">
                  <c:v>0.90643459288417139</c:v>
                </c:pt>
                <c:pt idx="63">
                  <c:v>0.98176425406803092</c:v>
                </c:pt>
                <c:pt idx="64">
                  <c:v>0.82636867056259233</c:v>
                </c:pt>
                <c:pt idx="65">
                  <c:v>0.84172517595169516</c:v>
                </c:pt>
                <c:pt idx="66">
                  <c:v>1.1175027842269287</c:v>
                </c:pt>
                <c:pt idx="67">
                  <c:v>1.1656660698575456</c:v>
                </c:pt>
                <c:pt idx="68">
                  <c:v>1.0969870692853581</c:v>
                </c:pt>
                <c:pt idx="69">
                  <c:v>1.0347256086481038</c:v>
                </c:pt>
                <c:pt idx="70">
                  <c:v>1.4420706355252015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F0-4852-9BBB-0882EECA4099}"/>
            </c:ext>
          </c:extLst>
        </c:ser>
        <c:ser>
          <c:idx val="1"/>
          <c:order val="1"/>
          <c:tx>
            <c:strRef>
              <c:f>'VarRates-match'!$F$1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'VarRates-match'!$H$3:$H$68</c:f>
              <c:numCache>
                <c:formatCode>General</c:formatCode>
                <c:ptCount val="66"/>
              </c:numCache>
            </c:numRef>
          </c:xVal>
          <c:yVal>
            <c:numRef>
              <c:f>'VarRates-match'!$G$3:$G$68</c:f>
              <c:numCache>
                <c:formatCode>General</c:formatCode>
                <c:ptCount val="6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CF0-4852-9BBB-0882EECA40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8786976"/>
        <c:axId val="1968789152"/>
      </c:scatterChart>
      <c:valAx>
        <c:axId val="1968786976"/>
        <c:scaling>
          <c:orientation val="minMax"/>
          <c:max val="1.8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Extension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68789152"/>
        <c:crosses val="autoZero"/>
        <c:crossBetween val="midCat"/>
      </c:valAx>
      <c:valAx>
        <c:axId val="1968789152"/>
        <c:scaling>
          <c:orientation val="minMax"/>
          <c:max val="1.6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Densidad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687869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'VarRates-match'!$A$1</c:f>
              <c:strCache>
                <c:ptCount val="1"/>
                <c:pt idx="0">
                  <c:v>VAR3-CORONAL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'VarRates-match'!$D$3:$D$74</c:f>
              <c:numCache>
                <c:formatCode>General</c:formatCode>
                <c:ptCount val="72"/>
                <c:pt idx="0">
                  <c:v>0.70190950598523061</c:v>
                </c:pt>
                <c:pt idx="1">
                  <c:v>1.1443818564627501</c:v>
                </c:pt>
                <c:pt idx="2">
                  <c:v>0.28856066984404599</c:v>
                </c:pt>
                <c:pt idx="3">
                  <c:v>0.4925029790535419</c:v>
                </c:pt>
                <c:pt idx="4">
                  <c:v>1.2722952313079696</c:v>
                </c:pt>
                <c:pt idx="5">
                  <c:v>0.60181960465383577</c:v>
                </c:pt>
                <c:pt idx="6">
                  <c:v>0.62449160378781998</c:v>
                </c:pt>
                <c:pt idx="7">
                  <c:v>0.29091987138838149</c:v>
                </c:pt>
                <c:pt idx="8">
                  <c:v>0.84063586140168012</c:v>
                </c:pt>
                <c:pt idx="9">
                  <c:v>0.6666925122836147</c:v>
                </c:pt>
                <c:pt idx="10">
                  <c:v>0.85142264826404335</c:v>
                </c:pt>
                <c:pt idx="11">
                  <c:v>0.44179100673585792</c:v>
                </c:pt>
                <c:pt idx="12">
                  <c:v>0.34365857532930516</c:v>
                </c:pt>
                <c:pt idx="13">
                  <c:v>0.58470565137169583</c:v>
                </c:pt>
                <c:pt idx="14">
                  <c:v>0.56571166591984934</c:v>
                </c:pt>
                <c:pt idx="15">
                  <c:v>0.58497631067468547</c:v>
                </c:pt>
                <c:pt idx="16">
                  <c:v>0.66395633969470658</c:v>
                </c:pt>
                <c:pt idx="17">
                  <c:v>0.72680923532694419</c:v>
                </c:pt>
                <c:pt idx="18">
                  <c:v>0.61120320043891663</c:v>
                </c:pt>
                <c:pt idx="19">
                  <c:v>0.80505100597732904</c:v>
                </c:pt>
                <c:pt idx="20">
                  <c:v>1.0522154009592259</c:v>
                </c:pt>
                <c:pt idx="21">
                  <c:v>0.60135423021753021</c:v>
                </c:pt>
                <c:pt idx="22">
                  <c:v>0.58670253776520442</c:v>
                </c:pt>
                <c:pt idx="23">
                  <c:v>1.0363051836000778</c:v>
                </c:pt>
                <c:pt idx="24">
                  <c:v>0.35363681535444075</c:v>
                </c:pt>
                <c:pt idx="25">
                  <c:v>0.37964408510832726</c:v>
                </c:pt>
                <c:pt idx="26">
                  <c:v>0.73721656485144482</c:v>
                </c:pt>
                <c:pt idx="27">
                  <c:v>0.7968611984580013</c:v>
                </c:pt>
                <c:pt idx="28">
                  <c:v>0.451249215027479</c:v>
                </c:pt>
                <c:pt idx="29">
                  <c:v>1.1909175846231861</c:v>
                </c:pt>
                <c:pt idx="30">
                  <c:v>0.82729925624644529</c:v>
                </c:pt>
                <c:pt idx="31">
                  <c:v>0.61500449379523836</c:v>
                </c:pt>
                <c:pt idx="32">
                  <c:v>0.83254588061236756</c:v>
                </c:pt>
                <c:pt idx="33">
                  <c:v>0.60333521792834177</c:v>
                </c:pt>
                <c:pt idx="34">
                  <c:v>0.75075059100440455</c:v>
                </c:pt>
                <c:pt idx="35">
                  <c:v>0.56865014615291987</c:v>
                </c:pt>
                <c:pt idx="36">
                  <c:v>0.67638761475976816</c:v>
                </c:pt>
                <c:pt idx="37">
                  <c:v>0.41287822534581864</c:v>
                </c:pt>
                <c:pt idx="38">
                  <c:v>0.65382131786382636</c:v>
                </c:pt>
                <c:pt idx="39">
                  <c:v>0.29065170701709542</c:v>
                </c:pt>
                <c:pt idx="40">
                  <c:v>0.79500544352904479</c:v>
                </c:pt>
                <c:pt idx="41">
                  <c:v>0.46056943010345236</c:v>
                </c:pt>
                <c:pt idx="42">
                  <c:v>0.64846462510274328</c:v>
                </c:pt>
                <c:pt idx="43">
                  <c:v>0.61571596691576824</c:v>
                </c:pt>
                <c:pt idx="44">
                  <c:v>0.81531378014003408</c:v>
                </c:pt>
                <c:pt idx="45">
                  <c:v>1.2083582313234429</c:v>
                </c:pt>
                <c:pt idx="46">
                  <c:v>0.80594921117237484</c:v>
                </c:pt>
                <c:pt idx="47">
                  <c:v>0.71202544888615071</c:v>
                </c:pt>
                <c:pt idx="48">
                  <c:v>0.90700626209913371</c:v>
                </c:pt>
                <c:pt idx="49">
                  <c:v>0.42666547123255794</c:v>
                </c:pt>
                <c:pt idx="50">
                  <c:v>1.7846292789789886</c:v>
                </c:pt>
                <c:pt idx="51">
                  <c:v>1.2265413407575068</c:v>
                </c:pt>
                <c:pt idx="52">
                  <c:v>0.66126964298620561</c:v>
                </c:pt>
                <c:pt idx="53">
                  <c:v>1.1796717700193355</c:v>
                </c:pt>
                <c:pt idx="54">
                  <c:v>1.0946516901435117</c:v>
                </c:pt>
                <c:pt idx="55">
                  <c:v>0.71040502580959186</c:v>
                </c:pt>
                <c:pt idx="56">
                  <c:v>0.88758206257322847</c:v>
                </c:pt>
                <c:pt idx="57">
                  <c:v>1.1943608895466864</c:v>
                </c:pt>
                <c:pt idx="58">
                  <c:v>1.1003002826171027</c:v>
                </c:pt>
                <c:pt idx="59">
                  <c:v>0.93495300074516408</c:v>
                </c:pt>
                <c:pt idx="60">
                  <c:v>0.93088039265869049</c:v>
                </c:pt>
                <c:pt idx="61">
                  <c:v>0.82195475330429801</c:v>
                </c:pt>
                <c:pt idx="62">
                  <c:v>1.0591688217851751</c:v>
                </c:pt>
                <c:pt idx="63">
                  <c:v>1.3283270357540682</c:v>
                </c:pt>
                <c:pt idx="64">
                  <c:v>0.9656117915523964</c:v>
                </c:pt>
                <c:pt idx="65">
                  <c:v>0.82825757313647552</c:v>
                </c:pt>
                <c:pt idx="66">
                  <c:v>1.1683491609092744</c:v>
                </c:pt>
                <c:pt idx="67">
                  <c:v>0.71688463296240112</c:v>
                </c:pt>
                <c:pt idx="68">
                  <c:v>1.7540823237873073</c:v>
                </c:pt>
                <c:pt idx="69">
                  <c:v>1.1454412487734649</c:v>
                </c:pt>
                <c:pt idx="70">
                  <c:v>1.6850595376112312</c:v>
                </c:pt>
              </c:numCache>
            </c:numRef>
          </c:xVal>
          <c:yVal>
            <c:numRef>
              <c:f>'VarRates-match'!$C$3:$C$74</c:f>
              <c:numCache>
                <c:formatCode>General</c:formatCode>
                <c:ptCount val="72"/>
                <c:pt idx="0">
                  <c:v>0.61529999999999996</c:v>
                </c:pt>
                <c:pt idx="1">
                  <c:v>1.2305999999999999</c:v>
                </c:pt>
                <c:pt idx="2">
                  <c:v>0.43080000000000007</c:v>
                </c:pt>
                <c:pt idx="3">
                  <c:v>0.55379999999999985</c:v>
                </c:pt>
                <c:pt idx="4">
                  <c:v>0.98449999999999971</c:v>
                </c:pt>
                <c:pt idx="5">
                  <c:v>0.7383999999999995</c:v>
                </c:pt>
                <c:pt idx="6">
                  <c:v>0.86150000000000126</c:v>
                </c:pt>
                <c:pt idx="7">
                  <c:v>0.43069999999999986</c:v>
                </c:pt>
                <c:pt idx="8">
                  <c:v>1.2307000000000006</c:v>
                </c:pt>
                <c:pt idx="9">
                  <c:v>0.67680000000000007</c:v>
                </c:pt>
                <c:pt idx="10">
                  <c:v>1.476700000000001</c:v>
                </c:pt>
                <c:pt idx="11">
                  <c:v>0.79989999999999917</c:v>
                </c:pt>
                <c:pt idx="12">
                  <c:v>0.55380000000000074</c:v>
                </c:pt>
                <c:pt idx="13">
                  <c:v>0.73839999999999861</c:v>
                </c:pt>
                <c:pt idx="14">
                  <c:v>0.92299999999999827</c:v>
                </c:pt>
                <c:pt idx="15">
                  <c:v>0.92300000000000182</c:v>
                </c:pt>
                <c:pt idx="16">
                  <c:v>0.8614000000000015</c:v>
                </c:pt>
                <c:pt idx="17">
                  <c:v>0.67680000000000007</c:v>
                </c:pt>
                <c:pt idx="18">
                  <c:v>0.55369999999999919</c:v>
                </c:pt>
                <c:pt idx="19">
                  <c:v>0.79990000000000094</c:v>
                </c:pt>
                <c:pt idx="20">
                  <c:v>1.1076000000000015</c:v>
                </c:pt>
                <c:pt idx="21">
                  <c:v>0.73840000000000217</c:v>
                </c:pt>
                <c:pt idx="22">
                  <c:v>0.92300000000000182</c:v>
                </c:pt>
                <c:pt idx="23">
                  <c:v>1.5998000000000019</c:v>
                </c:pt>
                <c:pt idx="24">
                  <c:v>0.43080000000000496</c:v>
                </c:pt>
                <c:pt idx="25">
                  <c:v>0.49220000000000041</c:v>
                </c:pt>
                <c:pt idx="26">
                  <c:v>0.98449999999999704</c:v>
                </c:pt>
                <c:pt idx="27">
                  <c:v>1.0460000000000029</c:v>
                </c:pt>
                <c:pt idx="28">
                  <c:v>0.86139999999999617</c:v>
                </c:pt>
                <c:pt idx="29">
                  <c:v>1.5383000000000031</c:v>
                </c:pt>
                <c:pt idx="30">
                  <c:v>0.92300000000000182</c:v>
                </c:pt>
                <c:pt idx="31">
                  <c:v>0.79989999999999384</c:v>
                </c:pt>
                <c:pt idx="32">
                  <c:v>1.2920999999999978</c:v>
                </c:pt>
                <c:pt idx="33">
                  <c:v>0.9228999999999985</c:v>
                </c:pt>
                <c:pt idx="34">
                  <c:v>0.9228999999999985</c:v>
                </c:pt>
                <c:pt idx="35">
                  <c:v>0.9228999999999985</c:v>
                </c:pt>
                <c:pt idx="36">
                  <c:v>0.86139999999999617</c:v>
                </c:pt>
                <c:pt idx="37">
                  <c:v>0.61510000000000531</c:v>
                </c:pt>
                <c:pt idx="38">
                  <c:v>1.0455000000000112</c:v>
                </c:pt>
                <c:pt idx="39">
                  <c:v>0.49200000000001154</c:v>
                </c:pt>
                <c:pt idx="40">
                  <c:v>1.1070000000000206</c:v>
                </c:pt>
                <c:pt idx="41">
                  <c:v>0.73800000000000665</c:v>
                </c:pt>
                <c:pt idx="42">
                  <c:v>0.98400000000001597</c:v>
                </c:pt>
                <c:pt idx="43">
                  <c:v>0.86100000000001131</c:v>
                </c:pt>
                <c:pt idx="44">
                  <c:v>0.92250000000001364</c:v>
                </c:pt>
                <c:pt idx="45">
                  <c:v>1.168500000000023</c:v>
                </c:pt>
                <c:pt idx="46">
                  <c:v>0.92250000000001364</c:v>
                </c:pt>
                <c:pt idx="47">
                  <c:v>1.0455000000000183</c:v>
                </c:pt>
                <c:pt idx="48">
                  <c:v>1.2300000000000182</c:v>
                </c:pt>
                <c:pt idx="49">
                  <c:v>0.61500000000000909</c:v>
                </c:pt>
                <c:pt idx="50">
                  <c:v>1.8450000000000273</c:v>
                </c:pt>
                <c:pt idx="51">
                  <c:v>1.4145000000000181</c:v>
                </c:pt>
                <c:pt idx="52">
                  <c:v>0.86100000000001131</c:v>
                </c:pt>
                <c:pt idx="53">
                  <c:v>1.4760000000000204</c:v>
                </c:pt>
                <c:pt idx="54">
                  <c:v>1.4145000000000252</c:v>
                </c:pt>
                <c:pt idx="55">
                  <c:v>0.92250000000001364</c:v>
                </c:pt>
                <c:pt idx="56">
                  <c:v>0.98400000000001597</c:v>
                </c:pt>
                <c:pt idx="57">
                  <c:v>1.3530000000000157</c:v>
                </c:pt>
                <c:pt idx="58">
                  <c:v>1.1685000000000159</c:v>
                </c:pt>
                <c:pt idx="59">
                  <c:v>1.1685000000000159</c:v>
                </c:pt>
                <c:pt idx="60">
                  <c:v>1.1685000000000159</c:v>
                </c:pt>
                <c:pt idx="61">
                  <c:v>0.98400000000001597</c:v>
                </c:pt>
                <c:pt idx="62">
                  <c:v>1.168500000000023</c:v>
                </c:pt>
                <c:pt idx="63">
                  <c:v>1.3530000000000229</c:v>
                </c:pt>
                <c:pt idx="64">
                  <c:v>1.1685000000000088</c:v>
                </c:pt>
                <c:pt idx="65">
                  <c:v>0.98400000000000887</c:v>
                </c:pt>
                <c:pt idx="66">
                  <c:v>1.0455000000000183</c:v>
                </c:pt>
                <c:pt idx="67">
                  <c:v>0.61500000000000909</c:v>
                </c:pt>
                <c:pt idx="68">
                  <c:v>1.599000000000018</c:v>
                </c:pt>
                <c:pt idx="69">
                  <c:v>1.1070000000000135</c:v>
                </c:pt>
                <c:pt idx="70">
                  <c:v>1.168500000000023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80-45AC-B053-092B2C62C42B}"/>
            </c:ext>
          </c:extLst>
        </c:ser>
        <c:ser>
          <c:idx val="1"/>
          <c:order val="1"/>
          <c:tx>
            <c:strRef>
              <c:f>'VarRates-match'!$F$1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'VarRates-match'!$I$3:$I$68</c:f>
              <c:numCache>
                <c:formatCode>General</c:formatCode>
                <c:ptCount val="66"/>
              </c:numCache>
            </c:numRef>
          </c:xVal>
          <c:yVal>
            <c:numRef>
              <c:f>'VarRates-match'!$H$3:$H$68</c:f>
              <c:numCache>
                <c:formatCode>General</c:formatCode>
                <c:ptCount val="6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E80-45AC-B053-092B2C62C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8806560"/>
        <c:axId val="1968807648"/>
      </c:scatterChart>
      <c:valAx>
        <c:axId val="1968806560"/>
        <c:scaling>
          <c:orientation val="minMax"/>
          <c:max val="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Calcificacion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68807648"/>
        <c:crosses val="autoZero"/>
        <c:crossBetween val="midCat"/>
      </c:valAx>
      <c:valAx>
        <c:axId val="1968807648"/>
        <c:scaling>
          <c:orientation val="minMax"/>
          <c:max val="1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Extension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68806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'VarRates-match'!$A$1</c:f>
              <c:strCache>
                <c:ptCount val="1"/>
                <c:pt idx="0">
                  <c:v>VAR3-CORONAL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'VarRates-match'!$B$3:$B$74</c:f>
              <c:numCache>
                <c:formatCode>General</c:formatCode>
                <c:ptCount val="72"/>
                <c:pt idx="0">
                  <c:v>1.1407598016987335</c:v>
                </c:pt>
                <c:pt idx="1">
                  <c:v>0.92993812486815386</c:v>
                </c:pt>
                <c:pt idx="2">
                  <c:v>0.66982513891375561</c:v>
                </c:pt>
                <c:pt idx="3">
                  <c:v>0.88931559959108353</c:v>
                </c:pt>
                <c:pt idx="4">
                  <c:v>1.2923262887841238</c:v>
                </c:pt>
                <c:pt idx="5">
                  <c:v>0.8150319672993448</c:v>
                </c:pt>
                <c:pt idx="6">
                  <c:v>0.72488868692724207</c:v>
                </c:pt>
                <c:pt idx="7">
                  <c:v>0.67545825722865471</c:v>
                </c:pt>
                <c:pt idx="8">
                  <c:v>0.68305505923594678</c:v>
                </c:pt>
                <c:pt idx="9">
                  <c:v>0.9850657687405654</c:v>
                </c:pt>
                <c:pt idx="10">
                  <c:v>0.57657117103273703</c:v>
                </c:pt>
                <c:pt idx="11">
                  <c:v>0.55230779689443477</c:v>
                </c:pt>
                <c:pt idx="12">
                  <c:v>0.62054636209697489</c:v>
                </c:pt>
                <c:pt idx="13">
                  <c:v>0.7918548908067401</c:v>
                </c:pt>
                <c:pt idx="14">
                  <c:v>0.61290538019485419</c:v>
                </c:pt>
                <c:pt idx="15">
                  <c:v>0.63377715132685197</c:v>
                </c:pt>
                <c:pt idx="16">
                  <c:v>0.77078748513432249</c:v>
                </c:pt>
                <c:pt idx="17">
                  <c:v>1.0738907141355558</c:v>
                </c:pt>
                <c:pt idx="18">
                  <c:v>1.1038526285694736</c:v>
                </c:pt>
                <c:pt idx="19">
                  <c:v>1.0064395624169622</c:v>
                </c:pt>
                <c:pt idx="20">
                  <c:v>0.94999584774216739</c:v>
                </c:pt>
                <c:pt idx="21">
                  <c:v>0.8144017202295889</c:v>
                </c:pt>
                <c:pt idx="22">
                  <c:v>0.63564738652784747</c:v>
                </c:pt>
                <c:pt idx="23">
                  <c:v>0.64777171121394961</c:v>
                </c:pt>
                <c:pt idx="24">
                  <c:v>0.82088397250333489</c:v>
                </c:pt>
                <c:pt idx="25">
                  <c:v>0.77132077429566626</c:v>
                </c:pt>
                <c:pt idx="26">
                  <c:v>0.74882332641081462</c:v>
                </c:pt>
                <c:pt idx="27">
                  <c:v>0.76181758934799149</c:v>
                </c:pt>
                <c:pt idx="28">
                  <c:v>0.5238556013785477</c:v>
                </c:pt>
                <c:pt idx="29">
                  <c:v>0.77417771866552931</c:v>
                </c:pt>
                <c:pt idx="30">
                  <c:v>0.89631555389647199</c:v>
                </c:pt>
                <c:pt idx="31">
                  <c:v>0.7688517237095176</c:v>
                </c:pt>
                <c:pt idx="32">
                  <c:v>0.64433548534352525</c:v>
                </c:pt>
                <c:pt idx="33">
                  <c:v>0.65373845262579122</c:v>
                </c:pt>
                <c:pt idx="34">
                  <c:v>0.8134690551570114</c:v>
                </c:pt>
                <c:pt idx="35">
                  <c:v>0.6161557548520108</c:v>
                </c:pt>
                <c:pt idx="36">
                  <c:v>0.78521896303665095</c:v>
                </c:pt>
                <c:pt idx="37">
                  <c:v>0.67123756356009601</c:v>
                </c:pt>
                <c:pt idx="38">
                  <c:v>0.62536711416912416</c:v>
                </c:pt>
                <c:pt idx="39">
                  <c:v>0.59075550206725325</c:v>
                </c:pt>
                <c:pt idx="40">
                  <c:v>0.71816209894221317</c:v>
                </c:pt>
                <c:pt idx="41">
                  <c:v>0.62407781856835798</c:v>
                </c:pt>
                <c:pt idx="42">
                  <c:v>0.65900876534830566</c:v>
                </c:pt>
                <c:pt idx="43">
                  <c:v>0.71511726703340317</c:v>
                </c:pt>
                <c:pt idx="44">
                  <c:v>0.88380897576154149</c:v>
                </c:pt>
                <c:pt idx="45">
                  <c:v>1.0341105959122114</c:v>
                </c:pt>
                <c:pt idx="46">
                  <c:v>0.87365768148765632</c:v>
                </c:pt>
                <c:pt idx="47">
                  <c:v>0.68103821031672718</c:v>
                </c:pt>
                <c:pt idx="48">
                  <c:v>0.737403465121236</c:v>
                </c:pt>
                <c:pt idx="49">
                  <c:v>0.69376499387406765</c:v>
                </c:pt>
                <c:pt idx="50">
                  <c:v>0.96727874199401742</c:v>
                </c:pt>
                <c:pt idx="51">
                  <c:v>0.86712007123187773</c:v>
                </c:pt>
                <c:pt idx="52">
                  <c:v>0.76802513703391051</c:v>
                </c:pt>
                <c:pt idx="53">
                  <c:v>0.79923561654425423</c:v>
                </c:pt>
                <c:pt idx="54">
                  <c:v>0.77387889016860534</c:v>
                </c:pt>
                <c:pt idx="55">
                  <c:v>0.77008674884507466</c:v>
                </c:pt>
                <c:pt idx="56">
                  <c:v>0.90201429123294108</c:v>
                </c:pt>
                <c:pt idx="57">
                  <c:v>0.88275010313870839</c:v>
                </c:pt>
                <c:pt idx="58">
                  <c:v>0.94163481610362665</c:v>
                </c:pt>
                <c:pt idx="59">
                  <c:v>0.80013093773654376</c:v>
                </c:pt>
                <c:pt idx="60">
                  <c:v>0.79664560775239868</c:v>
                </c:pt>
                <c:pt idx="61">
                  <c:v>0.83531987124419171</c:v>
                </c:pt>
                <c:pt idx="62">
                  <c:v>0.90643459288417139</c:v>
                </c:pt>
                <c:pt idx="63">
                  <c:v>0.98176425406803092</c:v>
                </c:pt>
                <c:pt idx="64">
                  <c:v>0.82636867056259233</c:v>
                </c:pt>
                <c:pt idx="65">
                  <c:v>0.84172517595169516</c:v>
                </c:pt>
                <c:pt idx="66">
                  <c:v>1.1175027842269287</c:v>
                </c:pt>
                <c:pt idx="67">
                  <c:v>1.1656660698575456</c:v>
                </c:pt>
                <c:pt idx="68">
                  <c:v>1.0969870692853581</c:v>
                </c:pt>
                <c:pt idx="69">
                  <c:v>1.0347256086481038</c:v>
                </c:pt>
                <c:pt idx="70">
                  <c:v>1.4420706355252015</c:v>
                </c:pt>
              </c:numCache>
            </c:numRef>
          </c:xVal>
          <c:yVal>
            <c:numRef>
              <c:f>'VarRates-match'!$D$3:$D$74</c:f>
              <c:numCache>
                <c:formatCode>General</c:formatCode>
                <c:ptCount val="72"/>
                <c:pt idx="0">
                  <c:v>0.70190950598523061</c:v>
                </c:pt>
                <c:pt idx="1">
                  <c:v>1.1443818564627501</c:v>
                </c:pt>
                <c:pt idx="2">
                  <c:v>0.28856066984404599</c:v>
                </c:pt>
                <c:pt idx="3">
                  <c:v>0.4925029790535419</c:v>
                </c:pt>
                <c:pt idx="4">
                  <c:v>1.2722952313079696</c:v>
                </c:pt>
                <c:pt idx="5">
                  <c:v>0.60181960465383577</c:v>
                </c:pt>
                <c:pt idx="6">
                  <c:v>0.62449160378781998</c:v>
                </c:pt>
                <c:pt idx="7">
                  <c:v>0.29091987138838149</c:v>
                </c:pt>
                <c:pt idx="8">
                  <c:v>0.84063586140168012</c:v>
                </c:pt>
                <c:pt idx="9">
                  <c:v>0.6666925122836147</c:v>
                </c:pt>
                <c:pt idx="10">
                  <c:v>0.85142264826404335</c:v>
                </c:pt>
                <c:pt idx="11">
                  <c:v>0.44179100673585792</c:v>
                </c:pt>
                <c:pt idx="12">
                  <c:v>0.34365857532930516</c:v>
                </c:pt>
                <c:pt idx="13">
                  <c:v>0.58470565137169583</c:v>
                </c:pt>
                <c:pt idx="14">
                  <c:v>0.56571166591984934</c:v>
                </c:pt>
                <c:pt idx="15">
                  <c:v>0.58497631067468547</c:v>
                </c:pt>
                <c:pt idx="16">
                  <c:v>0.66395633969470658</c:v>
                </c:pt>
                <c:pt idx="17">
                  <c:v>0.72680923532694419</c:v>
                </c:pt>
                <c:pt idx="18">
                  <c:v>0.61120320043891663</c:v>
                </c:pt>
                <c:pt idx="19">
                  <c:v>0.80505100597732904</c:v>
                </c:pt>
                <c:pt idx="20">
                  <c:v>1.0522154009592259</c:v>
                </c:pt>
                <c:pt idx="21">
                  <c:v>0.60135423021753021</c:v>
                </c:pt>
                <c:pt idx="22">
                  <c:v>0.58670253776520442</c:v>
                </c:pt>
                <c:pt idx="23">
                  <c:v>1.0363051836000778</c:v>
                </c:pt>
                <c:pt idx="24">
                  <c:v>0.35363681535444075</c:v>
                </c:pt>
                <c:pt idx="25">
                  <c:v>0.37964408510832726</c:v>
                </c:pt>
                <c:pt idx="26">
                  <c:v>0.73721656485144482</c:v>
                </c:pt>
                <c:pt idx="27">
                  <c:v>0.7968611984580013</c:v>
                </c:pt>
                <c:pt idx="28">
                  <c:v>0.451249215027479</c:v>
                </c:pt>
                <c:pt idx="29">
                  <c:v>1.1909175846231861</c:v>
                </c:pt>
                <c:pt idx="30">
                  <c:v>0.82729925624644529</c:v>
                </c:pt>
                <c:pt idx="31">
                  <c:v>0.61500449379523836</c:v>
                </c:pt>
                <c:pt idx="32">
                  <c:v>0.83254588061236756</c:v>
                </c:pt>
                <c:pt idx="33">
                  <c:v>0.60333521792834177</c:v>
                </c:pt>
                <c:pt idx="34">
                  <c:v>0.75075059100440455</c:v>
                </c:pt>
                <c:pt idx="35">
                  <c:v>0.56865014615291987</c:v>
                </c:pt>
                <c:pt idx="36">
                  <c:v>0.67638761475976816</c:v>
                </c:pt>
                <c:pt idx="37">
                  <c:v>0.41287822534581864</c:v>
                </c:pt>
                <c:pt idx="38">
                  <c:v>0.65382131786382636</c:v>
                </c:pt>
                <c:pt idx="39">
                  <c:v>0.29065170701709542</c:v>
                </c:pt>
                <c:pt idx="40">
                  <c:v>0.79500544352904479</c:v>
                </c:pt>
                <c:pt idx="41">
                  <c:v>0.46056943010345236</c:v>
                </c:pt>
                <c:pt idx="42">
                  <c:v>0.64846462510274328</c:v>
                </c:pt>
                <c:pt idx="43">
                  <c:v>0.61571596691576824</c:v>
                </c:pt>
                <c:pt idx="44">
                  <c:v>0.81531378014003408</c:v>
                </c:pt>
                <c:pt idx="45">
                  <c:v>1.2083582313234429</c:v>
                </c:pt>
                <c:pt idx="46">
                  <c:v>0.80594921117237484</c:v>
                </c:pt>
                <c:pt idx="47">
                  <c:v>0.71202544888615071</c:v>
                </c:pt>
                <c:pt idx="48">
                  <c:v>0.90700626209913371</c:v>
                </c:pt>
                <c:pt idx="49">
                  <c:v>0.42666547123255794</c:v>
                </c:pt>
                <c:pt idx="50">
                  <c:v>1.7846292789789886</c:v>
                </c:pt>
                <c:pt idx="51">
                  <c:v>1.2265413407575068</c:v>
                </c:pt>
                <c:pt idx="52">
                  <c:v>0.66126964298620561</c:v>
                </c:pt>
                <c:pt idx="53">
                  <c:v>1.1796717700193355</c:v>
                </c:pt>
                <c:pt idx="54">
                  <c:v>1.0946516901435117</c:v>
                </c:pt>
                <c:pt idx="55">
                  <c:v>0.71040502580959186</c:v>
                </c:pt>
                <c:pt idx="56">
                  <c:v>0.88758206257322847</c:v>
                </c:pt>
                <c:pt idx="57">
                  <c:v>1.1943608895466864</c:v>
                </c:pt>
                <c:pt idx="58">
                  <c:v>1.1003002826171027</c:v>
                </c:pt>
                <c:pt idx="59">
                  <c:v>0.93495300074516408</c:v>
                </c:pt>
                <c:pt idx="60">
                  <c:v>0.93088039265869049</c:v>
                </c:pt>
                <c:pt idx="61">
                  <c:v>0.82195475330429801</c:v>
                </c:pt>
                <c:pt idx="62">
                  <c:v>1.0591688217851751</c:v>
                </c:pt>
                <c:pt idx="63">
                  <c:v>1.3283270357540682</c:v>
                </c:pt>
                <c:pt idx="64">
                  <c:v>0.9656117915523964</c:v>
                </c:pt>
                <c:pt idx="65">
                  <c:v>0.82825757313647552</c:v>
                </c:pt>
                <c:pt idx="66">
                  <c:v>1.1683491609092744</c:v>
                </c:pt>
                <c:pt idx="67">
                  <c:v>0.71688463296240112</c:v>
                </c:pt>
                <c:pt idx="68">
                  <c:v>1.7540823237873073</c:v>
                </c:pt>
                <c:pt idx="69">
                  <c:v>1.1454412487734649</c:v>
                </c:pt>
                <c:pt idx="70">
                  <c:v>1.6850595376112312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08-45E7-B860-0B21BD1BE6A0}"/>
            </c:ext>
          </c:extLst>
        </c:ser>
        <c:ser>
          <c:idx val="1"/>
          <c:order val="1"/>
          <c:tx>
            <c:strRef>
              <c:f>'VarRates-match'!$F$1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'VarRates-match'!$G$3:$G$68</c:f>
              <c:numCache>
                <c:formatCode>General</c:formatCode>
                <c:ptCount val="66"/>
              </c:numCache>
            </c:numRef>
          </c:xVal>
          <c:yVal>
            <c:numRef>
              <c:f>'VarRates-match'!$I$3:$I$68</c:f>
              <c:numCache>
                <c:formatCode>General</c:formatCode>
                <c:ptCount val="6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A08-45E7-B860-0B21BD1BE6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8798400"/>
        <c:axId val="1968784256"/>
      </c:scatterChart>
      <c:valAx>
        <c:axId val="1968798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Densidad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68784256"/>
        <c:crosses val="autoZero"/>
        <c:crossBetween val="midCat"/>
      </c:valAx>
      <c:valAx>
        <c:axId val="1968784256"/>
        <c:scaling>
          <c:orientation val="minMax"/>
          <c:max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Calcificacion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68798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Densidad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'VarRates-match'!$S$1</c:f>
              <c:strCache>
                <c:ptCount val="1"/>
                <c:pt idx="0">
                  <c:v>VAR3-SAGITAL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'VarRates-match'!$S$3:$S$77</c:f>
              <c:numCache>
                <c:formatCode>General</c:formatCode>
                <c:ptCount val="75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  <c:pt idx="66">
                  <c:v>1949</c:v>
                </c:pt>
                <c:pt idx="67">
                  <c:v>1948</c:v>
                </c:pt>
                <c:pt idx="68">
                  <c:v>1947</c:v>
                </c:pt>
                <c:pt idx="69">
                  <c:v>1946</c:v>
                </c:pt>
                <c:pt idx="70">
                  <c:v>1945</c:v>
                </c:pt>
                <c:pt idx="71">
                  <c:v>1944</c:v>
                </c:pt>
                <c:pt idx="72">
                  <c:v>1943</c:v>
                </c:pt>
                <c:pt idx="73">
                  <c:v>1942</c:v>
                </c:pt>
              </c:numCache>
            </c:numRef>
          </c:xVal>
          <c:yVal>
            <c:numRef>
              <c:f>'VarRates-match'!$T$3:$T$77</c:f>
              <c:numCache>
                <c:formatCode>General</c:formatCode>
                <c:ptCount val="75"/>
                <c:pt idx="0">
                  <c:v>0.8219688472190203</c:v>
                </c:pt>
                <c:pt idx="1">
                  <c:v>0.57523235372428716</c:v>
                </c:pt>
                <c:pt idx="2">
                  <c:v>0.74074766512999346</c:v>
                </c:pt>
                <c:pt idx="3">
                  <c:v>0.77894606180697634</c:v>
                </c:pt>
                <c:pt idx="4">
                  <c:v>0.93468930430545338</c:v>
                </c:pt>
                <c:pt idx="5">
                  <c:v>0.899435562080106</c:v>
                </c:pt>
                <c:pt idx="6">
                  <c:v>0.80864381218504644</c:v>
                </c:pt>
                <c:pt idx="7">
                  <c:v>0.72283240102828528</c:v>
                </c:pt>
                <c:pt idx="8">
                  <c:v>0.68566587718360539</c:v>
                </c:pt>
                <c:pt idx="9">
                  <c:v>0.68140093648525546</c:v>
                </c:pt>
                <c:pt idx="10">
                  <c:v>0.97776780251337381</c:v>
                </c:pt>
                <c:pt idx="11">
                  <c:v>0.84688105562717442</c:v>
                </c:pt>
                <c:pt idx="12">
                  <c:v>0.5607541648346358</c:v>
                </c:pt>
                <c:pt idx="13">
                  <c:v>0.49788680159949372</c:v>
                </c:pt>
                <c:pt idx="14">
                  <c:v>0.51616577349934911</c:v>
                </c:pt>
                <c:pt idx="15">
                  <c:v>0.75599474736418315</c:v>
                </c:pt>
                <c:pt idx="16">
                  <c:v>0.76413355932900462</c:v>
                </c:pt>
                <c:pt idx="17">
                  <c:v>0.64504184125946595</c:v>
                </c:pt>
                <c:pt idx="18">
                  <c:v>0.7346572470256697</c:v>
                </c:pt>
                <c:pt idx="19">
                  <c:v>0.87117898197117405</c:v>
                </c:pt>
                <c:pt idx="20">
                  <c:v>0.86423072307601567</c:v>
                </c:pt>
                <c:pt idx="21">
                  <c:v>0.85166228833984592</c:v>
                </c:pt>
                <c:pt idx="22">
                  <c:v>0.97135704564261893</c:v>
                </c:pt>
                <c:pt idx="23">
                  <c:v>0.84039036225470909</c:v>
                </c:pt>
                <c:pt idx="24">
                  <c:v>0.54940320995532954</c:v>
                </c:pt>
                <c:pt idx="25">
                  <c:v>0.62745918928854472</c:v>
                </c:pt>
                <c:pt idx="26">
                  <c:v>0.71828090377126497</c:v>
                </c:pt>
                <c:pt idx="27">
                  <c:v>0.76545147078570308</c:v>
                </c:pt>
                <c:pt idx="28">
                  <c:v>0.80161808217684705</c:v>
                </c:pt>
                <c:pt idx="29">
                  <c:v>0.74272494484255369</c:v>
                </c:pt>
                <c:pt idx="30">
                  <c:v>0.71156282330335952</c:v>
                </c:pt>
                <c:pt idx="31">
                  <c:v>0.8210110439538354</c:v>
                </c:pt>
                <c:pt idx="32">
                  <c:v>0.69989984710049069</c:v>
                </c:pt>
                <c:pt idx="33">
                  <c:v>0.65503758313669502</c:v>
                </c:pt>
                <c:pt idx="34">
                  <c:v>0.55600809258907968</c:v>
                </c:pt>
                <c:pt idx="35">
                  <c:v>0.51283752294957552</c:v>
                </c:pt>
                <c:pt idx="36">
                  <c:v>1.0746244070714925</c:v>
                </c:pt>
                <c:pt idx="37">
                  <c:v>0.59849912359652602</c:v>
                </c:pt>
                <c:pt idx="38">
                  <c:v>0.74003420277009346</c:v>
                </c:pt>
                <c:pt idx="39">
                  <c:v>0.58587084848889992</c:v>
                </c:pt>
                <c:pt idx="40">
                  <c:v>0.61542383965198244</c:v>
                </c:pt>
                <c:pt idx="41">
                  <c:v>0.61403312961334833</c:v>
                </c:pt>
                <c:pt idx="42">
                  <c:v>0.77852644325074494</c:v>
                </c:pt>
                <c:pt idx="43">
                  <c:v>0.76091485180912433</c:v>
                </c:pt>
                <c:pt idx="44">
                  <c:v>0.59562110946909019</c:v>
                </c:pt>
                <c:pt idx="45">
                  <c:v>0.89685968428313712</c:v>
                </c:pt>
                <c:pt idx="46">
                  <c:v>0.98760716473034926</c:v>
                </c:pt>
                <c:pt idx="47">
                  <c:v>0.9533367033639033</c:v>
                </c:pt>
                <c:pt idx="48">
                  <c:v>0.88572496836369941</c:v>
                </c:pt>
                <c:pt idx="49">
                  <c:v>0.91176251633961358</c:v>
                </c:pt>
                <c:pt idx="50">
                  <c:v>0.69468902107759467</c:v>
                </c:pt>
                <c:pt idx="51">
                  <c:v>0.66890921633465661</c:v>
                </c:pt>
                <c:pt idx="52">
                  <c:v>0.7938758139489519</c:v>
                </c:pt>
                <c:pt idx="53">
                  <c:v>0.95515184453921265</c:v>
                </c:pt>
                <c:pt idx="54">
                  <c:v>0.93404142907907328</c:v>
                </c:pt>
                <c:pt idx="55">
                  <c:v>0.97970698915763832</c:v>
                </c:pt>
                <c:pt idx="56">
                  <c:v>0.7755789472608442</c:v>
                </c:pt>
                <c:pt idx="57">
                  <c:v>0.75372760980010767</c:v>
                </c:pt>
                <c:pt idx="58">
                  <c:v>0.91651531646879714</c:v>
                </c:pt>
                <c:pt idx="59">
                  <c:v>1.0797263356890767</c:v>
                </c:pt>
                <c:pt idx="60">
                  <c:v>0.87027324666579153</c:v>
                </c:pt>
                <c:pt idx="61">
                  <c:v>0.99978520390538073</c:v>
                </c:pt>
                <c:pt idx="62">
                  <c:v>0.95758317674086657</c:v>
                </c:pt>
                <c:pt idx="63">
                  <c:v>1.0146705862010081</c:v>
                </c:pt>
                <c:pt idx="64">
                  <c:v>0.8545245097488301</c:v>
                </c:pt>
                <c:pt idx="65">
                  <c:v>0.92804469691234615</c:v>
                </c:pt>
                <c:pt idx="66">
                  <c:v>0.88534674853408024</c:v>
                </c:pt>
                <c:pt idx="67">
                  <c:v>0.58366206283947153</c:v>
                </c:pt>
                <c:pt idx="68">
                  <c:v>0.76568810390975084</c:v>
                </c:pt>
                <c:pt idx="69">
                  <c:v>0.72365732465692723</c:v>
                </c:pt>
                <c:pt idx="70">
                  <c:v>0.77774331472059766</c:v>
                </c:pt>
                <c:pt idx="71">
                  <c:v>0.87975866457987895</c:v>
                </c:pt>
                <c:pt idx="72">
                  <c:v>0.75242970373173423</c:v>
                </c:pt>
                <c:pt idx="73">
                  <c:v>0.95169760789997115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A43-4A08-BBD6-E88A42DAD080}"/>
            </c:ext>
          </c:extLst>
        </c:ser>
        <c:ser>
          <c:idx val="2"/>
          <c:order val="1"/>
          <c:tx>
            <c:strRef>
              <c:f>'VarRates-match'!$A$1</c:f>
              <c:strCache>
                <c:ptCount val="1"/>
                <c:pt idx="0">
                  <c:v>VAR3-CORONAL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'VarRates-match'!$A$3:$A$74</c:f>
              <c:numCache>
                <c:formatCode>General</c:formatCode>
                <c:ptCount val="72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  <c:pt idx="66">
                  <c:v>1949</c:v>
                </c:pt>
                <c:pt idx="67">
                  <c:v>1948</c:v>
                </c:pt>
                <c:pt idx="68">
                  <c:v>1947</c:v>
                </c:pt>
                <c:pt idx="69">
                  <c:v>1946</c:v>
                </c:pt>
                <c:pt idx="70">
                  <c:v>1945</c:v>
                </c:pt>
              </c:numCache>
            </c:numRef>
          </c:xVal>
          <c:yVal>
            <c:numRef>
              <c:f>'VarRates-match'!$B$3:$B$74</c:f>
              <c:numCache>
                <c:formatCode>General</c:formatCode>
                <c:ptCount val="72"/>
                <c:pt idx="0">
                  <c:v>1.1407598016987335</c:v>
                </c:pt>
                <c:pt idx="1">
                  <c:v>0.92993812486815386</c:v>
                </c:pt>
                <c:pt idx="2">
                  <c:v>0.66982513891375561</c:v>
                </c:pt>
                <c:pt idx="3">
                  <c:v>0.88931559959108353</c:v>
                </c:pt>
                <c:pt idx="4">
                  <c:v>1.2923262887841238</c:v>
                </c:pt>
                <c:pt idx="5">
                  <c:v>0.8150319672993448</c:v>
                </c:pt>
                <c:pt idx="6">
                  <c:v>0.72488868692724207</c:v>
                </c:pt>
                <c:pt idx="7">
                  <c:v>0.67545825722865471</c:v>
                </c:pt>
                <c:pt idx="8">
                  <c:v>0.68305505923594678</c:v>
                </c:pt>
                <c:pt idx="9">
                  <c:v>0.9850657687405654</c:v>
                </c:pt>
                <c:pt idx="10">
                  <c:v>0.57657117103273703</c:v>
                </c:pt>
                <c:pt idx="11">
                  <c:v>0.55230779689443477</c:v>
                </c:pt>
                <c:pt idx="12">
                  <c:v>0.62054636209697489</c:v>
                </c:pt>
                <c:pt idx="13">
                  <c:v>0.7918548908067401</c:v>
                </c:pt>
                <c:pt idx="14">
                  <c:v>0.61290538019485419</c:v>
                </c:pt>
                <c:pt idx="15">
                  <c:v>0.63377715132685197</c:v>
                </c:pt>
                <c:pt idx="16">
                  <c:v>0.77078748513432249</c:v>
                </c:pt>
                <c:pt idx="17">
                  <c:v>1.0738907141355558</c:v>
                </c:pt>
                <c:pt idx="18">
                  <c:v>1.1038526285694736</c:v>
                </c:pt>
                <c:pt idx="19">
                  <c:v>1.0064395624169622</c:v>
                </c:pt>
                <c:pt idx="20">
                  <c:v>0.94999584774216739</c:v>
                </c:pt>
                <c:pt idx="21">
                  <c:v>0.8144017202295889</c:v>
                </c:pt>
                <c:pt idx="22">
                  <c:v>0.63564738652784747</c:v>
                </c:pt>
                <c:pt idx="23">
                  <c:v>0.64777171121394961</c:v>
                </c:pt>
                <c:pt idx="24">
                  <c:v>0.82088397250333489</c:v>
                </c:pt>
                <c:pt idx="25">
                  <c:v>0.77132077429566626</c:v>
                </c:pt>
                <c:pt idx="26">
                  <c:v>0.74882332641081462</c:v>
                </c:pt>
                <c:pt idx="27">
                  <c:v>0.76181758934799149</c:v>
                </c:pt>
                <c:pt idx="28">
                  <c:v>0.5238556013785477</c:v>
                </c:pt>
                <c:pt idx="29">
                  <c:v>0.77417771866552931</c:v>
                </c:pt>
                <c:pt idx="30">
                  <c:v>0.89631555389647199</c:v>
                </c:pt>
                <c:pt idx="31">
                  <c:v>0.7688517237095176</c:v>
                </c:pt>
                <c:pt idx="32">
                  <c:v>0.64433548534352525</c:v>
                </c:pt>
                <c:pt idx="33">
                  <c:v>0.65373845262579122</c:v>
                </c:pt>
                <c:pt idx="34">
                  <c:v>0.8134690551570114</c:v>
                </c:pt>
                <c:pt idx="35">
                  <c:v>0.6161557548520108</c:v>
                </c:pt>
                <c:pt idx="36">
                  <c:v>0.78521896303665095</c:v>
                </c:pt>
                <c:pt idx="37">
                  <c:v>0.67123756356009601</c:v>
                </c:pt>
                <c:pt idx="38">
                  <c:v>0.62536711416912416</c:v>
                </c:pt>
                <c:pt idx="39">
                  <c:v>0.59075550206725325</c:v>
                </c:pt>
                <c:pt idx="40">
                  <c:v>0.71816209894221317</c:v>
                </c:pt>
                <c:pt idx="41">
                  <c:v>0.62407781856835798</c:v>
                </c:pt>
                <c:pt idx="42">
                  <c:v>0.65900876534830566</c:v>
                </c:pt>
                <c:pt idx="43">
                  <c:v>0.71511726703340317</c:v>
                </c:pt>
                <c:pt idx="44">
                  <c:v>0.88380897576154149</c:v>
                </c:pt>
                <c:pt idx="45">
                  <c:v>1.0341105959122114</c:v>
                </c:pt>
                <c:pt idx="46">
                  <c:v>0.87365768148765632</c:v>
                </c:pt>
                <c:pt idx="47">
                  <c:v>0.68103821031672718</c:v>
                </c:pt>
                <c:pt idx="48">
                  <c:v>0.737403465121236</c:v>
                </c:pt>
                <c:pt idx="49">
                  <c:v>0.69376499387406765</c:v>
                </c:pt>
                <c:pt idx="50">
                  <c:v>0.96727874199401742</c:v>
                </c:pt>
                <c:pt idx="51">
                  <c:v>0.86712007123187773</c:v>
                </c:pt>
                <c:pt idx="52">
                  <c:v>0.76802513703391051</c:v>
                </c:pt>
                <c:pt idx="53">
                  <c:v>0.79923561654425423</c:v>
                </c:pt>
                <c:pt idx="54">
                  <c:v>0.77387889016860534</c:v>
                </c:pt>
                <c:pt idx="55">
                  <c:v>0.77008674884507466</c:v>
                </c:pt>
                <c:pt idx="56">
                  <c:v>0.90201429123294108</c:v>
                </c:pt>
                <c:pt idx="57">
                  <c:v>0.88275010313870839</c:v>
                </c:pt>
                <c:pt idx="58">
                  <c:v>0.94163481610362665</c:v>
                </c:pt>
                <c:pt idx="59">
                  <c:v>0.80013093773654376</c:v>
                </c:pt>
                <c:pt idx="60">
                  <c:v>0.79664560775239868</c:v>
                </c:pt>
                <c:pt idx="61">
                  <c:v>0.83531987124419171</c:v>
                </c:pt>
                <c:pt idx="62">
                  <c:v>0.90643459288417139</c:v>
                </c:pt>
                <c:pt idx="63">
                  <c:v>0.98176425406803092</c:v>
                </c:pt>
                <c:pt idx="64">
                  <c:v>0.82636867056259233</c:v>
                </c:pt>
                <c:pt idx="65">
                  <c:v>0.84172517595169516</c:v>
                </c:pt>
                <c:pt idx="66">
                  <c:v>1.1175027842269287</c:v>
                </c:pt>
                <c:pt idx="67">
                  <c:v>1.1656660698575456</c:v>
                </c:pt>
                <c:pt idx="68">
                  <c:v>1.0969870692853581</c:v>
                </c:pt>
                <c:pt idx="69">
                  <c:v>1.0347256086481038</c:v>
                </c:pt>
                <c:pt idx="70">
                  <c:v>1.4420706355252015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A43-4A08-BBD6-E88A42DAD080}"/>
            </c:ext>
          </c:extLst>
        </c:ser>
        <c:ser>
          <c:idx val="0"/>
          <c:order val="2"/>
          <c:tx>
            <c:v>Promedio-Densidad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'VarRates-match'!$AP$3:$AP$77</c:f>
              <c:numCache>
                <c:formatCode>General</c:formatCode>
                <c:ptCount val="75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  <c:pt idx="66">
                  <c:v>1949</c:v>
                </c:pt>
                <c:pt idx="67">
                  <c:v>1948</c:v>
                </c:pt>
                <c:pt idx="68">
                  <c:v>1947</c:v>
                </c:pt>
                <c:pt idx="69">
                  <c:v>1946</c:v>
                </c:pt>
                <c:pt idx="70">
                  <c:v>1945</c:v>
                </c:pt>
                <c:pt idx="71">
                  <c:v>1944</c:v>
                </c:pt>
                <c:pt idx="72">
                  <c:v>1943</c:v>
                </c:pt>
                <c:pt idx="73">
                  <c:v>1942</c:v>
                </c:pt>
              </c:numCache>
            </c:numRef>
          </c:xVal>
          <c:yVal>
            <c:numRef>
              <c:f>'VarRates-match'!$AQ$3:$AQ$77</c:f>
              <c:numCache>
                <c:formatCode>General</c:formatCode>
                <c:ptCount val="75"/>
                <c:pt idx="0">
                  <c:v>0.98136432445887689</c:v>
                </c:pt>
                <c:pt idx="1">
                  <c:v>0.75258523929622045</c:v>
                </c:pt>
                <c:pt idx="2">
                  <c:v>0.70528640202187454</c:v>
                </c:pt>
                <c:pt idx="3">
                  <c:v>0.83413083069902993</c:v>
                </c:pt>
                <c:pt idx="4">
                  <c:v>1.1135077965447886</c:v>
                </c:pt>
                <c:pt idx="5">
                  <c:v>0.85723376468972545</c:v>
                </c:pt>
                <c:pt idx="6">
                  <c:v>0.76676624955614425</c:v>
                </c:pt>
                <c:pt idx="7">
                  <c:v>0.69914532912846994</c:v>
                </c:pt>
                <c:pt idx="8">
                  <c:v>0.68436046820977614</c:v>
                </c:pt>
                <c:pt idx="9">
                  <c:v>0.83323335261291043</c:v>
                </c:pt>
                <c:pt idx="10">
                  <c:v>0.77716948677305542</c:v>
                </c:pt>
                <c:pt idx="11">
                  <c:v>0.69959442626080459</c:v>
                </c:pt>
                <c:pt idx="12">
                  <c:v>0.59065026346580529</c:v>
                </c:pt>
                <c:pt idx="13">
                  <c:v>0.64487084620311697</c:v>
                </c:pt>
                <c:pt idx="14">
                  <c:v>0.56453557684710165</c:v>
                </c:pt>
                <c:pt idx="15">
                  <c:v>0.69488594934551751</c:v>
                </c:pt>
                <c:pt idx="16">
                  <c:v>0.7674605222316635</c:v>
                </c:pt>
                <c:pt idx="17">
                  <c:v>0.85946627769751083</c:v>
                </c:pt>
                <c:pt idx="18">
                  <c:v>0.91925493779757161</c:v>
                </c:pt>
                <c:pt idx="19">
                  <c:v>0.93880927219406818</c:v>
                </c:pt>
                <c:pt idx="20">
                  <c:v>0.90711328540909153</c:v>
                </c:pt>
                <c:pt idx="21">
                  <c:v>0.83303200428471746</c:v>
                </c:pt>
                <c:pt idx="22">
                  <c:v>0.8035022160852332</c:v>
                </c:pt>
                <c:pt idx="23">
                  <c:v>0.74408103673432935</c:v>
                </c:pt>
                <c:pt idx="24">
                  <c:v>0.68514359122933222</c:v>
                </c:pt>
                <c:pt idx="25">
                  <c:v>0.69938998179210543</c:v>
                </c:pt>
                <c:pt idx="26">
                  <c:v>0.73355211509103979</c:v>
                </c:pt>
                <c:pt idx="27">
                  <c:v>0.76363453006684723</c:v>
                </c:pt>
                <c:pt idx="28">
                  <c:v>0.66273684177769732</c:v>
                </c:pt>
                <c:pt idx="29">
                  <c:v>0.75845133175404156</c:v>
                </c:pt>
                <c:pt idx="30">
                  <c:v>0.80393918859991575</c:v>
                </c:pt>
                <c:pt idx="31">
                  <c:v>0.7949313838316765</c:v>
                </c:pt>
                <c:pt idx="32">
                  <c:v>0.67211766622200797</c:v>
                </c:pt>
                <c:pt idx="33">
                  <c:v>0.65438801788124312</c:v>
                </c:pt>
                <c:pt idx="34">
                  <c:v>0.6847385738730456</c:v>
                </c:pt>
                <c:pt idx="35">
                  <c:v>0.56449663890079316</c:v>
                </c:pt>
                <c:pt idx="36">
                  <c:v>0.92992168505407169</c:v>
                </c:pt>
                <c:pt idx="37">
                  <c:v>0.63486834357831101</c:v>
                </c:pt>
                <c:pt idx="38">
                  <c:v>0.68270065846960881</c:v>
                </c:pt>
                <c:pt idx="39">
                  <c:v>0.58831317527807658</c:v>
                </c:pt>
                <c:pt idx="40">
                  <c:v>0.66679296929709775</c:v>
                </c:pt>
                <c:pt idx="41">
                  <c:v>0.61905547409085315</c:v>
                </c:pt>
                <c:pt idx="42">
                  <c:v>0.71876760429952524</c:v>
                </c:pt>
                <c:pt idx="43">
                  <c:v>0.73801605942126369</c:v>
                </c:pt>
                <c:pt idx="44">
                  <c:v>0.73971504261531584</c:v>
                </c:pt>
                <c:pt idx="45">
                  <c:v>0.96548514009767428</c:v>
                </c:pt>
                <c:pt idx="46">
                  <c:v>0.93063242310900285</c:v>
                </c:pt>
                <c:pt idx="47">
                  <c:v>0.81718745684031524</c:v>
                </c:pt>
                <c:pt idx="48">
                  <c:v>0.8115642167424677</c:v>
                </c:pt>
                <c:pt idx="49">
                  <c:v>0.80276375510684062</c:v>
                </c:pt>
                <c:pt idx="50">
                  <c:v>0.83098388153580605</c:v>
                </c:pt>
                <c:pt idx="51">
                  <c:v>0.76801464378326711</c:v>
                </c:pt>
                <c:pt idx="52">
                  <c:v>0.78095047549143115</c:v>
                </c:pt>
                <c:pt idx="53">
                  <c:v>0.87719373054173344</c:v>
                </c:pt>
                <c:pt idx="54">
                  <c:v>0.85396015962383931</c:v>
                </c:pt>
                <c:pt idx="55">
                  <c:v>0.87489686900135655</c:v>
                </c:pt>
                <c:pt idx="56">
                  <c:v>0.83879661924689264</c:v>
                </c:pt>
                <c:pt idx="57">
                  <c:v>0.81823885646940808</c:v>
                </c:pt>
                <c:pt idx="58">
                  <c:v>0.92907506628621195</c:v>
                </c:pt>
                <c:pt idx="59">
                  <c:v>0.93992863671281024</c:v>
                </c:pt>
                <c:pt idx="60">
                  <c:v>0.83345942720909516</c:v>
                </c:pt>
                <c:pt idx="61">
                  <c:v>0.91755253757478616</c:v>
                </c:pt>
                <c:pt idx="62">
                  <c:v>0.93200888481251898</c:v>
                </c:pt>
                <c:pt idx="63">
                  <c:v>0.99821742013451953</c:v>
                </c:pt>
                <c:pt idx="64">
                  <c:v>0.84044659015571122</c:v>
                </c:pt>
                <c:pt idx="65">
                  <c:v>0.8848849364320206</c:v>
                </c:pt>
                <c:pt idx="66">
                  <c:v>1.0014247663805045</c:v>
                </c:pt>
                <c:pt idx="67">
                  <c:v>0.87466406634850857</c:v>
                </c:pt>
                <c:pt idx="68">
                  <c:v>0.93133758659755439</c:v>
                </c:pt>
                <c:pt idx="69">
                  <c:v>0.87919146665251557</c:v>
                </c:pt>
                <c:pt idx="70">
                  <c:v>1.1099069751228996</c:v>
                </c:pt>
                <c:pt idx="71">
                  <c:v>0.87975866457987895</c:v>
                </c:pt>
                <c:pt idx="72">
                  <c:v>0.75242970373173423</c:v>
                </c:pt>
                <c:pt idx="73">
                  <c:v>0.95169760789997115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A43-4A08-BBD6-E88A42DAD0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8810912"/>
        <c:axId val="1968811456"/>
        <c:extLst/>
      </c:scatterChart>
      <c:valAx>
        <c:axId val="1968810912"/>
        <c:scaling>
          <c:orientation val="minMax"/>
          <c:max val="2015"/>
          <c:min val="19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68811456"/>
        <c:crosses val="autoZero"/>
        <c:crossBetween val="midCat"/>
      </c:valAx>
      <c:valAx>
        <c:axId val="1968811456"/>
        <c:scaling>
          <c:orientation val="minMax"/>
          <c:max val="1.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688109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Extension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'VarRates-match'!$S$1</c:f>
              <c:strCache>
                <c:ptCount val="1"/>
                <c:pt idx="0">
                  <c:v>VAR3-SAGITAL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'VarRates-match'!$S$3:$S$77</c:f>
              <c:numCache>
                <c:formatCode>General</c:formatCode>
                <c:ptCount val="75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  <c:pt idx="66">
                  <c:v>1949</c:v>
                </c:pt>
                <c:pt idx="67">
                  <c:v>1948</c:v>
                </c:pt>
                <c:pt idx="68">
                  <c:v>1947</c:v>
                </c:pt>
                <c:pt idx="69">
                  <c:v>1946</c:v>
                </c:pt>
                <c:pt idx="70">
                  <c:v>1945</c:v>
                </c:pt>
                <c:pt idx="71">
                  <c:v>1944</c:v>
                </c:pt>
                <c:pt idx="72">
                  <c:v>1943</c:v>
                </c:pt>
                <c:pt idx="73">
                  <c:v>1942</c:v>
                </c:pt>
              </c:numCache>
            </c:numRef>
          </c:xVal>
          <c:yVal>
            <c:numRef>
              <c:f>'VarRates-match'!$U$3:$U$77</c:f>
              <c:numCache>
                <c:formatCode>General</c:formatCode>
                <c:ptCount val="75"/>
                <c:pt idx="0">
                  <c:v>0.73837000000000019</c:v>
                </c:pt>
                <c:pt idx="1">
                  <c:v>0.61530000000000129</c:v>
                </c:pt>
                <c:pt idx="2">
                  <c:v>0.61529999999999818</c:v>
                </c:pt>
                <c:pt idx="3">
                  <c:v>0.49223999999999801</c:v>
                </c:pt>
                <c:pt idx="4">
                  <c:v>0.43070999999999771</c:v>
                </c:pt>
                <c:pt idx="5">
                  <c:v>0.73835999999999746</c:v>
                </c:pt>
                <c:pt idx="6">
                  <c:v>0.61529999999999774</c:v>
                </c:pt>
                <c:pt idx="7">
                  <c:v>0.55377000000000365</c:v>
                </c:pt>
                <c:pt idx="8">
                  <c:v>0.49224000000000334</c:v>
                </c:pt>
                <c:pt idx="9">
                  <c:v>0.67683000000000426</c:v>
                </c:pt>
                <c:pt idx="10">
                  <c:v>0.98448000000000846</c:v>
                </c:pt>
                <c:pt idx="11">
                  <c:v>0.246120000000003</c:v>
                </c:pt>
                <c:pt idx="12">
                  <c:v>0.98448000000000846</c:v>
                </c:pt>
                <c:pt idx="13">
                  <c:v>1.2306000000000097</c:v>
                </c:pt>
                <c:pt idx="14">
                  <c:v>0.67683000000000604</c:v>
                </c:pt>
                <c:pt idx="15">
                  <c:v>0.7383599999999948</c:v>
                </c:pt>
                <c:pt idx="16">
                  <c:v>1.1075399999999824</c:v>
                </c:pt>
                <c:pt idx="17">
                  <c:v>0.55376999999999121</c:v>
                </c:pt>
                <c:pt idx="18">
                  <c:v>1.1690699999999836</c:v>
                </c:pt>
                <c:pt idx="19">
                  <c:v>0.61529999999999063</c:v>
                </c:pt>
                <c:pt idx="20">
                  <c:v>0.61529999999999063</c:v>
                </c:pt>
                <c:pt idx="21">
                  <c:v>0.61529999999999063</c:v>
                </c:pt>
                <c:pt idx="22">
                  <c:v>0.73835999999998947</c:v>
                </c:pt>
                <c:pt idx="23">
                  <c:v>1.0460099999999848</c:v>
                </c:pt>
                <c:pt idx="24">
                  <c:v>0.61529999999999063</c:v>
                </c:pt>
                <c:pt idx="25">
                  <c:v>0.92294999999998595</c:v>
                </c:pt>
                <c:pt idx="26">
                  <c:v>0.92294999999998595</c:v>
                </c:pt>
                <c:pt idx="27">
                  <c:v>1.0460099999999848</c:v>
                </c:pt>
                <c:pt idx="28">
                  <c:v>0.79988999999998711</c:v>
                </c:pt>
                <c:pt idx="29">
                  <c:v>1.107539999999986</c:v>
                </c:pt>
                <c:pt idx="30">
                  <c:v>0.67682999999998827</c:v>
                </c:pt>
                <c:pt idx="31">
                  <c:v>1.0460099999999848</c:v>
                </c:pt>
                <c:pt idx="32">
                  <c:v>1.4767199999999789</c:v>
                </c:pt>
                <c:pt idx="33">
                  <c:v>0.73835999999998947</c:v>
                </c:pt>
                <c:pt idx="34">
                  <c:v>1.3536599999999801</c:v>
                </c:pt>
                <c:pt idx="35">
                  <c:v>0.67682999999998827</c:v>
                </c:pt>
                <c:pt idx="36">
                  <c:v>0.73835999999998592</c:v>
                </c:pt>
                <c:pt idx="37">
                  <c:v>0.98447999999998359</c:v>
                </c:pt>
                <c:pt idx="38">
                  <c:v>0.8614199999999812</c:v>
                </c:pt>
                <c:pt idx="39">
                  <c:v>0.8614199999999812</c:v>
                </c:pt>
                <c:pt idx="40">
                  <c:v>0.79988999999998356</c:v>
                </c:pt>
                <c:pt idx="41">
                  <c:v>0.67682999999999538</c:v>
                </c:pt>
                <c:pt idx="42">
                  <c:v>0.86141999999998831</c:v>
                </c:pt>
                <c:pt idx="43">
                  <c:v>0.79988999999998356</c:v>
                </c:pt>
                <c:pt idx="44">
                  <c:v>0.61529999999999063</c:v>
                </c:pt>
                <c:pt idx="45">
                  <c:v>0.79988999999998356</c:v>
                </c:pt>
                <c:pt idx="46">
                  <c:v>0.49223999999998824</c:v>
                </c:pt>
                <c:pt idx="47">
                  <c:v>0.92294999999998595</c:v>
                </c:pt>
                <c:pt idx="48">
                  <c:v>0.61529999999999063</c:v>
                </c:pt>
                <c:pt idx="49">
                  <c:v>0.79988999999998356</c:v>
                </c:pt>
                <c:pt idx="50">
                  <c:v>0.92294999999998595</c:v>
                </c:pt>
                <c:pt idx="51">
                  <c:v>0.67682999999998827</c:v>
                </c:pt>
                <c:pt idx="52">
                  <c:v>0.92294999999998595</c:v>
                </c:pt>
                <c:pt idx="53">
                  <c:v>0.9844799999999907</c:v>
                </c:pt>
                <c:pt idx="54">
                  <c:v>0.49223999999998824</c:v>
                </c:pt>
                <c:pt idx="55">
                  <c:v>1.0460099999999812</c:v>
                </c:pt>
                <c:pt idx="56">
                  <c:v>0.98447999999998359</c:v>
                </c:pt>
                <c:pt idx="57">
                  <c:v>0.98448000000001912</c:v>
                </c:pt>
                <c:pt idx="58">
                  <c:v>0.79989000000006172</c:v>
                </c:pt>
                <c:pt idx="59">
                  <c:v>0.73836000000005697</c:v>
                </c:pt>
                <c:pt idx="60">
                  <c:v>0.86142000000006647</c:v>
                </c:pt>
                <c:pt idx="61">
                  <c:v>0.79989000000006172</c:v>
                </c:pt>
                <c:pt idx="62">
                  <c:v>0.79989000000006172</c:v>
                </c:pt>
                <c:pt idx="63">
                  <c:v>0.73836000000005697</c:v>
                </c:pt>
                <c:pt idx="64">
                  <c:v>1.2921300000000997</c:v>
                </c:pt>
                <c:pt idx="65">
                  <c:v>0.92295000000007121</c:v>
                </c:pt>
                <c:pt idx="66">
                  <c:v>1.230600000000095</c:v>
                </c:pt>
                <c:pt idx="67">
                  <c:v>1.4151900000001092</c:v>
                </c:pt>
                <c:pt idx="68">
                  <c:v>1.3536600000001044</c:v>
                </c:pt>
                <c:pt idx="69">
                  <c:v>1.1075400000000855</c:v>
                </c:pt>
                <c:pt idx="70">
                  <c:v>0.86142000000006647</c:v>
                </c:pt>
                <c:pt idx="71">
                  <c:v>1.4767200000001139</c:v>
                </c:pt>
                <c:pt idx="72">
                  <c:v>0.98448000000007596</c:v>
                </c:pt>
                <c:pt idx="73">
                  <c:v>0.86142000000006647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614-4FFD-BF14-7AA23241C988}"/>
            </c:ext>
          </c:extLst>
        </c:ser>
        <c:ser>
          <c:idx val="1"/>
          <c:order val="1"/>
          <c:tx>
            <c:strRef>
              <c:f>'VarRates-match'!$A$1</c:f>
              <c:strCache>
                <c:ptCount val="1"/>
                <c:pt idx="0">
                  <c:v>VAR3-CORONAL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'VarRates-match'!$A$3:$A$74</c:f>
              <c:numCache>
                <c:formatCode>General</c:formatCode>
                <c:ptCount val="72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  <c:pt idx="66">
                  <c:v>1949</c:v>
                </c:pt>
                <c:pt idx="67">
                  <c:v>1948</c:v>
                </c:pt>
                <c:pt idx="68">
                  <c:v>1947</c:v>
                </c:pt>
                <c:pt idx="69">
                  <c:v>1946</c:v>
                </c:pt>
                <c:pt idx="70">
                  <c:v>1945</c:v>
                </c:pt>
              </c:numCache>
            </c:numRef>
          </c:xVal>
          <c:yVal>
            <c:numRef>
              <c:f>'VarRates-match'!$C$3:$C$74</c:f>
              <c:numCache>
                <c:formatCode>General</c:formatCode>
                <c:ptCount val="72"/>
                <c:pt idx="0">
                  <c:v>0.61529999999999996</c:v>
                </c:pt>
                <c:pt idx="1">
                  <c:v>1.2305999999999999</c:v>
                </c:pt>
                <c:pt idx="2">
                  <c:v>0.43080000000000007</c:v>
                </c:pt>
                <c:pt idx="3">
                  <c:v>0.55379999999999985</c:v>
                </c:pt>
                <c:pt idx="4">
                  <c:v>0.98449999999999971</c:v>
                </c:pt>
                <c:pt idx="5">
                  <c:v>0.7383999999999995</c:v>
                </c:pt>
                <c:pt idx="6">
                  <c:v>0.86150000000000126</c:v>
                </c:pt>
                <c:pt idx="7">
                  <c:v>0.43069999999999986</c:v>
                </c:pt>
                <c:pt idx="8">
                  <c:v>1.2307000000000006</c:v>
                </c:pt>
                <c:pt idx="9">
                  <c:v>0.67680000000000007</c:v>
                </c:pt>
                <c:pt idx="10">
                  <c:v>1.476700000000001</c:v>
                </c:pt>
                <c:pt idx="11">
                  <c:v>0.79989999999999917</c:v>
                </c:pt>
                <c:pt idx="12">
                  <c:v>0.55380000000000074</c:v>
                </c:pt>
                <c:pt idx="13">
                  <c:v>0.73839999999999861</c:v>
                </c:pt>
                <c:pt idx="14">
                  <c:v>0.92299999999999827</c:v>
                </c:pt>
                <c:pt idx="15">
                  <c:v>0.92300000000000182</c:v>
                </c:pt>
                <c:pt idx="16">
                  <c:v>0.8614000000000015</c:v>
                </c:pt>
                <c:pt idx="17">
                  <c:v>0.67680000000000007</c:v>
                </c:pt>
                <c:pt idx="18">
                  <c:v>0.55369999999999919</c:v>
                </c:pt>
                <c:pt idx="19">
                  <c:v>0.79990000000000094</c:v>
                </c:pt>
                <c:pt idx="20">
                  <c:v>1.1076000000000015</c:v>
                </c:pt>
                <c:pt idx="21">
                  <c:v>0.73840000000000217</c:v>
                </c:pt>
                <c:pt idx="22">
                  <c:v>0.92300000000000182</c:v>
                </c:pt>
                <c:pt idx="23">
                  <c:v>1.5998000000000019</c:v>
                </c:pt>
                <c:pt idx="24">
                  <c:v>0.43080000000000496</c:v>
                </c:pt>
                <c:pt idx="25">
                  <c:v>0.49220000000000041</c:v>
                </c:pt>
                <c:pt idx="26">
                  <c:v>0.98449999999999704</c:v>
                </c:pt>
                <c:pt idx="27">
                  <c:v>1.0460000000000029</c:v>
                </c:pt>
                <c:pt idx="28">
                  <c:v>0.86139999999999617</c:v>
                </c:pt>
                <c:pt idx="29">
                  <c:v>1.5383000000000031</c:v>
                </c:pt>
                <c:pt idx="30">
                  <c:v>0.92300000000000182</c:v>
                </c:pt>
                <c:pt idx="31">
                  <c:v>0.79989999999999384</c:v>
                </c:pt>
                <c:pt idx="32">
                  <c:v>1.2920999999999978</c:v>
                </c:pt>
                <c:pt idx="33">
                  <c:v>0.9228999999999985</c:v>
                </c:pt>
                <c:pt idx="34">
                  <c:v>0.9228999999999985</c:v>
                </c:pt>
                <c:pt idx="35">
                  <c:v>0.9228999999999985</c:v>
                </c:pt>
                <c:pt idx="36">
                  <c:v>0.86139999999999617</c:v>
                </c:pt>
                <c:pt idx="37">
                  <c:v>0.61510000000000531</c:v>
                </c:pt>
                <c:pt idx="38">
                  <c:v>1.0455000000000112</c:v>
                </c:pt>
                <c:pt idx="39">
                  <c:v>0.49200000000001154</c:v>
                </c:pt>
                <c:pt idx="40">
                  <c:v>1.1070000000000206</c:v>
                </c:pt>
                <c:pt idx="41">
                  <c:v>0.73800000000000665</c:v>
                </c:pt>
                <c:pt idx="42">
                  <c:v>0.98400000000001597</c:v>
                </c:pt>
                <c:pt idx="43">
                  <c:v>0.86100000000001131</c:v>
                </c:pt>
                <c:pt idx="44">
                  <c:v>0.92250000000001364</c:v>
                </c:pt>
                <c:pt idx="45">
                  <c:v>1.168500000000023</c:v>
                </c:pt>
                <c:pt idx="46">
                  <c:v>0.92250000000001364</c:v>
                </c:pt>
                <c:pt idx="47">
                  <c:v>1.0455000000000183</c:v>
                </c:pt>
                <c:pt idx="48">
                  <c:v>1.2300000000000182</c:v>
                </c:pt>
                <c:pt idx="49">
                  <c:v>0.61500000000000909</c:v>
                </c:pt>
                <c:pt idx="50">
                  <c:v>1.8450000000000273</c:v>
                </c:pt>
                <c:pt idx="51">
                  <c:v>1.4145000000000181</c:v>
                </c:pt>
                <c:pt idx="52">
                  <c:v>0.86100000000001131</c:v>
                </c:pt>
                <c:pt idx="53">
                  <c:v>1.4760000000000204</c:v>
                </c:pt>
                <c:pt idx="54">
                  <c:v>1.4145000000000252</c:v>
                </c:pt>
                <c:pt idx="55">
                  <c:v>0.92250000000001364</c:v>
                </c:pt>
                <c:pt idx="56">
                  <c:v>0.98400000000001597</c:v>
                </c:pt>
                <c:pt idx="57">
                  <c:v>1.3530000000000157</c:v>
                </c:pt>
                <c:pt idx="58">
                  <c:v>1.1685000000000159</c:v>
                </c:pt>
                <c:pt idx="59">
                  <c:v>1.1685000000000159</c:v>
                </c:pt>
                <c:pt idx="60">
                  <c:v>1.1685000000000159</c:v>
                </c:pt>
                <c:pt idx="61">
                  <c:v>0.98400000000001597</c:v>
                </c:pt>
                <c:pt idx="62">
                  <c:v>1.168500000000023</c:v>
                </c:pt>
                <c:pt idx="63">
                  <c:v>1.3530000000000229</c:v>
                </c:pt>
                <c:pt idx="64">
                  <c:v>1.1685000000000088</c:v>
                </c:pt>
                <c:pt idx="65">
                  <c:v>0.98400000000000887</c:v>
                </c:pt>
                <c:pt idx="66">
                  <c:v>1.0455000000000183</c:v>
                </c:pt>
                <c:pt idx="67">
                  <c:v>0.61500000000000909</c:v>
                </c:pt>
                <c:pt idx="68">
                  <c:v>1.599000000000018</c:v>
                </c:pt>
                <c:pt idx="69">
                  <c:v>1.1070000000000135</c:v>
                </c:pt>
                <c:pt idx="70">
                  <c:v>1.168500000000023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614-4FFD-BF14-7AA23241C988}"/>
            </c:ext>
          </c:extLst>
        </c:ser>
        <c:ser>
          <c:idx val="2"/>
          <c:order val="2"/>
          <c:tx>
            <c:strRef>
              <c:f>'VarRates-match'!$AP$1</c:f>
              <c:strCache>
                <c:ptCount val="1"/>
                <c:pt idx="0">
                  <c:v>PROMEDIO COR-SAG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'VarRates-match'!$AP$3:$AP$77</c:f>
              <c:numCache>
                <c:formatCode>General</c:formatCode>
                <c:ptCount val="75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  <c:pt idx="66">
                  <c:v>1949</c:v>
                </c:pt>
                <c:pt idx="67">
                  <c:v>1948</c:v>
                </c:pt>
                <c:pt idx="68">
                  <c:v>1947</c:v>
                </c:pt>
                <c:pt idx="69">
                  <c:v>1946</c:v>
                </c:pt>
                <c:pt idx="70">
                  <c:v>1945</c:v>
                </c:pt>
                <c:pt idx="71">
                  <c:v>1944</c:v>
                </c:pt>
                <c:pt idx="72">
                  <c:v>1943</c:v>
                </c:pt>
                <c:pt idx="73">
                  <c:v>1942</c:v>
                </c:pt>
              </c:numCache>
            </c:numRef>
          </c:xVal>
          <c:yVal>
            <c:numRef>
              <c:f>'VarRates-match'!$AR$3:$AR$77</c:f>
              <c:numCache>
                <c:formatCode>General</c:formatCode>
                <c:ptCount val="75"/>
                <c:pt idx="0">
                  <c:v>0.67683500000000008</c:v>
                </c:pt>
                <c:pt idx="1">
                  <c:v>0.9229500000000006</c:v>
                </c:pt>
                <c:pt idx="2">
                  <c:v>0.52304999999999913</c:v>
                </c:pt>
                <c:pt idx="3">
                  <c:v>0.52301999999999893</c:v>
                </c:pt>
                <c:pt idx="4">
                  <c:v>0.70760499999999871</c:v>
                </c:pt>
                <c:pt idx="5">
                  <c:v>0.73837999999999848</c:v>
                </c:pt>
                <c:pt idx="6">
                  <c:v>0.7383999999999995</c:v>
                </c:pt>
                <c:pt idx="7">
                  <c:v>0.49223500000000175</c:v>
                </c:pt>
                <c:pt idx="8">
                  <c:v>0.86147000000000196</c:v>
                </c:pt>
                <c:pt idx="9">
                  <c:v>0.67681500000000216</c:v>
                </c:pt>
                <c:pt idx="10">
                  <c:v>1.2305900000000047</c:v>
                </c:pt>
                <c:pt idx="11">
                  <c:v>0.52301000000000109</c:v>
                </c:pt>
                <c:pt idx="12">
                  <c:v>0.7691400000000046</c:v>
                </c:pt>
                <c:pt idx="13">
                  <c:v>0.98450000000000415</c:v>
                </c:pt>
                <c:pt idx="14">
                  <c:v>0.79991500000000215</c:v>
                </c:pt>
                <c:pt idx="15">
                  <c:v>0.83067999999999831</c:v>
                </c:pt>
                <c:pt idx="16">
                  <c:v>0.98446999999999196</c:v>
                </c:pt>
                <c:pt idx="17">
                  <c:v>0.61528499999999564</c:v>
                </c:pt>
                <c:pt idx="18">
                  <c:v>0.86138499999999141</c:v>
                </c:pt>
                <c:pt idx="19">
                  <c:v>0.70759999999999579</c:v>
                </c:pt>
                <c:pt idx="20">
                  <c:v>0.86144999999999605</c:v>
                </c:pt>
                <c:pt idx="21">
                  <c:v>0.6768499999999964</c:v>
                </c:pt>
                <c:pt idx="22">
                  <c:v>0.83067999999999564</c:v>
                </c:pt>
                <c:pt idx="23">
                  <c:v>1.3229049999999933</c:v>
                </c:pt>
                <c:pt idx="24">
                  <c:v>0.52304999999999779</c:v>
                </c:pt>
                <c:pt idx="25">
                  <c:v>0.70757499999999318</c:v>
                </c:pt>
                <c:pt idx="26">
                  <c:v>0.9537249999999915</c:v>
                </c:pt>
                <c:pt idx="27">
                  <c:v>1.0460049999999939</c:v>
                </c:pt>
                <c:pt idx="28">
                  <c:v>0.83064499999999164</c:v>
                </c:pt>
                <c:pt idx="29">
                  <c:v>1.3229199999999945</c:v>
                </c:pt>
                <c:pt idx="30">
                  <c:v>0.79991499999999505</c:v>
                </c:pt>
                <c:pt idx="31">
                  <c:v>0.92295499999998931</c:v>
                </c:pt>
                <c:pt idx="32">
                  <c:v>1.3844099999999884</c:v>
                </c:pt>
                <c:pt idx="33">
                  <c:v>0.83062999999999398</c:v>
                </c:pt>
                <c:pt idx="34">
                  <c:v>1.1382799999999893</c:v>
                </c:pt>
                <c:pt idx="35">
                  <c:v>0.79986499999999339</c:v>
                </c:pt>
                <c:pt idx="36">
                  <c:v>0.79987999999999104</c:v>
                </c:pt>
                <c:pt idx="37">
                  <c:v>0.79978999999999445</c:v>
                </c:pt>
                <c:pt idx="38">
                  <c:v>0.9534599999999962</c:v>
                </c:pt>
                <c:pt idx="39">
                  <c:v>0.67670999999999637</c:v>
                </c:pt>
                <c:pt idx="40">
                  <c:v>0.9534450000000021</c:v>
                </c:pt>
                <c:pt idx="41">
                  <c:v>0.70741500000000102</c:v>
                </c:pt>
                <c:pt idx="42">
                  <c:v>0.92271000000000214</c:v>
                </c:pt>
                <c:pt idx="43">
                  <c:v>0.83044499999999744</c:v>
                </c:pt>
                <c:pt idx="44">
                  <c:v>0.76890000000000214</c:v>
                </c:pt>
                <c:pt idx="45">
                  <c:v>0.98419500000000326</c:v>
                </c:pt>
                <c:pt idx="46">
                  <c:v>0.70737000000000094</c:v>
                </c:pt>
                <c:pt idx="47">
                  <c:v>0.98422500000000213</c:v>
                </c:pt>
                <c:pt idx="48">
                  <c:v>0.92265000000000441</c:v>
                </c:pt>
                <c:pt idx="49">
                  <c:v>0.70744499999999633</c:v>
                </c:pt>
                <c:pt idx="50">
                  <c:v>1.3839750000000066</c:v>
                </c:pt>
                <c:pt idx="51">
                  <c:v>1.0456650000000032</c:v>
                </c:pt>
                <c:pt idx="52">
                  <c:v>0.89197499999999863</c:v>
                </c:pt>
                <c:pt idx="53">
                  <c:v>1.2302400000000056</c:v>
                </c:pt>
                <c:pt idx="54">
                  <c:v>0.95337000000000671</c:v>
                </c:pt>
                <c:pt idx="55">
                  <c:v>0.98425499999999744</c:v>
                </c:pt>
                <c:pt idx="56">
                  <c:v>0.98423999999999978</c:v>
                </c:pt>
                <c:pt idx="57">
                  <c:v>1.1687400000000174</c:v>
                </c:pt>
                <c:pt idx="58">
                  <c:v>0.98419500000003879</c:v>
                </c:pt>
                <c:pt idx="59">
                  <c:v>0.95343000000003642</c:v>
                </c:pt>
                <c:pt idx="60">
                  <c:v>1.0149600000000412</c:v>
                </c:pt>
                <c:pt idx="61">
                  <c:v>0.89194500000003885</c:v>
                </c:pt>
                <c:pt idx="62">
                  <c:v>0.98419500000004234</c:v>
                </c:pt>
                <c:pt idx="63">
                  <c:v>1.0456800000000399</c:v>
                </c:pt>
                <c:pt idx="64">
                  <c:v>1.2303150000000542</c:v>
                </c:pt>
                <c:pt idx="65">
                  <c:v>0.95347500000004004</c:v>
                </c:pt>
                <c:pt idx="66">
                  <c:v>1.1380500000000566</c:v>
                </c:pt>
                <c:pt idx="67">
                  <c:v>1.0150950000000591</c:v>
                </c:pt>
                <c:pt idx="68">
                  <c:v>1.4763300000000612</c:v>
                </c:pt>
                <c:pt idx="69">
                  <c:v>1.1072700000000495</c:v>
                </c:pt>
                <c:pt idx="70">
                  <c:v>1.0149600000000447</c:v>
                </c:pt>
                <c:pt idx="71">
                  <c:v>1.4767200000001139</c:v>
                </c:pt>
                <c:pt idx="72">
                  <c:v>0.98448000000007596</c:v>
                </c:pt>
                <c:pt idx="73">
                  <c:v>0.86142000000006647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614-4FFD-BF14-7AA23241C9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8779904"/>
        <c:axId val="1968783168"/>
      </c:scatterChart>
      <c:valAx>
        <c:axId val="1968779904"/>
        <c:scaling>
          <c:orientation val="minMax"/>
          <c:max val="2015"/>
          <c:min val="19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68783168"/>
        <c:crosses val="autoZero"/>
        <c:crossBetween val="midCat"/>
      </c:valAx>
      <c:valAx>
        <c:axId val="1968783168"/>
        <c:scaling>
          <c:orientation val="minMax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687799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Calcificacion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'VarRates-match'!$S$1</c:f>
              <c:strCache>
                <c:ptCount val="1"/>
                <c:pt idx="0">
                  <c:v>VAR3-SAGITAL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'VarRates-match'!$S$3:$S$77</c:f>
              <c:numCache>
                <c:formatCode>General</c:formatCode>
                <c:ptCount val="75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  <c:pt idx="66">
                  <c:v>1949</c:v>
                </c:pt>
                <c:pt idx="67">
                  <c:v>1948</c:v>
                </c:pt>
                <c:pt idx="68">
                  <c:v>1947</c:v>
                </c:pt>
                <c:pt idx="69">
                  <c:v>1946</c:v>
                </c:pt>
                <c:pt idx="70">
                  <c:v>1945</c:v>
                </c:pt>
                <c:pt idx="71">
                  <c:v>1944</c:v>
                </c:pt>
                <c:pt idx="72">
                  <c:v>1943</c:v>
                </c:pt>
                <c:pt idx="73">
                  <c:v>1942</c:v>
                </c:pt>
              </c:numCache>
            </c:numRef>
          </c:xVal>
          <c:yVal>
            <c:numRef>
              <c:f>'VarRates-match'!$V$3:$V$77</c:f>
              <c:numCache>
                <c:formatCode>General</c:formatCode>
                <c:ptCount val="75"/>
                <c:pt idx="0">
                  <c:v>0.60691713772110822</c:v>
                </c:pt>
                <c:pt idx="1">
                  <c:v>0.35394046724655465</c:v>
                </c:pt>
                <c:pt idx="2">
                  <c:v>0.45578203835448361</c:v>
                </c:pt>
                <c:pt idx="3">
                  <c:v>0.38342840946386447</c:v>
                </c:pt>
                <c:pt idx="4">
                  <c:v>0.40258003025739969</c:v>
                </c:pt>
                <c:pt idx="5">
                  <c:v>0.66410724161746482</c:v>
                </c:pt>
                <c:pt idx="6">
                  <c:v>0.49755853763745722</c:v>
                </c:pt>
                <c:pt idx="7">
                  <c:v>0.40028289871743616</c:v>
                </c:pt>
                <c:pt idx="8">
                  <c:v>0.33751217138486023</c:v>
                </c:pt>
                <c:pt idx="9">
                  <c:v>0.46119259584131833</c:v>
                </c:pt>
                <c:pt idx="10">
                  <c:v>0.96259284621837449</c:v>
                </c:pt>
                <c:pt idx="11">
                  <c:v>0.20843436541096272</c:v>
                </c:pt>
                <c:pt idx="12">
                  <c:v>0.55205126019640705</c:v>
                </c:pt>
                <c:pt idx="13">
                  <c:v>0.61269949804834178</c:v>
                </c:pt>
                <c:pt idx="14">
                  <c:v>0.34935648047756757</c:v>
                </c:pt>
                <c:pt idx="15">
                  <c:v>0.5581962816638143</c:v>
                </c:pt>
                <c:pt idx="16">
                  <c:v>0.84630848229923239</c:v>
                </c:pt>
                <c:pt idx="17">
                  <c:v>0.35720482043424878</c:v>
                </c:pt>
                <c:pt idx="18">
                  <c:v>0.85886574778028768</c:v>
                </c:pt>
                <c:pt idx="19">
                  <c:v>0.53603642760685521</c:v>
                </c:pt>
                <c:pt idx="20">
                  <c:v>0.53176116390866435</c:v>
                </c:pt>
                <c:pt idx="21">
                  <c:v>0.52402780601549925</c:v>
                </c:pt>
                <c:pt idx="22">
                  <c:v>0.71721118822067387</c:v>
                </c:pt>
                <c:pt idx="23">
                  <c:v>0.87905672282203551</c:v>
                </c:pt>
                <c:pt idx="24">
                  <c:v>0.33804779508550914</c:v>
                </c:pt>
                <c:pt idx="25">
                  <c:v>0.57911345875385356</c:v>
                </c:pt>
                <c:pt idx="26">
                  <c:v>0.66293736013567894</c:v>
                </c:pt>
                <c:pt idx="27">
                  <c:v>0.80066989295654167</c:v>
                </c:pt>
                <c:pt idx="28">
                  <c:v>0.64120628775242783</c:v>
                </c:pt>
                <c:pt idx="29">
                  <c:v>0.82259758541091155</c:v>
                </c:pt>
                <c:pt idx="30">
                  <c:v>0.48160706569640449</c:v>
                </c:pt>
                <c:pt idx="31">
                  <c:v>0.85878576208613888</c:v>
                </c:pt>
                <c:pt idx="32">
                  <c:v>1.0335561022102218</c:v>
                </c:pt>
                <c:pt idx="33">
                  <c:v>0.48365354988480325</c:v>
                </c:pt>
                <c:pt idx="34">
                  <c:v>0.75264591461412256</c:v>
                </c:pt>
                <c:pt idx="35">
                  <c:v>0.3471038206579552</c:v>
                </c:pt>
                <c:pt idx="36">
                  <c:v>0.79345967720529209</c:v>
                </c:pt>
                <c:pt idx="37">
                  <c:v>0.58921041719829814</c:v>
                </c:pt>
                <c:pt idx="38">
                  <c:v>0.63748026295019999</c:v>
                </c:pt>
                <c:pt idx="39">
                  <c:v>0.50468086630529718</c:v>
                </c:pt>
                <c:pt idx="40">
                  <c:v>0.49227137509921409</c:v>
                </c:pt>
                <c:pt idx="41">
                  <c:v>0.41559604311619969</c:v>
                </c:pt>
                <c:pt idx="42">
                  <c:v>0.67063824874504763</c:v>
                </c:pt>
                <c:pt idx="43">
                  <c:v>0.60864818081358796</c:v>
                </c:pt>
                <c:pt idx="44">
                  <c:v>0.36648566865632559</c:v>
                </c:pt>
                <c:pt idx="45">
                  <c:v>0.71738909286122376</c:v>
                </c:pt>
                <c:pt idx="46">
                  <c:v>0.48613975076685551</c:v>
                </c:pt>
                <c:pt idx="47">
                  <c:v>0.87988211036970121</c:v>
                </c:pt>
                <c:pt idx="48">
                  <c:v>0.54498657303417597</c:v>
                </c:pt>
                <c:pt idx="49">
                  <c:v>0.72930971919487853</c:v>
                </c:pt>
                <c:pt idx="50">
                  <c:v>0.64116323200355629</c:v>
                </c:pt>
                <c:pt idx="51">
                  <c:v>0.45273782489177777</c:v>
                </c:pt>
                <c:pt idx="52">
                  <c:v>0.73270768248417395</c:v>
                </c:pt>
                <c:pt idx="53">
                  <c:v>0.94032788791195521</c:v>
                </c:pt>
                <c:pt idx="54">
                  <c:v>0.45977255304987202</c:v>
                </c:pt>
                <c:pt idx="55">
                  <c:v>1.0247833077287629</c:v>
                </c:pt>
                <c:pt idx="56">
                  <c:v>0.76354196199934321</c:v>
                </c:pt>
                <c:pt idx="57">
                  <c:v>0.74202975729602438</c:v>
                </c:pt>
                <c:pt idx="58">
                  <c:v>0.73311143649028265</c:v>
                </c:pt>
                <c:pt idx="59">
                  <c:v>0.79722673721944826</c:v>
                </c:pt>
                <c:pt idx="60">
                  <c:v>0.749670780142904</c:v>
                </c:pt>
                <c:pt idx="61">
                  <c:v>0.79971818675193673</c:v>
                </c:pt>
                <c:pt idx="62">
                  <c:v>0.76596120724331085</c:v>
                </c:pt>
                <c:pt idx="63">
                  <c:v>0.74919217402743421</c:v>
                </c:pt>
                <c:pt idx="64">
                  <c:v>1.1041567547818409</c:v>
                </c:pt>
                <c:pt idx="65">
                  <c:v>0.85653885301531596</c:v>
                </c:pt>
                <c:pt idx="66">
                  <c:v>1.0895077087461231</c:v>
                </c:pt>
                <c:pt idx="67">
                  <c:v>0.82599271470985547</c:v>
                </c:pt>
                <c:pt idx="68">
                  <c:v>1.0364813587385533</c:v>
                </c:pt>
                <c:pt idx="69">
                  <c:v>0.80147943335059502</c:v>
                </c:pt>
                <c:pt idx="70">
                  <c:v>0.66996364616666892</c:v>
                </c:pt>
                <c:pt idx="71">
                  <c:v>1.2991572151584991</c:v>
                </c:pt>
                <c:pt idx="72">
                  <c:v>0.74075199472987485</c:v>
                </c:pt>
                <c:pt idx="73">
                  <c:v>0.81981135339725641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BA9-45A0-9F53-ADF5F1F23CFF}"/>
            </c:ext>
          </c:extLst>
        </c:ser>
        <c:ser>
          <c:idx val="1"/>
          <c:order val="1"/>
          <c:tx>
            <c:strRef>
              <c:f>'VarRates-match'!$A$1</c:f>
              <c:strCache>
                <c:ptCount val="1"/>
                <c:pt idx="0">
                  <c:v>VAR3-CORONAL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'VarRates-match'!$A$3:$A$74</c:f>
              <c:numCache>
                <c:formatCode>General</c:formatCode>
                <c:ptCount val="72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  <c:pt idx="66">
                  <c:v>1949</c:v>
                </c:pt>
                <c:pt idx="67">
                  <c:v>1948</c:v>
                </c:pt>
                <c:pt idx="68">
                  <c:v>1947</c:v>
                </c:pt>
                <c:pt idx="69">
                  <c:v>1946</c:v>
                </c:pt>
                <c:pt idx="70">
                  <c:v>1945</c:v>
                </c:pt>
              </c:numCache>
            </c:numRef>
          </c:xVal>
          <c:yVal>
            <c:numRef>
              <c:f>'VarRates-match'!$D$3:$D$74</c:f>
              <c:numCache>
                <c:formatCode>General</c:formatCode>
                <c:ptCount val="72"/>
                <c:pt idx="0">
                  <c:v>0.70190950598523061</c:v>
                </c:pt>
                <c:pt idx="1">
                  <c:v>1.1443818564627501</c:v>
                </c:pt>
                <c:pt idx="2">
                  <c:v>0.28856066984404599</c:v>
                </c:pt>
                <c:pt idx="3">
                  <c:v>0.4925029790535419</c:v>
                </c:pt>
                <c:pt idx="4">
                  <c:v>1.2722952313079696</c:v>
                </c:pt>
                <c:pt idx="5">
                  <c:v>0.60181960465383577</c:v>
                </c:pt>
                <c:pt idx="6">
                  <c:v>0.62449160378781998</c:v>
                </c:pt>
                <c:pt idx="7">
                  <c:v>0.29091987138838149</c:v>
                </c:pt>
                <c:pt idx="8">
                  <c:v>0.84063586140168012</c:v>
                </c:pt>
                <c:pt idx="9">
                  <c:v>0.6666925122836147</c:v>
                </c:pt>
                <c:pt idx="10">
                  <c:v>0.85142264826404335</c:v>
                </c:pt>
                <c:pt idx="11">
                  <c:v>0.44179100673585792</c:v>
                </c:pt>
                <c:pt idx="12">
                  <c:v>0.34365857532930516</c:v>
                </c:pt>
                <c:pt idx="13">
                  <c:v>0.58470565137169583</c:v>
                </c:pt>
                <c:pt idx="14">
                  <c:v>0.56571166591984934</c:v>
                </c:pt>
                <c:pt idx="15">
                  <c:v>0.58497631067468547</c:v>
                </c:pt>
                <c:pt idx="16">
                  <c:v>0.66395633969470658</c:v>
                </c:pt>
                <c:pt idx="17">
                  <c:v>0.72680923532694419</c:v>
                </c:pt>
                <c:pt idx="18">
                  <c:v>0.61120320043891663</c:v>
                </c:pt>
                <c:pt idx="19">
                  <c:v>0.80505100597732904</c:v>
                </c:pt>
                <c:pt idx="20">
                  <c:v>1.0522154009592259</c:v>
                </c:pt>
                <c:pt idx="21">
                  <c:v>0.60135423021753021</c:v>
                </c:pt>
                <c:pt idx="22">
                  <c:v>0.58670253776520442</c:v>
                </c:pt>
                <c:pt idx="23">
                  <c:v>1.0363051836000778</c:v>
                </c:pt>
                <c:pt idx="24">
                  <c:v>0.35363681535444075</c:v>
                </c:pt>
                <c:pt idx="25">
                  <c:v>0.37964408510832726</c:v>
                </c:pt>
                <c:pt idx="26">
                  <c:v>0.73721656485144482</c:v>
                </c:pt>
                <c:pt idx="27">
                  <c:v>0.7968611984580013</c:v>
                </c:pt>
                <c:pt idx="28">
                  <c:v>0.451249215027479</c:v>
                </c:pt>
                <c:pt idx="29">
                  <c:v>1.1909175846231861</c:v>
                </c:pt>
                <c:pt idx="30">
                  <c:v>0.82729925624644529</c:v>
                </c:pt>
                <c:pt idx="31">
                  <c:v>0.61500449379523836</c:v>
                </c:pt>
                <c:pt idx="32">
                  <c:v>0.83254588061236756</c:v>
                </c:pt>
                <c:pt idx="33">
                  <c:v>0.60333521792834177</c:v>
                </c:pt>
                <c:pt idx="34">
                  <c:v>0.75075059100440455</c:v>
                </c:pt>
                <c:pt idx="35">
                  <c:v>0.56865014615291987</c:v>
                </c:pt>
                <c:pt idx="36">
                  <c:v>0.67638761475976816</c:v>
                </c:pt>
                <c:pt idx="37">
                  <c:v>0.41287822534581864</c:v>
                </c:pt>
                <c:pt idx="38">
                  <c:v>0.65382131786382636</c:v>
                </c:pt>
                <c:pt idx="39">
                  <c:v>0.29065170701709542</c:v>
                </c:pt>
                <c:pt idx="40">
                  <c:v>0.79500544352904479</c:v>
                </c:pt>
                <c:pt idx="41">
                  <c:v>0.46056943010345236</c:v>
                </c:pt>
                <c:pt idx="42">
                  <c:v>0.64846462510274328</c:v>
                </c:pt>
                <c:pt idx="43">
                  <c:v>0.61571596691576824</c:v>
                </c:pt>
                <c:pt idx="44">
                  <c:v>0.81531378014003408</c:v>
                </c:pt>
                <c:pt idx="45">
                  <c:v>1.2083582313234429</c:v>
                </c:pt>
                <c:pt idx="46">
                  <c:v>0.80594921117237484</c:v>
                </c:pt>
                <c:pt idx="47">
                  <c:v>0.71202544888615071</c:v>
                </c:pt>
                <c:pt idx="48">
                  <c:v>0.90700626209913371</c:v>
                </c:pt>
                <c:pt idx="49">
                  <c:v>0.42666547123255794</c:v>
                </c:pt>
                <c:pt idx="50">
                  <c:v>1.7846292789789886</c:v>
                </c:pt>
                <c:pt idx="51">
                  <c:v>1.2265413407575068</c:v>
                </c:pt>
                <c:pt idx="52">
                  <c:v>0.66126964298620561</c:v>
                </c:pt>
                <c:pt idx="53">
                  <c:v>1.1796717700193355</c:v>
                </c:pt>
                <c:pt idx="54">
                  <c:v>1.0946516901435117</c:v>
                </c:pt>
                <c:pt idx="55">
                  <c:v>0.71040502580959186</c:v>
                </c:pt>
                <c:pt idx="56">
                  <c:v>0.88758206257322847</c:v>
                </c:pt>
                <c:pt idx="57">
                  <c:v>1.1943608895466864</c:v>
                </c:pt>
                <c:pt idx="58">
                  <c:v>1.1003002826171027</c:v>
                </c:pt>
                <c:pt idx="59">
                  <c:v>0.93495300074516408</c:v>
                </c:pt>
                <c:pt idx="60">
                  <c:v>0.93088039265869049</c:v>
                </c:pt>
                <c:pt idx="61">
                  <c:v>0.82195475330429801</c:v>
                </c:pt>
                <c:pt idx="62">
                  <c:v>1.0591688217851751</c:v>
                </c:pt>
                <c:pt idx="63">
                  <c:v>1.3283270357540682</c:v>
                </c:pt>
                <c:pt idx="64">
                  <c:v>0.9656117915523964</c:v>
                </c:pt>
                <c:pt idx="65">
                  <c:v>0.82825757313647552</c:v>
                </c:pt>
                <c:pt idx="66">
                  <c:v>1.1683491609092744</c:v>
                </c:pt>
                <c:pt idx="67">
                  <c:v>0.71688463296240112</c:v>
                </c:pt>
                <c:pt idx="68">
                  <c:v>1.7540823237873073</c:v>
                </c:pt>
                <c:pt idx="69">
                  <c:v>1.1454412487734649</c:v>
                </c:pt>
                <c:pt idx="70">
                  <c:v>1.6850595376112312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BA9-45A0-9F53-ADF5F1F23CFF}"/>
            </c:ext>
          </c:extLst>
        </c:ser>
        <c:ser>
          <c:idx val="2"/>
          <c:order val="2"/>
          <c:tx>
            <c:v>Promedio-Calcificacion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'VarRates-match'!$AP$3:$AP$77</c:f>
              <c:numCache>
                <c:formatCode>General</c:formatCode>
                <c:ptCount val="75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  <c:pt idx="66">
                  <c:v>1949</c:v>
                </c:pt>
                <c:pt idx="67">
                  <c:v>1948</c:v>
                </c:pt>
                <c:pt idx="68">
                  <c:v>1947</c:v>
                </c:pt>
                <c:pt idx="69">
                  <c:v>1946</c:v>
                </c:pt>
                <c:pt idx="70">
                  <c:v>1945</c:v>
                </c:pt>
                <c:pt idx="71">
                  <c:v>1944</c:v>
                </c:pt>
                <c:pt idx="72">
                  <c:v>1943</c:v>
                </c:pt>
                <c:pt idx="73">
                  <c:v>1942</c:v>
                </c:pt>
              </c:numCache>
            </c:numRef>
          </c:xVal>
          <c:yVal>
            <c:numRef>
              <c:f>'VarRates-match'!$AS$3:$AS$77</c:f>
              <c:numCache>
                <c:formatCode>General</c:formatCode>
                <c:ptCount val="75"/>
                <c:pt idx="0">
                  <c:v>0.65441332185316936</c:v>
                </c:pt>
                <c:pt idx="1">
                  <c:v>0.74916116185465242</c:v>
                </c:pt>
                <c:pt idx="2">
                  <c:v>0.37217135409926483</c:v>
                </c:pt>
                <c:pt idx="3">
                  <c:v>0.43796569425870319</c:v>
                </c:pt>
                <c:pt idx="4">
                  <c:v>0.83743763078268463</c:v>
                </c:pt>
                <c:pt idx="5">
                  <c:v>0.63296342313565024</c:v>
                </c:pt>
                <c:pt idx="6">
                  <c:v>0.56102507071263863</c:v>
                </c:pt>
                <c:pt idx="7">
                  <c:v>0.34560138505290883</c:v>
                </c:pt>
                <c:pt idx="8">
                  <c:v>0.58907401639327017</c:v>
                </c:pt>
                <c:pt idx="9">
                  <c:v>0.56394255406246652</c:v>
                </c:pt>
                <c:pt idx="10">
                  <c:v>0.90700774724120892</c:v>
                </c:pt>
                <c:pt idx="11">
                  <c:v>0.32511268607341032</c:v>
                </c:pt>
                <c:pt idx="12">
                  <c:v>0.44785491776285613</c:v>
                </c:pt>
                <c:pt idx="13">
                  <c:v>0.59870257471001875</c:v>
                </c:pt>
                <c:pt idx="14">
                  <c:v>0.45753407319870842</c:v>
                </c:pt>
                <c:pt idx="15">
                  <c:v>0.57158629616924994</c:v>
                </c:pt>
                <c:pt idx="16">
                  <c:v>0.75513241099696948</c:v>
                </c:pt>
                <c:pt idx="17">
                  <c:v>0.54200702788059651</c:v>
                </c:pt>
                <c:pt idx="18">
                  <c:v>0.73503447410960221</c:v>
                </c:pt>
                <c:pt idx="19">
                  <c:v>0.67054371679209213</c:v>
                </c:pt>
                <c:pt idx="20">
                  <c:v>0.79198828243394515</c:v>
                </c:pt>
                <c:pt idx="21">
                  <c:v>0.56269101811651479</c:v>
                </c:pt>
                <c:pt idx="22">
                  <c:v>0.65195686299293909</c:v>
                </c:pt>
                <c:pt idx="23">
                  <c:v>0.95768095321105662</c:v>
                </c:pt>
                <c:pt idx="24">
                  <c:v>0.34584230521997494</c:v>
                </c:pt>
                <c:pt idx="25">
                  <c:v>0.47937877193109041</c:v>
                </c:pt>
                <c:pt idx="26">
                  <c:v>0.70007696249356188</c:v>
                </c:pt>
                <c:pt idx="27">
                  <c:v>0.79876554570727154</c:v>
                </c:pt>
                <c:pt idx="28">
                  <c:v>0.54622775138995339</c:v>
                </c:pt>
                <c:pt idx="29">
                  <c:v>1.0067575850170489</c:v>
                </c:pt>
                <c:pt idx="30">
                  <c:v>0.65445316097142492</c:v>
                </c:pt>
                <c:pt idx="31">
                  <c:v>0.73689512794068857</c:v>
                </c:pt>
                <c:pt idx="32">
                  <c:v>0.93305099141129466</c:v>
                </c:pt>
                <c:pt idx="33">
                  <c:v>0.54349438390657245</c:v>
                </c:pt>
                <c:pt idx="34">
                  <c:v>0.7516982528092635</c:v>
                </c:pt>
                <c:pt idx="35">
                  <c:v>0.45787698340543753</c:v>
                </c:pt>
                <c:pt idx="36">
                  <c:v>0.73492364598253013</c:v>
                </c:pt>
                <c:pt idx="37">
                  <c:v>0.50104432127205834</c:v>
                </c:pt>
                <c:pt idx="38">
                  <c:v>0.64565079040701323</c:v>
                </c:pt>
                <c:pt idx="39">
                  <c:v>0.3976662866611963</c:v>
                </c:pt>
                <c:pt idx="40">
                  <c:v>0.64363840931412941</c:v>
                </c:pt>
                <c:pt idx="41">
                  <c:v>0.438082736609826</c:v>
                </c:pt>
                <c:pt idx="42">
                  <c:v>0.65955143692389551</c:v>
                </c:pt>
                <c:pt idx="43">
                  <c:v>0.61218207386467816</c:v>
                </c:pt>
                <c:pt idx="44">
                  <c:v>0.59089972439817984</c:v>
                </c:pt>
                <c:pt idx="45">
                  <c:v>0.96287366209233327</c:v>
                </c:pt>
                <c:pt idx="46">
                  <c:v>0.6460444809696152</c:v>
                </c:pt>
                <c:pt idx="47">
                  <c:v>0.79595377962792591</c:v>
                </c:pt>
                <c:pt idx="48">
                  <c:v>0.72599641756665489</c:v>
                </c:pt>
                <c:pt idx="49">
                  <c:v>0.57798759521371823</c:v>
                </c:pt>
                <c:pt idx="50">
                  <c:v>1.2128962554912723</c:v>
                </c:pt>
                <c:pt idx="51">
                  <c:v>0.83963958282464224</c:v>
                </c:pt>
                <c:pt idx="52">
                  <c:v>0.69698866273518978</c:v>
                </c:pt>
                <c:pt idx="53">
                  <c:v>1.0599998289656454</c:v>
                </c:pt>
                <c:pt idx="54">
                  <c:v>0.77721212159669184</c:v>
                </c:pt>
                <c:pt idx="55">
                  <c:v>0.86759416676917733</c:v>
                </c:pt>
                <c:pt idx="56">
                  <c:v>0.8255620122862859</c:v>
                </c:pt>
                <c:pt idx="57">
                  <c:v>0.96819532342135539</c:v>
                </c:pt>
                <c:pt idx="58">
                  <c:v>0.91670585955369266</c:v>
                </c:pt>
                <c:pt idx="59">
                  <c:v>0.86608986898230622</c:v>
                </c:pt>
                <c:pt idx="60">
                  <c:v>0.84027558640079725</c:v>
                </c:pt>
                <c:pt idx="61">
                  <c:v>0.81083647002811743</c:v>
                </c:pt>
                <c:pt idx="62">
                  <c:v>0.91256501451424299</c:v>
                </c:pt>
                <c:pt idx="63">
                  <c:v>1.0387596048907513</c:v>
                </c:pt>
                <c:pt idx="64">
                  <c:v>1.0348842731671186</c:v>
                </c:pt>
                <c:pt idx="65">
                  <c:v>0.8423982130758958</c:v>
                </c:pt>
                <c:pt idx="66">
                  <c:v>1.1289284348276989</c:v>
                </c:pt>
                <c:pt idx="67">
                  <c:v>0.7714386738361283</c:v>
                </c:pt>
                <c:pt idx="68">
                  <c:v>1.3952818412629302</c:v>
                </c:pt>
                <c:pt idx="69">
                  <c:v>0.97346034106202994</c:v>
                </c:pt>
                <c:pt idx="70">
                  <c:v>1.17751159188895</c:v>
                </c:pt>
                <c:pt idx="71">
                  <c:v>1.2991572151584991</c:v>
                </c:pt>
                <c:pt idx="72">
                  <c:v>0.74075199472987485</c:v>
                </c:pt>
                <c:pt idx="73">
                  <c:v>0.81981135339725641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BA9-45A0-9F53-ADF5F1F23C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8788064"/>
        <c:axId val="1968785344"/>
      </c:scatterChart>
      <c:valAx>
        <c:axId val="1968788064"/>
        <c:scaling>
          <c:orientation val="minMax"/>
          <c:max val="2015"/>
          <c:min val="19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68785344"/>
        <c:crosses val="autoZero"/>
        <c:crossBetween val="midCat"/>
      </c:valAx>
      <c:valAx>
        <c:axId val="1968785344"/>
        <c:scaling>
          <c:orientation val="minMax"/>
          <c:max val="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687880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'VarRates-match'!$S$1</c:f>
              <c:strCache>
                <c:ptCount val="1"/>
                <c:pt idx="0">
                  <c:v>VAR3-SAGITAL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'VarRates-match'!$U$3:$U$77</c:f>
              <c:numCache>
                <c:formatCode>General</c:formatCode>
                <c:ptCount val="75"/>
                <c:pt idx="0">
                  <c:v>0.73837000000000019</c:v>
                </c:pt>
                <c:pt idx="1">
                  <c:v>0.61530000000000129</c:v>
                </c:pt>
                <c:pt idx="2">
                  <c:v>0.61529999999999818</c:v>
                </c:pt>
                <c:pt idx="3">
                  <c:v>0.49223999999999801</c:v>
                </c:pt>
                <c:pt idx="4">
                  <c:v>0.43070999999999771</c:v>
                </c:pt>
                <c:pt idx="5">
                  <c:v>0.73835999999999746</c:v>
                </c:pt>
                <c:pt idx="6">
                  <c:v>0.61529999999999774</c:v>
                </c:pt>
                <c:pt idx="7">
                  <c:v>0.55377000000000365</c:v>
                </c:pt>
                <c:pt idx="8">
                  <c:v>0.49224000000000334</c:v>
                </c:pt>
                <c:pt idx="9">
                  <c:v>0.67683000000000426</c:v>
                </c:pt>
                <c:pt idx="10">
                  <c:v>0.98448000000000846</c:v>
                </c:pt>
                <c:pt idx="11">
                  <c:v>0.246120000000003</c:v>
                </c:pt>
                <c:pt idx="12">
                  <c:v>0.98448000000000846</c:v>
                </c:pt>
                <c:pt idx="13">
                  <c:v>1.2306000000000097</c:v>
                </c:pt>
                <c:pt idx="14">
                  <c:v>0.67683000000000604</c:v>
                </c:pt>
                <c:pt idx="15">
                  <c:v>0.7383599999999948</c:v>
                </c:pt>
                <c:pt idx="16">
                  <c:v>1.1075399999999824</c:v>
                </c:pt>
                <c:pt idx="17">
                  <c:v>0.55376999999999121</c:v>
                </c:pt>
                <c:pt idx="18">
                  <c:v>1.1690699999999836</c:v>
                </c:pt>
                <c:pt idx="19">
                  <c:v>0.61529999999999063</c:v>
                </c:pt>
                <c:pt idx="20">
                  <c:v>0.61529999999999063</c:v>
                </c:pt>
                <c:pt idx="21">
                  <c:v>0.61529999999999063</c:v>
                </c:pt>
                <c:pt idx="22">
                  <c:v>0.73835999999998947</c:v>
                </c:pt>
                <c:pt idx="23">
                  <c:v>1.0460099999999848</c:v>
                </c:pt>
                <c:pt idx="24">
                  <c:v>0.61529999999999063</c:v>
                </c:pt>
                <c:pt idx="25">
                  <c:v>0.92294999999998595</c:v>
                </c:pt>
                <c:pt idx="26">
                  <c:v>0.92294999999998595</c:v>
                </c:pt>
                <c:pt idx="27">
                  <c:v>1.0460099999999848</c:v>
                </c:pt>
                <c:pt idx="28">
                  <c:v>0.79988999999998711</c:v>
                </c:pt>
                <c:pt idx="29">
                  <c:v>1.107539999999986</c:v>
                </c:pt>
                <c:pt idx="30">
                  <c:v>0.67682999999998827</c:v>
                </c:pt>
                <c:pt idx="31">
                  <c:v>1.0460099999999848</c:v>
                </c:pt>
                <c:pt idx="32">
                  <c:v>1.4767199999999789</c:v>
                </c:pt>
                <c:pt idx="33">
                  <c:v>0.73835999999998947</c:v>
                </c:pt>
                <c:pt idx="34">
                  <c:v>1.3536599999999801</c:v>
                </c:pt>
                <c:pt idx="35">
                  <c:v>0.67682999999998827</c:v>
                </c:pt>
                <c:pt idx="36">
                  <c:v>0.73835999999998592</c:v>
                </c:pt>
                <c:pt idx="37">
                  <c:v>0.98447999999998359</c:v>
                </c:pt>
                <c:pt idx="38">
                  <c:v>0.8614199999999812</c:v>
                </c:pt>
                <c:pt idx="39">
                  <c:v>0.8614199999999812</c:v>
                </c:pt>
                <c:pt idx="40">
                  <c:v>0.79988999999998356</c:v>
                </c:pt>
                <c:pt idx="41">
                  <c:v>0.67682999999999538</c:v>
                </c:pt>
                <c:pt idx="42">
                  <c:v>0.86141999999998831</c:v>
                </c:pt>
                <c:pt idx="43">
                  <c:v>0.79988999999998356</c:v>
                </c:pt>
                <c:pt idx="44">
                  <c:v>0.61529999999999063</c:v>
                </c:pt>
                <c:pt idx="45">
                  <c:v>0.79988999999998356</c:v>
                </c:pt>
                <c:pt idx="46">
                  <c:v>0.49223999999998824</c:v>
                </c:pt>
                <c:pt idx="47">
                  <c:v>0.92294999999998595</c:v>
                </c:pt>
                <c:pt idx="48">
                  <c:v>0.61529999999999063</c:v>
                </c:pt>
                <c:pt idx="49">
                  <c:v>0.79988999999998356</c:v>
                </c:pt>
                <c:pt idx="50">
                  <c:v>0.92294999999998595</c:v>
                </c:pt>
                <c:pt idx="51">
                  <c:v>0.67682999999998827</c:v>
                </c:pt>
                <c:pt idx="52">
                  <c:v>0.92294999999998595</c:v>
                </c:pt>
                <c:pt idx="53">
                  <c:v>0.9844799999999907</c:v>
                </c:pt>
                <c:pt idx="54">
                  <c:v>0.49223999999998824</c:v>
                </c:pt>
                <c:pt idx="55">
                  <c:v>1.0460099999999812</c:v>
                </c:pt>
                <c:pt idx="56">
                  <c:v>0.98447999999998359</c:v>
                </c:pt>
                <c:pt idx="57">
                  <c:v>0.98448000000001912</c:v>
                </c:pt>
                <c:pt idx="58">
                  <c:v>0.79989000000006172</c:v>
                </c:pt>
                <c:pt idx="59">
                  <c:v>0.73836000000005697</c:v>
                </c:pt>
                <c:pt idx="60">
                  <c:v>0.86142000000006647</c:v>
                </c:pt>
                <c:pt idx="61">
                  <c:v>0.79989000000006172</c:v>
                </c:pt>
                <c:pt idx="62">
                  <c:v>0.79989000000006172</c:v>
                </c:pt>
                <c:pt idx="63">
                  <c:v>0.73836000000005697</c:v>
                </c:pt>
                <c:pt idx="64">
                  <c:v>1.2921300000000997</c:v>
                </c:pt>
                <c:pt idx="65">
                  <c:v>0.92295000000007121</c:v>
                </c:pt>
                <c:pt idx="66">
                  <c:v>1.230600000000095</c:v>
                </c:pt>
                <c:pt idx="67">
                  <c:v>1.4151900000001092</c:v>
                </c:pt>
                <c:pt idx="68">
                  <c:v>1.3536600000001044</c:v>
                </c:pt>
                <c:pt idx="69">
                  <c:v>1.1075400000000855</c:v>
                </c:pt>
                <c:pt idx="70">
                  <c:v>0.86142000000006647</c:v>
                </c:pt>
                <c:pt idx="71">
                  <c:v>1.4767200000001139</c:v>
                </c:pt>
                <c:pt idx="72">
                  <c:v>0.98448000000007596</c:v>
                </c:pt>
                <c:pt idx="73">
                  <c:v>0.86142000000006647</c:v>
                </c:pt>
              </c:numCache>
            </c:numRef>
          </c:xVal>
          <c:yVal>
            <c:numRef>
              <c:f>'VarRates-match'!$T$3:$T$77</c:f>
              <c:numCache>
                <c:formatCode>General</c:formatCode>
                <c:ptCount val="75"/>
                <c:pt idx="0">
                  <c:v>0.8219688472190203</c:v>
                </c:pt>
                <c:pt idx="1">
                  <c:v>0.57523235372428716</c:v>
                </c:pt>
                <c:pt idx="2">
                  <c:v>0.74074766512999346</c:v>
                </c:pt>
                <c:pt idx="3">
                  <c:v>0.77894606180697634</c:v>
                </c:pt>
                <c:pt idx="4">
                  <c:v>0.93468930430545338</c:v>
                </c:pt>
                <c:pt idx="5">
                  <c:v>0.899435562080106</c:v>
                </c:pt>
                <c:pt idx="6">
                  <c:v>0.80864381218504644</c:v>
                </c:pt>
                <c:pt idx="7">
                  <c:v>0.72283240102828528</c:v>
                </c:pt>
                <c:pt idx="8">
                  <c:v>0.68566587718360539</c:v>
                </c:pt>
                <c:pt idx="9">
                  <c:v>0.68140093648525546</c:v>
                </c:pt>
                <c:pt idx="10">
                  <c:v>0.97776780251337381</c:v>
                </c:pt>
                <c:pt idx="11">
                  <c:v>0.84688105562717442</c:v>
                </c:pt>
                <c:pt idx="12">
                  <c:v>0.5607541648346358</c:v>
                </c:pt>
                <c:pt idx="13">
                  <c:v>0.49788680159949372</c:v>
                </c:pt>
                <c:pt idx="14">
                  <c:v>0.51616577349934911</c:v>
                </c:pt>
                <c:pt idx="15">
                  <c:v>0.75599474736418315</c:v>
                </c:pt>
                <c:pt idx="16">
                  <c:v>0.76413355932900462</c:v>
                </c:pt>
                <c:pt idx="17">
                  <c:v>0.64504184125946595</c:v>
                </c:pt>
                <c:pt idx="18">
                  <c:v>0.7346572470256697</c:v>
                </c:pt>
                <c:pt idx="19">
                  <c:v>0.87117898197117405</c:v>
                </c:pt>
                <c:pt idx="20">
                  <c:v>0.86423072307601567</c:v>
                </c:pt>
                <c:pt idx="21">
                  <c:v>0.85166228833984592</c:v>
                </c:pt>
                <c:pt idx="22">
                  <c:v>0.97135704564261893</c:v>
                </c:pt>
                <c:pt idx="23">
                  <c:v>0.84039036225470909</c:v>
                </c:pt>
                <c:pt idx="24">
                  <c:v>0.54940320995532954</c:v>
                </c:pt>
                <c:pt idx="25">
                  <c:v>0.62745918928854472</c:v>
                </c:pt>
                <c:pt idx="26">
                  <c:v>0.71828090377126497</c:v>
                </c:pt>
                <c:pt idx="27">
                  <c:v>0.76545147078570308</c:v>
                </c:pt>
                <c:pt idx="28">
                  <c:v>0.80161808217684705</c:v>
                </c:pt>
                <c:pt idx="29">
                  <c:v>0.74272494484255369</c:v>
                </c:pt>
                <c:pt idx="30">
                  <c:v>0.71156282330335952</c:v>
                </c:pt>
                <c:pt idx="31">
                  <c:v>0.8210110439538354</c:v>
                </c:pt>
                <c:pt idx="32">
                  <c:v>0.69989984710049069</c:v>
                </c:pt>
                <c:pt idx="33">
                  <c:v>0.65503758313669502</c:v>
                </c:pt>
                <c:pt idx="34">
                  <c:v>0.55600809258907968</c:v>
                </c:pt>
                <c:pt idx="35">
                  <c:v>0.51283752294957552</c:v>
                </c:pt>
                <c:pt idx="36">
                  <c:v>1.0746244070714925</c:v>
                </c:pt>
                <c:pt idx="37">
                  <c:v>0.59849912359652602</c:v>
                </c:pt>
                <c:pt idx="38">
                  <c:v>0.74003420277009346</c:v>
                </c:pt>
                <c:pt idx="39">
                  <c:v>0.58587084848889992</c:v>
                </c:pt>
                <c:pt idx="40">
                  <c:v>0.61542383965198244</c:v>
                </c:pt>
                <c:pt idx="41">
                  <c:v>0.61403312961334833</c:v>
                </c:pt>
                <c:pt idx="42">
                  <c:v>0.77852644325074494</c:v>
                </c:pt>
                <c:pt idx="43">
                  <c:v>0.76091485180912433</c:v>
                </c:pt>
                <c:pt idx="44">
                  <c:v>0.59562110946909019</c:v>
                </c:pt>
                <c:pt idx="45">
                  <c:v>0.89685968428313712</c:v>
                </c:pt>
                <c:pt idx="46">
                  <c:v>0.98760716473034926</c:v>
                </c:pt>
                <c:pt idx="47">
                  <c:v>0.9533367033639033</c:v>
                </c:pt>
                <c:pt idx="48">
                  <c:v>0.88572496836369941</c:v>
                </c:pt>
                <c:pt idx="49">
                  <c:v>0.91176251633961358</c:v>
                </c:pt>
                <c:pt idx="50">
                  <c:v>0.69468902107759467</c:v>
                </c:pt>
                <c:pt idx="51">
                  <c:v>0.66890921633465661</c:v>
                </c:pt>
                <c:pt idx="52">
                  <c:v>0.7938758139489519</c:v>
                </c:pt>
                <c:pt idx="53">
                  <c:v>0.95515184453921265</c:v>
                </c:pt>
                <c:pt idx="54">
                  <c:v>0.93404142907907328</c:v>
                </c:pt>
                <c:pt idx="55">
                  <c:v>0.97970698915763832</c:v>
                </c:pt>
                <c:pt idx="56">
                  <c:v>0.7755789472608442</c:v>
                </c:pt>
                <c:pt idx="57">
                  <c:v>0.75372760980010767</c:v>
                </c:pt>
                <c:pt idx="58">
                  <c:v>0.91651531646879714</c:v>
                </c:pt>
                <c:pt idx="59">
                  <c:v>1.0797263356890767</c:v>
                </c:pt>
                <c:pt idx="60">
                  <c:v>0.87027324666579153</c:v>
                </c:pt>
                <c:pt idx="61">
                  <c:v>0.99978520390538073</c:v>
                </c:pt>
                <c:pt idx="62">
                  <c:v>0.95758317674086657</c:v>
                </c:pt>
                <c:pt idx="63">
                  <c:v>1.0146705862010081</c:v>
                </c:pt>
                <c:pt idx="64">
                  <c:v>0.8545245097488301</c:v>
                </c:pt>
                <c:pt idx="65">
                  <c:v>0.92804469691234615</c:v>
                </c:pt>
                <c:pt idx="66">
                  <c:v>0.88534674853408024</c:v>
                </c:pt>
                <c:pt idx="67">
                  <c:v>0.58366206283947153</c:v>
                </c:pt>
                <c:pt idx="68">
                  <c:v>0.76568810390975084</c:v>
                </c:pt>
                <c:pt idx="69">
                  <c:v>0.72365732465692723</c:v>
                </c:pt>
                <c:pt idx="70">
                  <c:v>0.77774331472059766</c:v>
                </c:pt>
                <c:pt idx="71">
                  <c:v>0.87975866457987895</c:v>
                </c:pt>
                <c:pt idx="72">
                  <c:v>0.75242970373173423</c:v>
                </c:pt>
                <c:pt idx="73">
                  <c:v>0.95169760789997115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55-4597-BC22-FF9B1852D496}"/>
            </c:ext>
          </c:extLst>
        </c:ser>
        <c:ser>
          <c:idx val="1"/>
          <c:order val="1"/>
          <c:tx>
            <c:strRef>
              <c:f>'VarRates-match'!$F$1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'VarRates-match'!$H$3:$H$68</c:f>
              <c:numCache>
                <c:formatCode>General</c:formatCode>
                <c:ptCount val="66"/>
              </c:numCache>
            </c:numRef>
          </c:xVal>
          <c:yVal>
            <c:numRef>
              <c:f>'VarRates-match'!$G$3:$G$68</c:f>
              <c:numCache>
                <c:formatCode>General</c:formatCode>
                <c:ptCount val="6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955-4597-BC22-FF9B1852D4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8794048"/>
        <c:axId val="1968794592"/>
      </c:scatterChart>
      <c:valAx>
        <c:axId val="1968794048"/>
        <c:scaling>
          <c:orientation val="minMax"/>
          <c:max val="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Extension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68794592"/>
        <c:crosses val="autoZero"/>
        <c:crossBetween val="midCat"/>
      </c:valAx>
      <c:valAx>
        <c:axId val="1968794592"/>
        <c:scaling>
          <c:orientation val="minMax"/>
          <c:max val="1.1000000000000001"/>
          <c:min val="0.30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Densidad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68794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'VarRates-match'!$S$1</c:f>
              <c:strCache>
                <c:ptCount val="1"/>
                <c:pt idx="0">
                  <c:v>VAR3-SAGITAL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'VarRates-match'!$V$3:$V$77</c:f>
              <c:numCache>
                <c:formatCode>General</c:formatCode>
                <c:ptCount val="75"/>
                <c:pt idx="0">
                  <c:v>0.60691713772110822</c:v>
                </c:pt>
                <c:pt idx="1">
                  <c:v>0.35394046724655465</c:v>
                </c:pt>
                <c:pt idx="2">
                  <c:v>0.45578203835448361</c:v>
                </c:pt>
                <c:pt idx="3">
                  <c:v>0.38342840946386447</c:v>
                </c:pt>
                <c:pt idx="4">
                  <c:v>0.40258003025739969</c:v>
                </c:pt>
                <c:pt idx="5">
                  <c:v>0.66410724161746482</c:v>
                </c:pt>
                <c:pt idx="6">
                  <c:v>0.49755853763745722</c:v>
                </c:pt>
                <c:pt idx="7">
                  <c:v>0.40028289871743616</c:v>
                </c:pt>
                <c:pt idx="8">
                  <c:v>0.33751217138486023</c:v>
                </c:pt>
                <c:pt idx="9">
                  <c:v>0.46119259584131833</c:v>
                </c:pt>
                <c:pt idx="10">
                  <c:v>0.96259284621837449</c:v>
                </c:pt>
                <c:pt idx="11">
                  <c:v>0.20843436541096272</c:v>
                </c:pt>
                <c:pt idx="12">
                  <c:v>0.55205126019640705</c:v>
                </c:pt>
                <c:pt idx="13">
                  <c:v>0.61269949804834178</c:v>
                </c:pt>
                <c:pt idx="14">
                  <c:v>0.34935648047756757</c:v>
                </c:pt>
                <c:pt idx="15">
                  <c:v>0.5581962816638143</c:v>
                </c:pt>
                <c:pt idx="16">
                  <c:v>0.84630848229923239</c:v>
                </c:pt>
                <c:pt idx="17">
                  <c:v>0.35720482043424878</c:v>
                </c:pt>
                <c:pt idx="18">
                  <c:v>0.85886574778028768</c:v>
                </c:pt>
                <c:pt idx="19">
                  <c:v>0.53603642760685521</c:v>
                </c:pt>
                <c:pt idx="20">
                  <c:v>0.53176116390866435</c:v>
                </c:pt>
                <c:pt idx="21">
                  <c:v>0.52402780601549925</c:v>
                </c:pt>
                <c:pt idx="22">
                  <c:v>0.71721118822067387</c:v>
                </c:pt>
                <c:pt idx="23">
                  <c:v>0.87905672282203551</c:v>
                </c:pt>
                <c:pt idx="24">
                  <c:v>0.33804779508550914</c:v>
                </c:pt>
                <c:pt idx="25">
                  <c:v>0.57911345875385356</c:v>
                </c:pt>
                <c:pt idx="26">
                  <c:v>0.66293736013567894</c:v>
                </c:pt>
                <c:pt idx="27">
                  <c:v>0.80066989295654167</c:v>
                </c:pt>
                <c:pt idx="28">
                  <c:v>0.64120628775242783</c:v>
                </c:pt>
                <c:pt idx="29">
                  <c:v>0.82259758541091155</c:v>
                </c:pt>
                <c:pt idx="30">
                  <c:v>0.48160706569640449</c:v>
                </c:pt>
                <c:pt idx="31">
                  <c:v>0.85878576208613888</c:v>
                </c:pt>
                <c:pt idx="32">
                  <c:v>1.0335561022102218</c:v>
                </c:pt>
                <c:pt idx="33">
                  <c:v>0.48365354988480325</c:v>
                </c:pt>
                <c:pt idx="34">
                  <c:v>0.75264591461412256</c:v>
                </c:pt>
                <c:pt idx="35">
                  <c:v>0.3471038206579552</c:v>
                </c:pt>
                <c:pt idx="36">
                  <c:v>0.79345967720529209</c:v>
                </c:pt>
                <c:pt idx="37">
                  <c:v>0.58921041719829814</c:v>
                </c:pt>
                <c:pt idx="38">
                  <c:v>0.63748026295019999</c:v>
                </c:pt>
                <c:pt idx="39">
                  <c:v>0.50468086630529718</c:v>
                </c:pt>
                <c:pt idx="40">
                  <c:v>0.49227137509921409</c:v>
                </c:pt>
                <c:pt idx="41">
                  <c:v>0.41559604311619969</c:v>
                </c:pt>
                <c:pt idx="42">
                  <c:v>0.67063824874504763</c:v>
                </c:pt>
                <c:pt idx="43">
                  <c:v>0.60864818081358796</c:v>
                </c:pt>
                <c:pt idx="44">
                  <c:v>0.36648566865632559</c:v>
                </c:pt>
                <c:pt idx="45">
                  <c:v>0.71738909286122376</c:v>
                </c:pt>
                <c:pt idx="46">
                  <c:v>0.48613975076685551</c:v>
                </c:pt>
                <c:pt idx="47">
                  <c:v>0.87988211036970121</c:v>
                </c:pt>
                <c:pt idx="48">
                  <c:v>0.54498657303417597</c:v>
                </c:pt>
                <c:pt idx="49">
                  <c:v>0.72930971919487853</c:v>
                </c:pt>
                <c:pt idx="50">
                  <c:v>0.64116323200355629</c:v>
                </c:pt>
                <c:pt idx="51">
                  <c:v>0.45273782489177777</c:v>
                </c:pt>
                <c:pt idx="52">
                  <c:v>0.73270768248417395</c:v>
                </c:pt>
                <c:pt idx="53">
                  <c:v>0.94032788791195521</c:v>
                </c:pt>
                <c:pt idx="54">
                  <c:v>0.45977255304987202</c:v>
                </c:pt>
                <c:pt idx="55">
                  <c:v>1.0247833077287629</c:v>
                </c:pt>
                <c:pt idx="56">
                  <c:v>0.76354196199934321</c:v>
                </c:pt>
                <c:pt idx="57">
                  <c:v>0.74202975729602438</c:v>
                </c:pt>
                <c:pt idx="58">
                  <c:v>0.73311143649028265</c:v>
                </c:pt>
                <c:pt idx="59">
                  <c:v>0.79722673721944826</c:v>
                </c:pt>
                <c:pt idx="60">
                  <c:v>0.749670780142904</c:v>
                </c:pt>
                <c:pt idx="61">
                  <c:v>0.79971818675193673</c:v>
                </c:pt>
                <c:pt idx="62">
                  <c:v>0.76596120724331085</c:v>
                </c:pt>
                <c:pt idx="63">
                  <c:v>0.74919217402743421</c:v>
                </c:pt>
                <c:pt idx="64">
                  <c:v>1.1041567547818409</c:v>
                </c:pt>
                <c:pt idx="65">
                  <c:v>0.85653885301531596</c:v>
                </c:pt>
                <c:pt idx="66">
                  <c:v>1.0895077087461231</c:v>
                </c:pt>
                <c:pt idx="67">
                  <c:v>0.82599271470985547</c:v>
                </c:pt>
                <c:pt idx="68">
                  <c:v>1.0364813587385533</c:v>
                </c:pt>
                <c:pt idx="69">
                  <c:v>0.80147943335059502</c:v>
                </c:pt>
                <c:pt idx="70">
                  <c:v>0.66996364616666892</c:v>
                </c:pt>
                <c:pt idx="71">
                  <c:v>1.2991572151584991</c:v>
                </c:pt>
                <c:pt idx="72">
                  <c:v>0.74075199472987485</c:v>
                </c:pt>
                <c:pt idx="73">
                  <c:v>0.81981135339725641</c:v>
                </c:pt>
              </c:numCache>
            </c:numRef>
          </c:xVal>
          <c:yVal>
            <c:numRef>
              <c:f>'VarRates-match'!$U$3:$U$77</c:f>
              <c:numCache>
                <c:formatCode>General</c:formatCode>
                <c:ptCount val="75"/>
                <c:pt idx="0">
                  <c:v>0.73837000000000019</c:v>
                </c:pt>
                <c:pt idx="1">
                  <c:v>0.61530000000000129</c:v>
                </c:pt>
                <c:pt idx="2">
                  <c:v>0.61529999999999818</c:v>
                </c:pt>
                <c:pt idx="3">
                  <c:v>0.49223999999999801</c:v>
                </c:pt>
                <c:pt idx="4">
                  <c:v>0.43070999999999771</c:v>
                </c:pt>
                <c:pt idx="5">
                  <c:v>0.73835999999999746</c:v>
                </c:pt>
                <c:pt idx="6">
                  <c:v>0.61529999999999774</c:v>
                </c:pt>
                <c:pt idx="7">
                  <c:v>0.55377000000000365</c:v>
                </c:pt>
                <c:pt idx="8">
                  <c:v>0.49224000000000334</c:v>
                </c:pt>
                <c:pt idx="9">
                  <c:v>0.67683000000000426</c:v>
                </c:pt>
                <c:pt idx="10">
                  <c:v>0.98448000000000846</c:v>
                </c:pt>
                <c:pt idx="11">
                  <c:v>0.246120000000003</c:v>
                </c:pt>
                <c:pt idx="12">
                  <c:v>0.98448000000000846</c:v>
                </c:pt>
                <c:pt idx="13">
                  <c:v>1.2306000000000097</c:v>
                </c:pt>
                <c:pt idx="14">
                  <c:v>0.67683000000000604</c:v>
                </c:pt>
                <c:pt idx="15">
                  <c:v>0.7383599999999948</c:v>
                </c:pt>
                <c:pt idx="16">
                  <c:v>1.1075399999999824</c:v>
                </c:pt>
                <c:pt idx="17">
                  <c:v>0.55376999999999121</c:v>
                </c:pt>
                <c:pt idx="18">
                  <c:v>1.1690699999999836</c:v>
                </c:pt>
                <c:pt idx="19">
                  <c:v>0.61529999999999063</c:v>
                </c:pt>
                <c:pt idx="20">
                  <c:v>0.61529999999999063</c:v>
                </c:pt>
                <c:pt idx="21">
                  <c:v>0.61529999999999063</c:v>
                </c:pt>
                <c:pt idx="22">
                  <c:v>0.73835999999998947</c:v>
                </c:pt>
                <c:pt idx="23">
                  <c:v>1.0460099999999848</c:v>
                </c:pt>
                <c:pt idx="24">
                  <c:v>0.61529999999999063</c:v>
                </c:pt>
                <c:pt idx="25">
                  <c:v>0.92294999999998595</c:v>
                </c:pt>
                <c:pt idx="26">
                  <c:v>0.92294999999998595</c:v>
                </c:pt>
                <c:pt idx="27">
                  <c:v>1.0460099999999848</c:v>
                </c:pt>
                <c:pt idx="28">
                  <c:v>0.79988999999998711</c:v>
                </c:pt>
                <c:pt idx="29">
                  <c:v>1.107539999999986</c:v>
                </c:pt>
                <c:pt idx="30">
                  <c:v>0.67682999999998827</c:v>
                </c:pt>
                <c:pt idx="31">
                  <c:v>1.0460099999999848</c:v>
                </c:pt>
                <c:pt idx="32">
                  <c:v>1.4767199999999789</c:v>
                </c:pt>
                <c:pt idx="33">
                  <c:v>0.73835999999998947</c:v>
                </c:pt>
                <c:pt idx="34">
                  <c:v>1.3536599999999801</c:v>
                </c:pt>
                <c:pt idx="35">
                  <c:v>0.67682999999998827</c:v>
                </c:pt>
                <c:pt idx="36">
                  <c:v>0.73835999999998592</c:v>
                </c:pt>
                <c:pt idx="37">
                  <c:v>0.98447999999998359</c:v>
                </c:pt>
                <c:pt idx="38">
                  <c:v>0.8614199999999812</c:v>
                </c:pt>
                <c:pt idx="39">
                  <c:v>0.8614199999999812</c:v>
                </c:pt>
                <c:pt idx="40">
                  <c:v>0.79988999999998356</c:v>
                </c:pt>
                <c:pt idx="41">
                  <c:v>0.67682999999999538</c:v>
                </c:pt>
                <c:pt idx="42">
                  <c:v>0.86141999999998831</c:v>
                </c:pt>
                <c:pt idx="43">
                  <c:v>0.79988999999998356</c:v>
                </c:pt>
                <c:pt idx="44">
                  <c:v>0.61529999999999063</c:v>
                </c:pt>
                <c:pt idx="45">
                  <c:v>0.79988999999998356</c:v>
                </c:pt>
                <c:pt idx="46">
                  <c:v>0.49223999999998824</c:v>
                </c:pt>
                <c:pt idx="47">
                  <c:v>0.92294999999998595</c:v>
                </c:pt>
                <c:pt idx="48">
                  <c:v>0.61529999999999063</c:v>
                </c:pt>
                <c:pt idx="49">
                  <c:v>0.79988999999998356</c:v>
                </c:pt>
                <c:pt idx="50">
                  <c:v>0.92294999999998595</c:v>
                </c:pt>
                <c:pt idx="51">
                  <c:v>0.67682999999998827</c:v>
                </c:pt>
                <c:pt idx="52">
                  <c:v>0.92294999999998595</c:v>
                </c:pt>
                <c:pt idx="53">
                  <c:v>0.9844799999999907</c:v>
                </c:pt>
                <c:pt idx="54">
                  <c:v>0.49223999999998824</c:v>
                </c:pt>
                <c:pt idx="55">
                  <c:v>1.0460099999999812</c:v>
                </c:pt>
                <c:pt idx="56">
                  <c:v>0.98447999999998359</c:v>
                </c:pt>
                <c:pt idx="57">
                  <c:v>0.98448000000001912</c:v>
                </c:pt>
                <c:pt idx="58">
                  <c:v>0.79989000000006172</c:v>
                </c:pt>
                <c:pt idx="59">
                  <c:v>0.73836000000005697</c:v>
                </c:pt>
                <c:pt idx="60">
                  <c:v>0.86142000000006647</c:v>
                </c:pt>
                <c:pt idx="61">
                  <c:v>0.79989000000006172</c:v>
                </c:pt>
                <c:pt idx="62">
                  <c:v>0.79989000000006172</c:v>
                </c:pt>
                <c:pt idx="63">
                  <c:v>0.73836000000005697</c:v>
                </c:pt>
                <c:pt idx="64">
                  <c:v>1.2921300000000997</c:v>
                </c:pt>
                <c:pt idx="65">
                  <c:v>0.92295000000007121</c:v>
                </c:pt>
                <c:pt idx="66">
                  <c:v>1.230600000000095</c:v>
                </c:pt>
                <c:pt idx="67">
                  <c:v>1.4151900000001092</c:v>
                </c:pt>
                <c:pt idx="68">
                  <c:v>1.3536600000001044</c:v>
                </c:pt>
                <c:pt idx="69">
                  <c:v>1.1075400000000855</c:v>
                </c:pt>
                <c:pt idx="70">
                  <c:v>0.86142000000006647</c:v>
                </c:pt>
                <c:pt idx="71">
                  <c:v>1.4767200000001139</c:v>
                </c:pt>
                <c:pt idx="72">
                  <c:v>0.98448000000007596</c:v>
                </c:pt>
                <c:pt idx="73">
                  <c:v>0.86142000000006647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7F-4A2E-98BB-071419210A5D}"/>
            </c:ext>
          </c:extLst>
        </c:ser>
        <c:ser>
          <c:idx val="1"/>
          <c:order val="1"/>
          <c:tx>
            <c:strRef>
              <c:f>'VarRates-match'!$F$1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'VarRates-match'!$I$3:$I$68</c:f>
              <c:numCache>
                <c:formatCode>General</c:formatCode>
                <c:ptCount val="66"/>
              </c:numCache>
            </c:numRef>
          </c:xVal>
          <c:yVal>
            <c:numRef>
              <c:f>'VarRates-match'!$H$3:$H$68</c:f>
              <c:numCache>
                <c:formatCode>General</c:formatCode>
                <c:ptCount val="6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E7F-4A2E-98BB-071419210A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4909824"/>
        <c:axId val="1924928864"/>
      </c:scatterChart>
      <c:valAx>
        <c:axId val="1924909824"/>
        <c:scaling>
          <c:orientation val="minMax"/>
          <c:min val="0.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Calcificacion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24928864"/>
        <c:crosses val="autoZero"/>
        <c:crossBetween val="midCat"/>
      </c:valAx>
      <c:valAx>
        <c:axId val="1924928864"/>
        <c:scaling>
          <c:orientation val="minMax"/>
          <c:min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Extension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249098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'VarRates-match'!$S$1</c:f>
              <c:strCache>
                <c:ptCount val="1"/>
                <c:pt idx="0">
                  <c:v>VAR3-SAGITAL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'VarRates-match'!$T$3:$T$66</c:f>
              <c:numCache>
                <c:formatCode>General</c:formatCode>
                <c:ptCount val="64"/>
                <c:pt idx="0">
                  <c:v>0.8219688472190203</c:v>
                </c:pt>
                <c:pt idx="1">
                  <c:v>0.57523235372428716</c:v>
                </c:pt>
                <c:pt idx="2">
                  <c:v>0.74074766512999346</c:v>
                </c:pt>
                <c:pt idx="3">
                  <c:v>0.77894606180697634</c:v>
                </c:pt>
                <c:pt idx="4">
                  <c:v>0.93468930430545338</c:v>
                </c:pt>
                <c:pt idx="5">
                  <c:v>0.899435562080106</c:v>
                </c:pt>
                <c:pt idx="6">
                  <c:v>0.80864381218504644</c:v>
                </c:pt>
                <c:pt idx="7">
                  <c:v>0.72283240102828528</c:v>
                </c:pt>
                <c:pt idx="8">
                  <c:v>0.68566587718360539</c:v>
                </c:pt>
                <c:pt idx="9">
                  <c:v>0.68140093648525546</c:v>
                </c:pt>
                <c:pt idx="10">
                  <c:v>0.97776780251337381</c:v>
                </c:pt>
                <c:pt idx="11">
                  <c:v>0.84688105562717442</c:v>
                </c:pt>
                <c:pt idx="12">
                  <c:v>0.5607541648346358</c:v>
                </c:pt>
                <c:pt idx="13">
                  <c:v>0.49788680159949372</c:v>
                </c:pt>
                <c:pt idx="14">
                  <c:v>0.51616577349934911</c:v>
                </c:pt>
                <c:pt idx="15">
                  <c:v>0.75599474736418315</c:v>
                </c:pt>
                <c:pt idx="16">
                  <c:v>0.76413355932900462</c:v>
                </c:pt>
                <c:pt idx="17">
                  <c:v>0.64504184125946595</c:v>
                </c:pt>
                <c:pt idx="18">
                  <c:v>0.7346572470256697</c:v>
                </c:pt>
                <c:pt idx="19">
                  <c:v>0.87117898197117405</c:v>
                </c:pt>
                <c:pt idx="20">
                  <c:v>0.86423072307601567</c:v>
                </c:pt>
                <c:pt idx="21">
                  <c:v>0.85166228833984592</c:v>
                </c:pt>
                <c:pt idx="22">
                  <c:v>0.97135704564261893</c:v>
                </c:pt>
                <c:pt idx="23">
                  <c:v>0.84039036225470909</c:v>
                </c:pt>
                <c:pt idx="24">
                  <c:v>0.54940320995532954</c:v>
                </c:pt>
                <c:pt idx="25">
                  <c:v>0.62745918928854472</c:v>
                </c:pt>
                <c:pt idx="26">
                  <c:v>0.71828090377126497</c:v>
                </c:pt>
                <c:pt idx="27">
                  <c:v>0.76545147078570308</c:v>
                </c:pt>
                <c:pt idx="28">
                  <c:v>0.80161808217684705</c:v>
                </c:pt>
                <c:pt idx="29">
                  <c:v>0.74272494484255369</c:v>
                </c:pt>
                <c:pt idx="30">
                  <c:v>0.71156282330335952</c:v>
                </c:pt>
                <c:pt idx="31">
                  <c:v>0.8210110439538354</c:v>
                </c:pt>
                <c:pt idx="32">
                  <c:v>0.69989984710049069</c:v>
                </c:pt>
                <c:pt idx="33">
                  <c:v>0.65503758313669502</c:v>
                </c:pt>
                <c:pt idx="34">
                  <c:v>0.55600809258907968</c:v>
                </c:pt>
                <c:pt idx="35">
                  <c:v>0.51283752294957552</c:v>
                </c:pt>
                <c:pt idx="36">
                  <c:v>1.0746244070714925</c:v>
                </c:pt>
                <c:pt idx="37">
                  <c:v>0.59849912359652602</c:v>
                </c:pt>
                <c:pt idx="38">
                  <c:v>0.74003420277009346</c:v>
                </c:pt>
                <c:pt idx="39">
                  <c:v>0.58587084848889992</c:v>
                </c:pt>
                <c:pt idx="40">
                  <c:v>0.61542383965198244</c:v>
                </c:pt>
                <c:pt idx="41">
                  <c:v>0.61403312961334833</c:v>
                </c:pt>
                <c:pt idx="42">
                  <c:v>0.77852644325074494</c:v>
                </c:pt>
                <c:pt idx="43">
                  <c:v>0.76091485180912433</c:v>
                </c:pt>
                <c:pt idx="44">
                  <c:v>0.59562110946909019</c:v>
                </c:pt>
                <c:pt idx="45">
                  <c:v>0.89685968428313712</c:v>
                </c:pt>
                <c:pt idx="46">
                  <c:v>0.98760716473034926</c:v>
                </c:pt>
                <c:pt idx="47">
                  <c:v>0.9533367033639033</c:v>
                </c:pt>
                <c:pt idx="48">
                  <c:v>0.88572496836369941</c:v>
                </c:pt>
                <c:pt idx="49">
                  <c:v>0.91176251633961358</c:v>
                </c:pt>
                <c:pt idx="50">
                  <c:v>0.69468902107759467</c:v>
                </c:pt>
                <c:pt idx="51">
                  <c:v>0.66890921633465661</c:v>
                </c:pt>
                <c:pt idx="52">
                  <c:v>0.7938758139489519</c:v>
                </c:pt>
                <c:pt idx="53">
                  <c:v>0.95515184453921265</c:v>
                </c:pt>
                <c:pt idx="54">
                  <c:v>0.93404142907907328</c:v>
                </c:pt>
                <c:pt idx="55">
                  <c:v>0.97970698915763832</c:v>
                </c:pt>
                <c:pt idx="56">
                  <c:v>0.7755789472608442</c:v>
                </c:pt>
                <c:pt idx="57">
                  <c:v>0.75372760980010767</c:v>
                </c:pt>
                <c:pt idx="58">
                  <c:v>0.91651531646879714</c:v>
                </c:pt>
                <c:pt idx="59">
                  <c:v>1.0797263356890767</c:v>
                </c:pt>
                <c:pt idx="60">
                  <c:v>0.87027324666579153</c:v>
                </c:pt>
                <c:pt idx="61">
                  <c:v>0.99978520390538073</c:v>
                </c:pt>
                <c:pt idx="62">
                  <c:v>0.95758317674086657</c:v>
                </c:pt>
                <c:pt idx="63">
                  <c:v>1.0146705862010081</c:v>
                </c:pt>
              </c:numCache>
            </c:numRef>
          </c:xVal>
          <c:yVal>
            <c:numRef>
              <c:f>'VarRates-match'!$V$3:$V$66</c:f>
              <c:numCache>
                <c:formatCode>General</c:formatCode>
                <c:ptCount val="64"/>
                <c:pt idx="0">
                  <c:v>0.60691713772110822</c:v>
                </c:pt>
                <c:pt idx="1">
                  <c:v>0.35394046724655465</c:v>
                </c:pt>
                <c:pt idx="2">
                  <c:v>0.45578203835448361</c:v>
                </c:pt>
                <c:pt idx="3">
                  <c:v>0.38342840946386447</c:v>
                </c:pt>
                <c:pt idx="4">
                  <c:v>0.40258003025739969</c:v>
                </c:pt>
                <c:pt idx="5">
                  <c:v>0.66410724161746482</c:v>
                </c:pt>
                <c:pt idx="6">
                  <c:v>0.49755853763745722</c:v>
                </c:pt>
                <c:pt idx="7">
                  <c:v>0.40028289871743616</c:v>
                </c:pt>
                <c:pt idx="8">
                  <c:v>0.33751217138486023</c:v>
                </c:pt>
                <c:pt idx="9">
                  <c:v>0.46119259584131833</c:v>
                </c:pt>
                <c:pt idx="10">
                  <c:v>0.96259284621837449</c:v>
                </c:pt>
                <c:pt idx="11">
                  <c:v>0.20843436541096272</c:v>
                </c:pt>
                <c:pt idx="12">
                  <c:v>0.55205126019640705</c:v>
                </c:pt>
                <c:pt idx="13">
                  <c:v>0.61269949804834178</c:v>
                </c:pt>
                <c:pt idx="14">
                  <c:v>0.34935648047756757</c:v>
                </c:pt>
                <c:pt idx="15">
                  <c:v>0.5581962816638143</c:v>
                </c:pt>
                <c:pt idx="16">
                  <c:v>0.84630848229923239</c:v>
                </c:pt>
                <c:pt idx="17">
                  <c:v>0.35720482043424878</c:v>
                </c:pt>
                <c:pt idx="18">
                  <c:v>0.85886574778028768</c:v>
                </c:pt>
                <c:pt idx="19">
                  <c:v>0.53603642760685521</c:v>
                </c:pt>
                <c:pt idx="20">
                  <c:v>0.53176116390866435</c:v>
                </c:pt>
                <c:pt idx="21">
                  <c:v>0.52402780601549925</c:v>
                </c:pt>
                <c:pt idx="22">
                  <c:v>0.71721118822067387</c:v>
                </c:pt>
                <c:pt idx="23">
                  <c:v>0.87905672282203551</c:v>
                </c:pt>
                <c:pt idx="24">
                  <c:v>0.33804779508550914</c:v>
                </c:pt>
                <c:pt idx="25">
                  <c:v>0.57911345875385356</c:v>
                </c:pt>
                <c:pt idx="26">
                  <c:v>0.66293736013567894</c:v>
                </c:pt>
                <c:pt idx="27">
                  <c:v>0.80066989295654167</c:v>
                </c:pt>
                <c:pt idx="28">
                  <c:v>0.64120628775242783</c:v>
                </c:pt>
                <c:pt idx="29">
                  <c:v>0.82259758541091155</c:v>
                </c:pt>
                <c:pt idx="30">
                  <c:v>0.48160706569640449</c:v>
                </c:pt>
                <c:pt idx="31">
                  <c:v>0.85878576208613888</c:v>
                </c:pt>
                <c:pt idx="32">
                  <c:v>1.0335561022102218</c:v>
                </c:pt>
                <c:pt idx="33">
                  <c:v>0.48365354988480325</c:v>
                </c:pt>
                <c:pt idx="34">
                  <c:v>0.75264591461412256</c:v>
                </c:pt>
                <c:pt idx="35">
                  <c:v>0.3471038206579552</c:v>
                </c:pt>
                <c:pt idx="36">
                  <c:v>0.79345967720529209</c:v>
                </c:pt>
                <c:pt idx="37">
                  <c:v>0.58921041719829814</c:v>
                </c:pt>
                <c:pt idx="38">
                  <c:v>0.63748026295019999</c:v>
                </c:pt>
                <c:pt idx="39">
                  <c:v>0.50468086630529718</c:v>
                </c:pt>
                <c:pt idx="40">
                  <c:v>0.49227137509921409</c:v>
                </c:pt>
                <c:pt idx="41">
                  <c:v>0.41559604311619969</c:v>
                </c:pt>
                <c:pt idx="42">
                  <c:v>0.67063824874504763</c:v>
                </c:pt>
                <c:pt idx="43">
                  <c:v>0.60864818081358796</c:v>
                </c:pt>
                <c:pt idx="44">
                  <c:v>0.36648566865632559</c:v>
                </c:pt>
                <c:pt idx="45">
                  <c:v>0.71738909286122376</c:v>
                </c:pt>
                <c:pt idx="46">
                  <c:v>0.48613975076685551</c:v>
                </c:pt>
                <c:pt idx="47">
                  <c:v>0.87988211036970121</c:v>
                </c:pt>
                <c:pt idx="48">
                  <c:v>0.54498657303417597</c:v>
                </c:pt>
                <c:pt idx="49">
                  <c:v>0.72930971919487853</c:v>
                </c:pt>
                <c:pt idx="50">
                  <c:v>0.64116323200355629</c:v>
                </c:pt>
                <c:pt idx="51">
                  <c:v>0.45273782489177777</c:v>
                </c:pt>
                <c:pt idx="52">
                  <c:v>0.73270768248417395</c:v>
                </c:pt>
                <c:pt idx="53">
                  <c:v>0.94032788791195521</c:v>
                </c:pt>
                <c:pt idx="54">
                  <c:v>0.45977255304987202</c:v>
                </c:pt>
                <c:pt idx="55">
                  <c:v>1.0247833077287629</c:v>
                </c:pt>
                <c:pt idx="56">
                  <c:v>0.76354196199934321</c:v>
                </c:pt>
                <c:pt idx="57">
                  <c:v>0.74202975729602438</c:v>
                </c:pt>
                <c:pt idx="58">
                  <c:v>0.73311143649028265</c:v>
                </c:pt>
                <c:pt idx="59">
                  <c:v>0.79722673721944826</c:v>
                </c:pt>
                <c:pt idx="60">
                  <c:v>0.749670780142904</c:v>
                </c:pt>
                <c:pt idx="61">
                  <c:v>0.79971818675193673</c:v>
                </c:pt>
                <c:pt idx="62">
                  <c:v>0.76596120724331085</c:v>
                </c:pt>
                <c:pt idx="63">
                  <c:v>0.74919217402743421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E2-4429-A28A-1C2E3E7E4A65}"/>
            </c:ext>
          </c:extLst>
        </c:ser>
        <c:ser>
          <c:idx val="1"/>
          <c:order val="1"/>
          <c:tx>
            <c:strRef>
              <c:f>'VarRates-match'!$F$1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'VarRates-match'!$G$3:$G$68</c:f>
              <c:numCache>
                <c:formatCode>General</c:formatCode>
                <c:ptCount val="66"/>
              </c:numCache>
            </c:numRef>
          </c:xVal>
          <c:yVal>
            <c:numRef>
              <c:f>'VarRates-match'!$I$3:$I$68</c:f>
              <c:numCache>
                <c:formatCode>General</c:formatCode>
                <c:ptCount val="6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0E2-4429-A28A-1C2E3E7E4A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4913632"/>
        <c:axId val="1924925600"/>
      </c:scatterChart>
      <c:valAx>
        <c:axId val="1924913632"/>
        <c:scaling>
          <c:orientation val="minMax"/>
          <c:min val="0.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Densidad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24925600"/>
        <c:crosses val="autoZero"/>
        <c:crossBetween val="midCat"/>
      </c:valAx>
      <c:valAx>
        <c:axId val="1924925600"/>
        <c:scaling>
          <c:orientation val="minMax"/>
          <c:min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Calcificacion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24913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Densidad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'VarRates-match'!$T$3:$T$77</c:f>
              <c:numCache>
                <c:formatCode>General</c:formatCode>
                <c:ptCount val="75"/>
                <c:pt idx="0">
                  <c:v>0.8219688472190203</c:v>
                </c:pt>
                <c:pt idx="1">
                  <c:v>0.57523235372428716</c:v>
                </c:pt>
                <c:pt idx="2">
                  <c:v>0.74074766512999346</c:v>
                </c:pt>
                <c:pt idx="3">
                  <c:v>0.77894606180697634</c:v>
                </c:pt>
                <c:pt idx="4">
                  <c:v>0.93468930430545338</c:v>
                </c:pt>
                <c:pt idx="5">
                  <c:v>0.899435562080106</c:v>
                </c:pt>
                <c:pt idx="6">
                  <c:v>0.80864381218504644</c:v>
                </c:pt>
                <c:pt idx="7">
                  <c:v>0.72283240102828528</c:v>
                </c:pt>
                <c:pt idx="8">
                  <c:v>0.68566587718360539</c:v>
                </c:pt>
                <c:pt idx="9">
                  <c:v>0.68140093648525546</c:v>
                </c:pt>
                <c:pt idx="10">
                  <c:v>0.97776780251337381</c:v>
                </c:pt>
                <c:pt idx="11">
                  <c:v>0.84688105562717442</c:v>
                </c:pt>
                <c:pt idx="12">
                  <c:v>0.5607541648346358</c:v>
                </c:pt>
                <c:pt idx="13">
                  <c:v>0.49788680159949372</c:v>
                </c:pt>
                <c:pt idx="14">
                  <c:v>0.51616577349934911</c:v>
                </c:pt>
                <c:pt idx="15">
                  <c:v>0.75599474736418315</c:v>
                </c:pt>
                <c:pt idx="16">
                  <c:v>0.76413355932900462</c:v>
                </c:pt>
                <c:pt idx="17">
                  <c:v>0.64504184125946595</c:v>
                </c:pt>
                <c:pt idx="18">
                  <c:v>0.7346572470256697</c:v>
                </c:pt>
                <c:pt idx="19">
                  <c:v>0.87117898197117405</c:v>
                </c:pt>
                <c:pt idx="20">
                  <c:v>0.86423072307601567</c:v>
                </c:pt>
                <c:pt idx="21">
                  <c:v>0.85166228833984592</c:v>
                </c:pt>
                <c:pt idx="22">
                  <c:v>0.97135704564261893</c:v>
                </c:pt>
                <c:pt idx="23">
                  <c:v>0.84039036225470909</c:v>
                </c:pt>
                <c:pt idx="24">
                  <c:v>0.54940320995532954</c:v>
                </c:pt>
                <c:pt idx="25">
                  <c:v>0.62745918928854472</c:v>
                </c:pt>
                <c:pt idx="26">
                  <c:v>0.71828090377126497</c:v>
                </c:pt>
                <c:pt idx="27">
                  <c:v>0.76545147078570308</c:v>
                </c:pt>
                <c:pt idx="28">
                  <c:v>0.80161808217684705</c:v>
                </c:pt>
                <c:pt idx="29">
                  <c:v>0.74272494484255369</c:v>
                </c:pt>
                <c:pt idx="30">
                  <c:v>0.71156282330335952</c:v>
                </c:pt>
                <c:pt idx="31">
                  <c:v>0.8210110439538354</c:v>
                </c:pt>
                <c:pt idx="32">
                  <c:v>0.69989984710049069</c:v>
                </c:pt>
                <c:pt idx="33">
                  <c:v>0.65503758313669502</c:v>
                </c:pt>
                <c:pt idx="34">
                  <c:v>0.55600809258907968</c:v>
                </c:pt>
                <c:pt idx="35">
                  <c:v>0.51283752294957552</c:v>
                </c:pt>
                <c:pt idx="36">
                  <c:v>1.0746244070714925</c:v>
                </c:pt>
                <c:pt idx="37">
                  <c:v>0.59849912359652602</c:v>
                </c:pt>
                <c:pt idx="38">
                  <c:v>0.74003420277009346</c:v>
                </c:pt>
                <c:pt idx="39">
                  <c:v>0.58587084848889992</c:v>
                </c:pt>
                <c:pt idx="40">
                  <c:v>0.61542383965198244</c:v>
                </c:pt>
                <c:pt idx="41">
                  <c:v>0.61403312961334833</c:v>
                </c:pt>
                <c:pt idx="42">
                  <c:v>0.77852644325074494</c:v>
                </c:pt>
                <c:pt idx="43">
                  <c:v>0.76091485180912433</c:v>
                </c:pt>
                <c:pt idx="44">
                  <c:v>0.59562110946909019</c:v>
                </c:pt>
                <c:pt idx="45">
                  <c:v>0.89685968428313712</c:v>
                </c:pt>
                <c:pt idx="46">
                  <c:v>0.98760716473034926</c:v>
                </c:pt>
                <c:pt idx="47">
                  <c:v>0.9533367033639033</c:v>
                </c:pt>
                <c:pt idx="48">
                  <c:v>0.88572496836369941</c:v>
                </c:pt>
                <c:pt idx="49">
                  <c:v>0.91176251633961358</c:v>
                </c:pt>
                <c:pt idx="50">
                  <c:v>0.69468902107759467</c:v>
                </c:pt>
                <c:pt idx="51">
                  <c:v>0.66890921633465661</c:v>
                </c:pt>
                <c:pt idx="52">
                  <c:v>0.7938758139489519</c:v>
                </c:pt>
                <c:pt idx="53">
                  <c:v>0.95515184453921265</c:v>
                </c:pt>
                <c:pt idx="54">
                  <c:v>0.93404142907907328</c:v>
                </c:pt>
                <c:pt idx="55">
                  <c:v>0.97970698915763832</c:v>
                </c:pt>
                <c:pt idx="56">
                  <c:v>0.7755789472608442</c:v>
                </c:pt>
                <c:pt idx="57">
                  <c:v>0.75372760980010767</c:v>
                </c:pt>
                <c:pt idx="58">
                  <c:v>0.91651531646879714</c:v>
                </c:pt>
                <c:pt idx="59">
                  <c:v>1.0797263356890767</c:v>
                </c:pt>
                <c:pt idx="60">
                  <c:v>0.87027324666579153</c:v>
                </c:pt>
                <c:pt idx="61">
                  <c:v>0.99978520390538073</c:v>
                </c:pt>
                <c:pt idx="62">
                  <c:v>0.95758317674086657</c:v>
                </c:pt>
                <c:pt idx="63">
                  <c:v>1.0146705862010081</c:v>
                </c:pt>
                <c:pt idx="64">
                  <c:v>0.8545245097488301</c:v>
                </c:pt>
                <c:pt idx="65">
                  <c:v>0.92804469691234615</c:v>
                </c:pt>
                <c:pt idx="66">
                  <c:v>0.88534674853408024</c:v>
                </c:pt>
                <c:pt idx="67">
                  <c:v>0.58366206283947153</c:v>
                </c:pt>
                <c:pt idx="68">
                  <c:v>0.76568810390975084</c:v>
                </c:pt>
                <c:pt idx="69">
                  <c:v>0.72365732465692723</c:v>
                </c:pt>
                <c:pt idx="70">
                  <c:v>0.77774331472059766</c:v>
                </c:pt>
                <c:pt idx="71">
                  <c:v>0.87975866457987895</c:v>
                </c:pt>
                <c:pt idx="72">
                  <c:v>0.75242970373173423</c:v>
                </c:pt>
                <c:pt idx="73">
                  <c:v>0.95169760789997115</c:v>
                </c:pt>
              </c:numCache>
            </c:numRef>
          </c:xVal>
          <c:yVal>
            <c:numRef>
              <c:f>'VarRates-match'!$B$3:$B$74</c:f>
              <c:numCache>
                <c:formatCode>General</c:formatCode>
                <c:ptCount val="72"/>
                <c:pt idx="0">
                  <c:v>1.1407598016987335</c:v>
                </c:pt>
                <c:pt idx="1">
                  <c:v>0.92993812486815386</c:v>
                </c:pt>
                <c:pt idx="2">
                  <c:v>0.66982513891375561</c:v>
                </c:pt>
                <c:pt idx="3">
                  <c:v>0.88931559959108353</c:v>
                </c:pt>
                <c:pt idx="4">
                  <c:v>1.2923262887841238</c:v>
                </c:pt>
                <c:pt idx="5">
                  <c:v>0.8150319672993448</c:v>
                </c:pt>
                <c:pt idx="6">
                  <c:v>0.72488868692724207</c:v>
                </c:pt>
                <c:pt idx="7">
                  <c:v>0.67545825722865471</c:v>
                </c:pt>
                <c:pt idx="8">
                  <c:v>0.68305505923594678</c:v>
                </c:pt>
                <c:pt idx="9">
                  <c:v>0.9850657687405654</c:v>
                </c:pt>
                <c:pt idx="10">
                  <c:v>0.57657117103273703</c:v>
                </c:pt>
                <c:pt idx="11">
                  <c:v>0.55230779689443477</c:v>
                </c:pt>
                <c:pt idx="12">
                  <c:v>0.62054636209697489</c:v>
                </c:pt>
                <c:pt idx="13">
                  <c:v>0.7918548908067401</c:v>
                </c:pt>
                <c:pt idx="14">
                  <c:v>0.61290538019485419</c:v>
                </c:pt>
                <c:pt idx="15">
                  <c:v>0.63377715132685197</c:v>
                </c:pt>
                <c:pt idx="16">
                  <c:v>0.77078748513432249</c:v>
                </c:pt>
                <c:pt idx="17">
                  <c:v>1.0738907141355558</c:v>
                </c:pt>
                <c:pt idx="18">
                  <c:v>1.1038526285694736</c:v>
                </c:pt>
                <c:pt idx="19">
                  <c:v>1.0064395624169622</c:v>
                </c:pt>
                <c:pt idx="20">
                  <c:v>0.94999584774216739</c:v>
                </c:pt>
                <c:pt idx="21">
                  <c:v>0.8144017202295889</c:v>
                </c:pt>
                <c:pt idx="22">
                  <c:v>0.63564738652784747</c:v>
                </c:pt>
                <c:pt idx="23">
                  <c:v>0.64777171121394961</c:v>
                </c:pt>
                <c:pt idx="24">
                  <c:v>0.82088397250333489</c:v>
                </c:pt>
                <c:pt idx="25">
                  <c:v>0.77132077429566626</c:v>
                </c:pt>
                <c:pt idx="26">
                  <c:v>0.74882332641081462</c:v>
                </c:pt>
                <c:pt idx="27">
                  <c:v>0.76181758934799149</c:v>
                </c:pt>
                <c:pt idx="28">
                  <c:v>0.5238556013785477</c:v>
                </c:pt>
                <c:pt idx="29">
                  <c:v>0.77417771866552931</c:v>
                </c:pt>
                <c:pt idx="30">
                  <c:v>0.89631555389647199</c:v>
                </c:pt>
                <c:pt idx="31">
                  <c:v>0.7688517237095176</c:v>
                </c:pt>
                <c:pt idx="32">
                  <c:v>0.64433548534352525</c:v>
                </c:pt>
                <c:pt idx="33">
                  <c:v>0.65373845262579122</c:v>
                </c:pt>
                <c:pt idx="34">
                  <c:v>0.8134690551570114</c:v>
                </c:pt>
                <c:pt idx="35">
                  <c:v>0.6161557548520108</c:v>
                </c:pt>
                <c:pt idx="36">
                  <c:v>0.78521896303665095</c:v>
                </c:pt>
                <c:pt idx="37">
                  <c:v>0.67123756356009601</c:v>
                </c:pt>
                <c:pt idx="38">
                  <c:v>0.62536711416912416</c:v>
                </c:pt>
                <c:pt idx="39">
                  <c:v>0.59075550206725325</c:v>
                </c:pt>
                <c:pt idx="40">
                  <c:v>0.71816209894221317</c:v>
                </c:pt>
                <c:pt idx="41">
                  <c:v>0.62407781856835798</c:v>
                </c:pt>
                <c:pt idx="42">
                  <c:v>0.65900876534830566</c:v>
                </c:pt>
                <c:pt idx="43">
                  <c:v>0.71511726703340317</c:v>
                </c:pt>
                <c:pt idx="44">
                  <c:v>0.88380897576154149</c:v>
                </c:pt>
                <c:pt idx="45">
                  <c:v>1.0341105959122114</c:v>
                </c:pt>
                <c:pt idx="46">
                  <c:v>0.87365768148765632</c:v>
                </c:pt>
                <c:pt idx="47">
                  <c:v>0.68103821031672718</c:v>
                </c:pt>
                <c:pt idx="48">
                  <c:v>0.737403465121236</c:v>
                </c:pt>
                <c:pt idx="49">
                  <c:v>0.69376499387406765</c:v>
                </c:pt>
                <c:pt idx="50">
                  <c:v>0.96727874199401742</c:v>
                </c:pt>
                <c:pt idx="51">
                  <c:v>0.86712007123187773</c:v>
                </c:pt>
                <c:pt idx="52">
                  <c:v>0.76802513703391051</c:v>
                </c:pt>
                <c:pt idx="53">
                  <c:v>0.79923561654425423</c:v>
                </c:pt>
                <c:pt idx="54">
                  <c:v>0.77387889016860534</c:v>
                </c:pt>
                <c:pt idx="55">
                  <c:v>0.77008674884507466</c:v>
                </c:pt>
                <c:pt idx="56">
                  <c:v>0.90201429123294108</c:v>
                </c:pt>
                <c:pt idx="57">
                  <c:v>0.88275010313870839</c:v>
                </c:pt>
                <c:pt idx="58">
                  <c:v>0.94163481610362665</c:v>
                </c:pt>
                <c:pt idx="59">
                  <c:v>0.80013093773654376</c:v>
                </c:pt>
                <c:pt idx="60">
                  <c:v>0.79664560775239868</c:v>
                </c:pt>
                <c:pt idx="61">
                  <c:v>0.83531987124419171</c:v>
                </c:pt>
                <c:pt idx="62">
                  <c:v>0.90643459288417139</c:v>
                </c:pt>
                <c:pt idx="63">
                  <c:v>0.98176425406803092</c:v>
                </c:pt>
                <c:pt idx="64">
                  <c:v>0.82636867056259233</c:v>
                </c:pt>
                <c:pt idx="65">
                  <c:v>0.84172517595169516</c:v>
                </c:pt>
                <c:pt idx="66">
                  <c:v>1.1175027842269287</c:v>
                </c:pt>
                <c:pt idx="67">
                  <c:v>1.1656660698575456</c:v>
                </c:pt>
                <c:pt idx="68">
                  <c:v>1.0969870692853581</c:v>
                </c:pt>
                <c:pt idx="69">
                  <c:v>1.0347256086481038</c:v>
                </c:pt>
                <c:pt idx="70">
                  <c:v>1.4420706355252015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59-49D3-9AB2-EF760C19FF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4925056"/>
        <c:axId val="1924915808"/>
      </c:scatterChart>
      <c:valAx>
        <c:axId val="1924925056"/>
        <c:scaling>
          <c:orientation val="minMax"/>
          <c:max val="1.1000000000000001"/>
          <c:min val="0.3000000000000000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Sagital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24915808"/>
        <c:crosses val="autoZero"/>
        <c:crossBetween val="midCat"/>
      </c:valAx>
      <c:valAx>
        <c:axId val="1924915808"/>
        <c:scaling>
          <c:orientation val="minMax"/>
          <c:max val="1.4"/>
          <c:min val="0.30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Coronal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24925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Extension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'VarRates-match'!$U$3:$U$77</c:f>
              <c:numCache>
                <c:formatCode>General</c:formatCode>
                <c:ptCount val="75"/>
                <c:pt idx="0">
                  <c:v>0.73837000000000019</c:v>
                </c:pt>
                <c:pt idx="1">
                  <c:v>0.61530000000000129</c:v>
                </c:pt>
                <c:pt idx="2">
                  <c:v>0.61529999999999818</c:v>
                </c:pt>
                <c:pt idx="3">
                  <c:v>0.49223999999999801</c:v>
                </c:pt>
                <c:pt idx="4">
                  <c:v>0.43070999999999771</c:v>
                </c:pt>
                <c:pt idx="5">
                  <c:v>0.73835999999999746</c:v>
                </c:pt>
                <c:pt idx="6">
                  <c:v>0.61529999999999774</c:v>
                </c:pt>
                <c:pt idx="7">
                  <c:v>0.55377000000000365</c:v>
                </c:pt>
                <c:pt idx="8">
                  <c:v>0.49224000000000334</c:v>
                </c:pt>
                <c:pt idx="9">
                  <c:v>0.67683000000000426</c:v>
                </c:pt>
                <c:pt idx="10">
                  <c:v>0.98448000000000846</c:v>
                </c:pt>
                <c:pt idx="11">
                  <c:v>0.246120000000003</c:v>
                </c:pt>
                <c:pt idx="12">
                  <c:v>0.98448000000000846</c:v>
                </c:pt>
                <c:pt idx="13">
                  <c:v>1.2306000000000097</c:v>
                </c:pt>
                <c:pt idx="14">
                  <c:v>0.67683000000000604</c:v>
                </c:pt>
                <c:pt idx="15">
                  <c:v>0.7383599999999948</c:v>
                </c:pt>
                <c:pt idx="16">
                  <c:v>1.1075399999999824</c:v>
                </c:pt>
                <c:pt idx="17">
                  <c:v>0.55376999999999121</c:v>
                </c:pt>
                <c:pt idx="18">
                  <c:v>1.1690699999999836</c:v>
                </c:pt>
                <c:pt idx="19">
                  <c:v>0.61529999999999063</c:v>
                </c:pt>
                <c:pt idx="20">
                  <c:v>0.61529999999999063</c:v>
                </c:pt>
                <c:pt idx="21">
                  <c:v>0.61529999999999063</c:v>
                </c:pt>
                <c:pt idx="22">
                  <c:v>0.73835999999998947</c:v>
                </c:pt>
                <c:pt idx="23">
                  <c:v>1.0460099999999848</c:v>
                </c:pt>
                <c:pt idx="24">
                  <c:v>0.61529999999999063</c:v>
                </c:pt>
                <c:pt idx="25">
                  <c:v>0.92294999999998595</c:v>
                </c:pt>
                <c:pt idx="26">
                  <c:v>0.92294999999998595</c:v>
                </c:pt>
                <c:pt idx="27">
                  <c:v>1.0460099999999848</c:v>
                </c:pt>
                <c:pt idx="28">
                  <c:v>0.79988999999998711</c:v>
                </c:pt>
                <c:pt idx="29">
                  <c:v>1.107539999999986</c:v>
                </c:pt>
                <c:pt idx="30">
                  <c:v>0.67682999999998827</c:v>
                </c:pt>
                <c:pt idx="31">
                  <c:v>1.0460099999999848</c:v>
                </c:pt>
                <c:pt idx="32">
                  <c:v>1.4767199999999789</c:v>
                </c:pt>
                <c:pt idx="33">
                  <c:v>0.73835999999998947</c:v>
                </c:pt>
                <c:pt idx="34">
                  <c:v>1.3536599999999801</c:v>
                </c:pt>
                <c:pt idx="35">
                  <c:v>0.67682999999998827</c:v>
                </c:pt>
                <c:pt idx="36">
                  <c:v>0.73835999999998592</c:v>
                </c:pt>
                <c:pt idx="37">
                  <c:v>0.98447999999998359</c:v>
                </c:pt>
                <c:pt idx="38">
                  <c:v>0.8614199999999812</c:v>
                </c:pt>
                <c:pt idx="39">
                  <c:v>0.8614199999999812</c:v>
                </c:pt>
                <c:pt idx="40">
                  <c:v>0.79988999999998356</c:v>
                </c:pt>
                <c:pt idx="41">
                  <c:v>0.67682999999999538</c:v>
                </c:pt>
                <c:pt idx="42">
                  <c:v>0.86141999999998831</c:v>
                </c:pt>
                <c:pt idx="43">
                  <c:v>0.79988999999998356</c:v>
                </c:pt>
                <c:pt idx="44">
                  <c:v>0.61529999999999063</c:v>
                </c:pt>
                <c:pt idx="45">
                  <c:v>0.79988999999998356</c:v>
                </c:pt>
                <c:pt idx="46">
                  <c:v>0.49223999999998824</c:v>
                </c:pt>
                <c:pt idx="47">
                  <c:v>0.92294999999998595</c:v>
                </c:pt>
                <c:pt idx="48">
                  <c:v>0.61529999999999063</c:v>
                </c:pt>
                <c:pt idx="49">
                  <c:v>0.79988999999998356</c:v>
                </c:pt>
                <c:pt idx="50">
                  <c:v>0.92294999999998595</c:v>
                </c:pt>
                <c:pt idx="51">
                  <c:v>0.67682999999998827</c:v>
                </c:pt>
                <c:pt idx="52">
                  <c:v>0.92294999999998595</c:v>
                </c:pt>
                <c:pt idx="53">
                  <c:v>0.9844799999999907</c:v>
                </c:pt>
                <c:pt idx="54">
                  <c:v>0.49223999999998824</c:v>
                </c:pt>
                <c:pt idx="55">
                  <c:v>1.0460099999999812</c:v>
                </c:pt>
                <c:pt idx="56">
                  <c:v>0.98447999999998359</c:v>
                </c:pt>
                <c:pt idx="57">
                  <c:v>0.98448000000001912</c:v>
                </c:pt>
                <c:pt idx="58">
                  <c:v>0.79989000000006172</c:v>
                </c:pt>
                <c:pt idx="59">
                  <c:v>0.73836000000005697</c:v>
                </c:pt>
                <c:pt idx="60">
                  <c:v>0.86142000000006647</c:v>
                </c:pt>
                <c:pt idx="61">
                  <c:v>0.79989000000006172</c:v>
                </c:pt>
                <c:pt idx="62">
                  <c:v>0.79989000000006172</c:v>
                </c:pt>
                <c:pt idx="63">
                  <c:v>0.73836000000005697</c:v>
                </c:pt>
                <c:pt idx="64">
                  <c:v>1.2921300000000997</c:v>
                </c:pt>
                <c:pt idx="65">
                  <c:v>0.92295000000007121</c:v>
                </c:pt>
                <c:pt idx="66">
                  <c:v>1.230600000000095</c:v>
                </c:pt>
                <c:pt idx="67">
                  <c:v>1.4151900000001092</c:v>
                </c:pt>
                <c:pt idx="68">
                  <c:v>1.3536600000001044</c:v>
                </c:pt>
                <c:pt idx="69">
                  <c:v>1.1075400000000855</c:v>
                </c:pt>
                <c:pt idx="70">
                  <c:v>0.86142000000006647</c:v>
                </c:pt>
                <c:pt idx="71">
                  <c:v>1.4767200000001139</c:v>
                </c:pt>
                <c:pt idx="72">
                  <c:v>0.98448000000007596</c:v>
                </c:pt>
                <c:pt idx="73">
                  <c:v>0.86142000000006647</c:v>
                </c:pt>
              </c:numCache>
            </c:numRef>
          </c:xVal>
          <c:yVal>
            <c:numRef>
              <c:f>'VarRates-match'!$C$3:$C$74</c:f>
              <c:numCache>
                <c:formatCode>General</c:formatCode>
                <c:ptCount val="72"/>
                <c:pt idx="0">
                  <c:v>0.61529999999999996</c:v>
                </c:pt>
                <c:pt idx="1">
                  <c:v>1.2305999999999999</c:v>
                </c:pt>
                <c:pt idx="2">
                  <c:v>0.43080000000000007</c:v>
                </c:pt>
                <c:pt idx="3">
                  <c:v>0.55379999999999985</c:v>
                </c:pt>
                <c:pt idx="4">
                  <c:v>0.98449999999999971</c:v>
                </c:pt>
                <c:pt idx="5">
                  <c:v>0.7383999999999995</c:v>
                </c:pt>
                <c:pt idx="6">
                  <c:v>0.86150000000000126</c:v>
                </c:pt>
                <c:pt idx="7">
                  <c:v>0.43069999999999986</c:v>
                </c:pt>
                <c:pt idx="8">
                  <c:v>1.2307000000000006</c:v>
                </c:pt>
                <c:pt idx="9">
                  <c:v>0.67680000000000007</c:v>
                </c:pt>
                <c:pt idx="10">
                  <c:v>1.476700000000001</c:v>
                </c:pt>
                <c:pt idx="11">
                  <c:v>0.79989999999999917</c:v>
                </c:pt>
                <c:pt idx="12">
                  <c:v>0.55380000000000074</c:v>
                </c:pt>
                <c:pt idx="13">
                  <c:v>0.73839999999999861</c:v>
                </c:pt>
                <c:pt idx="14">
                  <c:v>0.92299999999999827</c:v>
                </c:pt>
                <c:pt idx="15">
                  <c:v>0.92300000000000182</c:v>
                </c:pt>
                <c:pt idx="16">
                  <c:v>0.8614000000000015</c:v>
                </c:pt>
                <c:pt idx="17">
                  <c:v>0.67680000000000007</c:v>
                </c:pt>
                <c:pt idx="18">
                  <c:v>0.55369999999999919</c:v>
                </c:pt>
                <c:pt idx="19">
                  <c:v>0.79990000000000094</c:v>
                </c:pt>
                <c:pt idx="20">
                  <c:v>1.1076000000000015</c:v>
                </c:pt>
                <c:pt idx="21">
                  <c:v>0.73840000000000217</c:v>
                </c:pt>
                <c:pt idx="22">
                  <c:v>0.92300000000000182</c:v>
                </c:pt>
                <c:pt idx="23">
                  <c:v>1.5998000000000019</c:v>
                </c:pt>
                <c:pt idx="24">
                  <c:v>0.43080000000000496</c:v>
                </c:pt>
                <c:pt idx="25">
                  <c:v>0.49220000000000041</c:v>
                </c:pt>
                <c:pt idx="26">
                  <c:v>0.98449999999999704</c:v>
                </c:pt>
                <c:pt idx="27">
                  <c:v>1.0460000000000029</c:v>
                </c:pt>
                <c:pt idx="28">
                  <c:v>0.86139999999999617</c:v>
                </c:pt>
                <c:pt idx="29">
                  <c:v>1.5383000000000031</c:v>
                </c:pt>
                <c:pt idx="30">
                  <c:v>0.92300000000000182</c:v>
                </c:pt>
                <c:pt idx="31">
                  <c:v>0.79989999999999384</c:v>
                </c:pt>
                <c:pt idx="32">
                  <c:v>1.2920999999999978</c:v>
                </c:pt>
                <c:pt idx="33">
                  <c:v>0.9228999999999985</c:v>
                </c:pt>
                <c:pt idx="34">
                  <c:v>0.9228999999999985</c:v>
                </c:pt>
                <c:pt idx="35">
                  <c:v>0.9228999999999985</c:v>
                </c:pt>
                <c:pt idx="36">
                  <c:v>0.86139999999999617</c:v>
                </c:pt>
                <c:pt idx="37">
                  <c:v>0.61510000000000531</c:v>
                </c:pt>
                <c:pt idx="38">
                  <c:v>1.0455000000000112</c:v>
                </c:pt>
                <c:pt idx="39">
                  <c:v>0.49200000000001154</c:v>
                </c:pt>
                <c:pt idx="40">
                  <c:v>1.1070000000000206</c:v>
                </c:pt>
                <c:pt idx="41">
                  <c:v>0.73800000000000665</c:v>
                </c:pt>
                <c:pt idx="42">
                  <c:v>0.98400000000001597</c:v>
                </c:pt>
                <c:pt idx="43">
                  <c:v>0.86100000000001131</c:v>
                </c:pt>
                <c:pt idx="44">
                  <c:v>0.92250000000001364</c:v>
                </c:pt>
                <c:pt idx="45">
                  <c:v>1.168500000000023</c:v>
                </c:pt>
                <c:pt idx="46">
                  <c:v>0.92250000000001364</c:v>
                </c:pt>
                <c:pt idx="47">
                  <c:v>1.0455000000000183</c:v>
                </c:pt>
                <c:pt idx="48">
                  <c:v>1.2300000000000182</c:v>
                </c:pt>
                <c:pt idx="49">
                  <c:v>0.61500000000000909</c:v>
                </c:pt>
                <c:pt idx="50">
                  <c:v>1.8450000000000273</c:v>
                </c:pt>
                <c:pt idx="51">
                  <c:v>1.4145000000000181</c:v>
                </c:pt>
                <c:pt idx="52">
                  <c:v>0.86100000000001131</c:v>
                </c:pt>
                <c:pt idx="53">
                  <c:v>1.4760000000000204</c:v>
                </c:pt>
                <c:pt idx="54">
                  <c:v>1.4145000000000252</c:v>
                </c:pt>
                <c:pt idx="55">
                  <c:v>0.92250000000001364</c:v>
                </c:pt>
                <c:pt idx="56">
                  <c:v>0.98400000000001597</c:v>
                </c:pt>
                <c:pt idx="57">
                  <c:v>1.3530000000000157</c:v>
                </c:pt>
                <c:pt idx="58">
                  <c:v>1.1685000000000159</c:v>
                </c:pt>
                <c:pt idx="59">
                  <c:v>1.1685000000000159</c:v>
                </c:pt>
                <c:pt idx="60">
                  <c:v>1.1685000000000159</c:v>
                </c:pt>
                <c:pt idx="61">
                  <c:v>0.98400000000001597</c:v>
                </c:pt>
                <c:pt idx="62">
                  <c:v>1.168500000000023</c:v>
                </c:pt>
                <c:pt idx="63">
                  <c:v>1.3530000000000229</c:v>
                </c:pt>
                <c:pt idx="64">
                  <c:v>1.1685000000000088</c:v>
                </c:pt>
                <c:pt idx="65">
                  <c:v>0.98400000000000887</c:v>
                </c:pt>
                <c:pt idx="66">
                  <c:v>1.0455000000000183</c:v>
                </c:pt>
                <c:pt idx="67">
                  <c:v>0.61500000000000909</c:v>
                </c:pt>
                <c:pt idx="68">
                  <c:v>1.599000000000018</c:v>
                </c:pt>
                <c:pt idx="69">
                  <c:v>1.1070000000000135</c:v>
                </c:pt>
                <c:pt idx="70">
                  <c:v>1.168500000000023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27-4062-BE8B-C0255016AE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4910368"/>
        <c:axId val="1924908192"/>
      </c:scatterChart>
      <c:valAx>
        <c:axId val="1924910368"/>
        <c:scaling>
          <c:orientation val="minMax"/>
          <c:max val="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Sagital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24908192"/>
        <c:crosses val="autoZero"/>
        <c:crossBetween val="midCat"/>
      </c:valAx>
      <c:valAx>
        <c:axId val="1924908192"/>
        <c:scaling>
          <c:orientation val="minMax"/>
          <c:max val="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Coronal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249103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Calcificación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'VarRates-match'!$V$3:$V$77</c:f>
              <c:numCache>
                <c:formatCode>General</c:formatCode>
                <c:ptCount val="75"/>
                <c:pt idx="0">
                  <c:v>0.60691713772110822</c:v>
                </c:pt>
                <c:pt idx="1">
                  <c:v>0.35394046724655465</c:v>
                </c:pt>
                <c:pt idx="2">
                  <c:v>0.45578203835448361</c:v>
                </c:pt>
                <c:pt idx="3">
                  <c:v>0.38342840946386447</c:v>
                </c:pt>
                <c:pt idx="4">
                  <c:v>0.40258003025739969</c:v>
                </c:pt>
                <c:pt idx="5">
                  <c:v>0.66410724161746482</c:v>
                </c:pt>
                <c:pt idx="6">
                  <c:v>0.49755853763745722</c:v>
                </c:pt>
                <c:pt idx="7">
                  <c:v>0.40028289871743616</c:v>
                </c:pt>
                <c:pt idx="8">
                  <c:v>0.33751217138486023</c:v>
                </c:pt>
                <c:pt idx="9">
                  <c:v>0.46119259584131833</c:v>
                </c:pt>
                <c:pt idx="10">
                  <c:v>0.96259284621837449</c:v>
                </c:pt>
                <c:pt idx="11">
                  <c:v>0.20843436541096272</c:v>
                </c:pt>
                <c:pt idx="12">
                  <c:v>0.55205126019640705</c:v>
                </c:pt>
                <c:pt idx="13">
                  <c:v>0.61269949804834178</c:v>
                </c:pt>
                <c:pt idx="14">
                  <c:v>0.34935648047756757</c:v>
                </c:pt>
                <c:pt idx="15">
                  <c:v>0.5581962816638143</c:v>
                </c:pt>
                <c:pt idx="16">
                  <c:v>0.84630848229923239</c:v>
                </c:pt>
                <c:pt idx="17">
                  <c:v>0.35720482043424878</c:v>
                </c:pt>
                <c:pt idx="18">
                  <c:v>0.85886574778028768</c:v>
                </c:pt>
                <c:pt idx="19">
                  <c:v>0.53603642760685521</c:v>
                </c:pt>
                <c:pt idx="20">
                  <c:v>0.53176116390866435</c:v>
                </c:pt>
                <c:pt idx="21">
                  <c:v>0.52402780601549925</c:v>
                </c:pt>
                <c:pt idx="22">
                  <c:v>0.71721118822067387</c:v>
                </c:pt>
                <c:pt idx="23">
                  <c:v>0.87905672282203551</c:v>
                </c:pt>
                <c:pt idx="24">
                  <c:v>0.33804779508550914</c:v>
                </c:pt>
                <c:pt idx="25">
                  <c:v>0.57911345875385356</c:v>
                </c:pt>
                <c:pt idx="26">
                  <c:v>0.66293736013567894</c:v>
                </c:pt>
                <c:pt idx="27">
                  <c:v>0.80066989295654167</c:v>
                </c:pt>
                <c:pt idx="28">
                  <c:v>0.64120628775242783</c:v>
                </c:pt>
                <c:pt idx="29">
                  <c:v>0.82259758541091155</c:v>
                </c:pt>
                <c:pt idx="30">
                  <c:v>0.48160706569640449</c:v>
                </c:pt>
                <c:pt idx="31">
                  <c:v>0.85878576208613888</c:v>
                </c:pt>
                <c:pt idx="32">
                  <c:v>1.0335561022102218</c:v>
                </c:pt>
                <c:pt idx="33">
                  <c:v>0.48365354988480325</c:v>
                </c:pt>
                <c:pt idx="34">
                  <c:v>0.75264591461412256</c:v>
                </c:pt>
                <c:pt idx="35">
                  <c:v>0.3471038206579552</c:v>
                </c:pt>
                <c:pt idx="36">
                  <c:v>0.79345967720529209</c:v>
                </c:pt>
                <c:pt idx="37">
                  <c:v>0.58921041719829814</c:v>
                </c:pt>
                <c:pt idx="38">
                  <c:v>0.63748026295019999</c:v>
                </c:pt>
                <c:pt idx="39">
                  <c:v>0.50468086630529718</c:v>
                </c:pt>
                <c:pt idx="40">
                  <c:v>0.49227137509921409</c:v>
                </c:pt>
                <c:pt idx="41">
                  <c:v>0.41559604311619969</c:v>
                </c:pt>
                <c:pt idx="42">
                  <c:v>0.67063824874504763</c:v>
                </c:pt>
                <c:pt idx="43">
                  <c:v>0.60864818081358796</c:v>
                </c:pt>
                <c:pt idx="44">
                  <c:v>0.36648566865632559</c:v>
                </c:pt>
                <c:pt idx="45">
                  <c:v>0.71738909286122376</c:v>
                </c:pt>
                <c:pt idx="46">
                  <c:v>0.48613975076685551</c:v>
                </c:pt>
                <c:pt idx="47">
                  <c:v>0.87988211036970121</c:v>
                </c:pt>
                <c:pt idx="48">
                  <c:v>0.54498657303417597</c:v>
                </c:pt>
                <c:pt idx="49">
                  <c:v>0.72930971919487853</c:v>
                </c:pt>
                <c:pt idx="50">
                  <c:v>0.64116323200355629</c:v>
                </c:pt>
                <c:pt idx="51">
                  <c:v>0.45273782489177777</c:v>
                </c:pt>
                <c:pt idx="52">
                  <c:v>0.73270768248417395</c:v>
                </c:pt>
                <c:pt idx="53">
                  <c:v>0.94032788791195521</c:v>
                </c:pt>
                <c:pt idx="54">
                  <c:v>0.45977255304987202</c:v>
                </c:pt>
                <c:pt idx="55">
                  <c:v>1.0247833077287629</c:v>
                </c:pt>
                <c:pt idx="56">
                  <c:v>0.76354196199934321</c:v>
                </c:pt>
                <c:pt idx="57">
                  <c:v>0.74202975729602438</c:v>
                </c:pt>
                <c:pt idx="58">
                  <c:v>0.73311143649028265</c:v>
                </c:pt>
                <c:pt idx="59">
                  <c:v>0.79722673721944826</c:v>
                </c:pt>
                <c:pt idx="60">
                  <c:v>0.749670780142904</c:v>
                </c:pt>
                <c:pt idx="61">
                  <c:v>0.79971818675193673</c:v>
                </c:pt>
                <c:pt idx="62">
                  <c:v>0.76596120724331085</c:v>
                </c:pt>
                <c:pt idx="63">
                  <c:v>0.74919217402743421</c:v>
                </c:pt>
                <c:pt idx="64">
                  <c:v>1.1041567547818409</c:v>
                </c:pt>
                <c:pt idx="65">
                  <c:v>0.85653885301531596</c:v>
                </c:pt>
                <c:pt idx="66">
                  <c:v>1.0895077087461231</c:v>
                </c:pt>
                <c:pt idx="67">
                  <c:v>0.82599271470985547</c:v>
                </c:pt>
                <c:pt idx="68">
                  <c:v>1.0364813587385533</c:v>
                </c:pt>
                <c:pt idx="69">
                  <c:v>0.80147943335059502</c:v>
                </c:pt>
                <c:pt idx="70">
                  <c:v>0.66996364616666892</c:v>
                </c:pt>
                <c:pt idx="71">
                  <c:v>1.2991572151584991</c:v>
                </c:pt>
                <c:pt idx="72">
                  <c:v>0.74075199472987485</c:v>
                </c:pt>
                <c:pt idx="73">
                  <c:v>0.81981135339725641</c:v>
                </c:pt>
              </c:numCache>
            </c:numRef>
          </c:xVal>
          <c:yVal>
            <c:numRef>
              <c:f>'VarRates-match'!$D$3:$D$74</c:f>
              <c:numCache>
                <c:formatCode>General</c:formatCode>
                <c:ptCount val="72"/>
                <c:pt idx="0">
                  <c:v>0.70190950598523061</c:v>
                </c:pt>
                <c:pt idx="1">
                  <c:v>1.1443818564627501</c:v>
                </c:pt>
                <c:pt idx="2">
                  <c:v>0.28856066984404599</c:v>
                </c:pt>
                <c:pt idx="3">
                  <c:v>0.4925029790535419</c:v>
                </c:pt>
                <c:pt idx="4">
                  <c:v>1.2722952313079696</c:v>
                </c:pt>
                <c:pt idx="5">
                  <c:v>0.60181960465383577</c:v>
                </c:pt>
                <c:pt idx="6">
                  <c:v>0.62449160378781998</c:v>
                </c:pt>
                <c:pt idx="7">
                  <c:v>0.29091987138838149</c:v>
                </c:pt>
                <c:pt idx="8">
                  <c:v>0.84063586140168012</c:v>
                </c:pt>
                <c:pt idx="9">
                  <c:v>0.6666925122836147</c:v>
                </c:pt>
                <c:pt idx="10">
                  <c:v>0.85142264826404335</c:v>
                </c:pt>
                <c:pt idx="11">
                  <c:v>0.44179100673585792</c:v>
                </c:pt>
                <c:pt idx="12">
                  <c:v>0.34365857532930516</c:v>
                </c:pt>
                <c:pt idx="13">
                  <c:v>0.58470565137169583</c:v>
                </c:pt>
                <c:pt idx="14">
                  <c:v>0.56571166591984934</c:v>
                </c:pt>
                <c:pt idx="15">
                  <c:v>0.58497631067468547</c:v>
                </c:pt>
                <c:pt idx="16">
                  <c:v>0.66395633969470658</c:v>
                </c:pt>
                <c:pt idx="17">
                  <c:v>0.72680923532694419</c:v>
                </c:pt>
                <c:pt idx="18">
                  <c:v>0.61120320043891663</c:v>
                </c:pt>
                <c:pt idx="19">
                  <c:v>0.80505100597732904</c:v>
                </c:pt>
                <c:pt idx="20">
                  <c:v>1.0522154009592259</c:v>
                </c:pt>
                <c:pt idx="21">
                  <c:v>0.60135423021753021</c:v>
                </c:pt>
                <c:pt idx="22">
                  <c:v>0.58670253776520442</c:v>
                </c:pt>
                <c:pt idx="23">
                  <c:v>1.0363051836000778</c:v>
                </c:pt>
                <c:pt idx="24">
                  <c:v>0.35363681535444075</c:v>
                </c:pt>
                <c:pt idx="25">
                  <c:v>0.37964408510832726</c:v>
                </c:pt>
                <c:pt idx="26">
                  <c:v>0.73721656485144482</c:v>
                </c:pt>
                <c:pt idx="27">
                  <c:v>0.7968611984580013</c:v>
                </c:pt>
                <c:pt idx="28">
                  <c:v>0.451249215027479</c:v>
                </c:pt>
                <c:pt idx="29">
                  <c:v>1.1909175846231861</c:v>
                </c:pt>
                <c:pt idx="30">
                  <c:v>0.82729925624644529</c:v>
                </c:pt>
                <c:pt idx="31">
                  <c:v>0.61500449379523836</c:v>
                </c:pt>
                <c:pt idx="32">
                  <c:v>0.83254588061236756</c:v>
                </c:pt>
                <c:pt idx="33">
                  <c:v>0.60333521792834177</c:v>
                </c:pt>
                <c:pt idx="34">
                  <c:v>0.75075059100440455</c:v>
                </c:pt>
                <c:pt idx="35">
                  <c:v>0.56865014615291987</c:v>
                </c:pt>
                <c:pt idx="36">
                  <c:v>0.67638761475976816</c:v>
                </c:pt>
                <c:pt idx="37">
                  <c:v>0.41287822534581864</c:v>
                </c:pt>
                <c:pt idx="38">
                  <c:v>0.65382131786382636</c:v>
                </c:pt>
                <c:pt idx="39">
                  <c:v>0.29065170701709542</c:v>
                </c:pt>
                <c:pt idx="40">
                  <c:v>0.79500544352904479</c:v>
                </c:pt>
                <c:pt idx="41">
                  <c:v>0.46056943010345236</c:v>
                </c:pt>
                <c:pt idx="42">
                  <c:v>0.64846462510274328</c:v>
                </c:pt>
                <c:pt idx="43">
                  <c:v>0.61571596691576824</c:v>
                </c:pt>
                <c:pt idx="44">
                  <c:v>0.81531378014003408</c:v>
                </c:pt>
                <c:pt idx="45">
                  <c:v>1.2083582313234429</c:v>
                </c:pt>
                <c:pt idx="46">
                  <c:v>0.80594921117237484</c:v>
                </c:pt>
                <c:pt idx="47">
                  <c:v>0.71202544888615071</c:v>
                </c:pt>
                <c:pt idx="48">
                  <c:v>0.90700626209913371</c:v>
                </c:pt>
                <c:pt idx="49">
                  <c:v>0.42666547123255794</c:v>
                </c:pt>
                <c:pt idx="50">
                  <c:v>1.7846292789789886</c:v>
                </c:pt>
                <c:pt idx="51">
                  <c:v>1.2265413407575068</c:v>
                </c:pt>
                <c:pt idx="52">
                  <c:v>0.66126964298620561</c:v>
                </c:pt>
                <c:pt idx="53">
                  <c:v>1.1796717700193355</c:v>
                </c:pt>
                <c:pt idx="54">
                  <c:v>1.0946516901435117</c:v>
                </c:pt>
                <c:pt idx="55">
                  <c:v>0.71040502580959186</c:v>
                </c:pt>
                <c:pt idx="56">
                  <c:v>0.88758206257322847</c:v>
                </c:pt>
                <c:pt idx="57">
                  <c:v>1.1943608895466864</c:v>
                </c:pt>
                <c:pt idx="58">
                  <c:v>1.1003002826171027</c:v>
                </c:pt>
                <c:pt idx="59">
                  <c:v>0.93495300074516408</c:v>
                </c:pt>
                <c:pt idx="60">
                  <c:v>0.93088039265869049</c:v>
                </c:pt>
                <c:pt idx="61">
                  <c:v>0.82195475330429801</c:v>
                </c:pt>
                <c:pt idx="62">
                  <c:v>1.0591688217851751</c:v>
                </c:pt>
                <c:pt idx="63">
                  <c:v>1.3283270357540682</c:v>
                </c:pt>
                <c:pt idx="64">
                  <c:v>0.9656117915523964</c:v>
                </c:pt>
                <c:pt idx="65">
                  <c:v>0.82825757313647552</c:v>
                </c:pt>
                <c:pt idx="66">
                  <c:v>1.1683491609092744</c:v>
                </c:pt>
                <c:pt idx="67">
                  <c:v>0.71688463296240112</c:v>
                </c:pt>
                <c:pt idx="68">
                  <c:v>1.7540823237873073</c:v>
                </c:pt>
                <c:pt idx="69">
                  <c:v>1.1454412487734649</c:v>
                </c:pt>
                <c:pt idx="70">
                  <c:v>1.6850595376112312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AF-4770-849C-C3448B4E9D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4924512"/>
        <c:axId val="1924926144"/>
      </c:scatterChart>
      <c:valAx>
        <c:axId val="1924924512"/>
        <c:scaling>
          <c:orientation val="minMax"/>
          <c:max val="1.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Sagital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24926144"/>
        <c:crosses val="autoZero"/>
        <c:crossBetween val="midCat"/>
      </c:valAx>
      <c:valAx>
        <c:axId val="1924926144"/>
        <c:scaling>
          <c:orientation val="minMax"/>
          <c:max val="1.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Coronal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24924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Densidad VAR-3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'VarRates-match'!$AP$3:$AP$77</c:f>
              <c:numCache>
                <c:formatCode>General</c:formatCode>
                <c:ptCount val="75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  <c:pt idx="66">
                  <c:v>1949</c:v>
                </c:pt>
                <c:pt idx="67">
                  <c:v>1948</c:v>
                </c:pt>
                <c:pt idx="68">
                  <c:v>1947</c:v>
                </c:pt>
                <c:pt idx="69">
                  <c:v>1946</c:v>
                </c:pt>
                <c:pt idx="70">
                  <c:v>1945</c:v>
                </c:pt>
                <c:pt idx="71">
                  <c:v>1944</c:v>
                </c:pt>
                <c:pt idx="72">
                  <c:v>1943</c:v>
                </c:pt>
                <c:pt idx="73">
                  <c:v>1942</c:v>
                </c:pt>
              </c:numCache>
            </c:numRef>
          </c:xVal>
          <c:yVal>
            <c:numRef>
              <c:f>'VarRates-match'!$AQ$3:$AQ$77</c:f>
              <c:numCache>
                <c:formatCode>General</c:formatCode>
                <c:ptCount val="75"/>
                <c:pt idx="0">
                  <c:v>0.98136432445887689</c:v>
                </c:pt>
                <c:pt idx="1">
                  <c:v>0.75258523929622045</c:v>
                </c:pt>
                <c:pt idx="2">
                  <c:v>0.70528640202187454</c:v>
                </c:pt>
                <c:pt idx="3">
                  <c:v>0.83413083069902993</c:v>
                </c:pt>
                <c:pt idx="4">
                  <c:v>1.1135077965447886</c:v>
                </c:pt>
                <c:pt idx="5">
                  <c:v>0.85723376468972545</c:v>
                </c:pt>
                <c:pt idx="6">
                  <c:v>0.76676624955614425</c:v>
                </c:pt>
                <c:pt idx="7">
                  <c:v>0.69914532912846994</c:v>
                </c:pt>
                <c:pt idx="8">
                  <c:v>0.68436046820977614</c:v>
                </c:pt>
                <c:pt idx="9">
                  <c:v>0.83323335261291043</c:v>
                </c:pt>
                <c:pt idx="10">
                  <c:v>0.77716948677305542</c:v>
                </c:pt>
                <c:pt idx="11">
                  <c:v>0.69959442626080459</c:v>
                </c:pt>
                <c:pt idx="12">
                  <c:v>0.59065026346580529</c:v>
                </c:pt>
                <c:pt idx="13">
                  <c:v>0.64487084620311697</c:v>
                </c:pt>
                <c:pt idx="14">
                  <c:v>0.56453557684710165</c:v>
                </c:pt>
                <c:pt idx="15">
                  <c:v>0.69488594934551751</c:v>
                </c:pt>
                <c:pt idx="16">
                  <c:v>0.7674605222316635</c:v>
                </c:pt>
                <c:pt idx="17">
                  <c:v>0.85946627769751083</c:v>
                </c:pt>
                <c:pt idx="18">
                  <c:v>0.91925493779757161</c:v>
                </c:pt>
                <c:pt idx="19">
                  <c:v>0.93880927219406818</c:v>
                </c:pt>
                <c:pt idx="20">
                  <c:v>0.90711328540909153</c:v>
                </c:pt>
                <c:pt idx="21">
                  <c:v>0.83303200428471746</c:v>
                </c:pt>
                <c:pt idx="22">
                  <c:v>0.8035022160852332</c:v>
                </c:pt>
                <c:pt idx="23">
                  <c:v>0.74408103673432935</c:v>
                </c:pt>
                <c:pt idx="24">
                  <c:v>0.68514359122933222</c:v>
                </c:pt>
                <c:pt idx="25">
                  <c:v>0.69938998179210543</c:v>
                </c:pt>
                <c:pt idx="26">
                  <c:v>0.73355211509103979</c:v>
                </c:pt>
                <c:pt idx="27">
                  <c:v>0.76363453006684723</c:v>
                </c:pt>
                <c:pt idx="28">
                  <c:v>0.66273684177769732</c:v>
                </c:pt>
                <c:pt idx="29">
                  <c:v>0.75845133175404156</c:v>
                </c:pt>
                <c:pt idx="30">
                  <c:v>0.80393918859991575</c:v>
                </c:pt>
                <c:pt idx="31">
                  <c:v>0.7949313838316765</c:v>
                </c:pt>
                <c:pt idx="32">
                  <c:v>0.67211766622200797</c:v>
                </c:pt>
                <c:pt idx="33">
                  <c:v>0.65438801788124312</c:v>
                </c:pt>
                <c:pt idx="34">
                  <c:v>0.6847385738730456</c:v>
                </c:pt>
                <c:pt idx="35">
                  <c:v>0.56449663890079316</c:v>
                </c:pt>
                <c:pt idx="36">
                  <c:v>0.92992168505407169</c:v>
                </c:pt>
                <c:pt idx="37">
                  <c:v>0.63486834357831101</c:v>
                </c:pt>
                <c:pt idx="38">
                  <c:v>0.68270065846960881</c:v>
                </c:pt>
                <c:pt idx="39">
                  <c:v>0.58831317527807658</c:v>
                </c:pt>
                <c:pt idx="40">
                  <c:v>0.66679296929709775</c:v>
                </c:pt>
                <c:pt idx="41">
                  <c:v>0.61905547409085315</c:v>
                </c:pt>
                <c:pt idx="42">
                  <c:v>0.71876760429952524</c:v>
                </c:pt>
                <c:pt idx="43">
                  <c:v>0.73801605942126369</c:v>
                </c:pt>
                <c:pt idx="44">
                  <c:v>0.73971504261531584</c:v>
                </c:pt>
                <c:pt idx="45">
                  <c:v>0.96548514009767428</c:v>
                </c:pt>
                <c:pt idx="46">
                  <c:v>0.93063242310900285</c:v>
                </c:pt>
                <c:pt idx="47">
                  <c:v>0.81718745684031524</c:v>
                </c:pt>
                <c:pt idx="48">
                  <c:v>0.8115642167424677</c:v>
                </c:pt>
                <c:pt idx="49">
                  <c:v>0.80276375510684062</c:v>
                </c:pt>
                <c:pt idx="50">
                  <c:v>0.83098388153580605</c:v>
                </c:pt>
                <c:pt idx="51">
                  <c:v>0.76801464378326711</c:v>
                </c:pt>
                <c:pt idx="52">
                  <c:v>0.78095047549143115</c:v>
                </c:pt>
                <c:pt idx="53">
                  <c:v>0.87719373054173344</c:v>
                </c:pt>
                <c:pt idx="54">
                  <c:v>0.85396015962383931</c:v>
                </c:pt>
                <c:pt idx="55">
                  <c:v>0.87489686900135655</c:v>
                </c:pt>
                <c:pt idx="56">
                  <c:v>0.83879661924689264</c:v>
                </c:pt>
                <c:pt idx="57">
                  <c:v>0.81823885646940808</c:v>
                </c:pt>
                <c:pt idx="58">
                  <c:v>0.92907506628621195</c:v>
                </c:pt>
                <c:pt idx="59">
                  <c:v>0.93992863671281024</c:v>
                </c:pt>
                <c:pt idx="60">
                  <c:v>0.83345942720909516</c:v>
                </c:pt>
                <c:pt idx="61">
                  <c:v>0.91755253757478616</c:v>
                </c:pt>
                <c:pt idx="62">
                  <c:v>0.93200888481251898</c:v>
                </c:pt>
                <c:pt idx="63">
                  <c:v>0.99821742013451953</c:v>
                </c:pt>
                <c:pt idx="64">
                  <c:v>0.84044659015571122</c:v>
                </c:pt>
                <c:pt idx="65">
                  <c:v>0.8848849364320206</c:v>
                </c:pt>
                <c:pt idx="66">
                  <c:v>1.0014247663805045</c:v>
                </c:pt>
                <c:pt idx="67">
                  <c:v>0.87466406634850857</c:v>
                </c:pt>
                <c:pt idx="68">
                  <c:v>0.93133758659755439</c:v>
                </c:pt>
                <c:pt idx="69">
                  <c:v>0.87919146665251557</c:v>
                </c:pt>
                <c:pt idx="70">
                  <c:v>1.1099069751228996</c:v>
                </c:pt>
                <c:pt idx="71">
                  <c:v>0.87975866457987895</c:v>
                </c:pt>
                <c:pt idx="72">
                  <c:v>0.75242970373173423</c:v>
                </c:pt>
                <c:pt idx="73">
                  <c:v>0.95169760789997115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754-4CBA-8062-2F3F28810D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4903840"/>
        <c:axId val="1924927776"/>
      </c:scatterChart>
      <c:valAx>
        <c:axId val="1924903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24927776"/>
        <c:crosses val="autoZero"/>
        <c:crossBetween val="midCat"/>
      </c:valAx>
      <c:valAx>
        <c:axId val="1924927776"/>
        <c:scaling>
          <c:orientation val="minMax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249038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Promedio-Extension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Extensión VAR-3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'VarRates-match'!$AP$3:$AP$77</c:f>
              <c:numCache>
                <c:formatCode>General</c:formatCode>
                <c:ptCount val="75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  <c:pt idx="66">
                  <c:v>1949</c:v>
                </c:pt>
                <c:pt idx="67">
                  <c:v>1948</c:v>
                </c:pt>
                <c:pt idx="68">
                  <c:v>1947</c:v>
                </c:pt>
                <c:pt idx="69">
                  <c:v>1946</c:v>
                </c:pt>
                <c:pt idx="70">
                  <c:v>1945</c:v>
                </c:pt>
                <c:pt idx="71">
                  <c:v>1944</c:v>
                </c:pt>
                <c:pt idx="72">
                  <c:v>1943</c:v>
                </c:pt>
                <c:pt idx="73">
                  <c:v>1942</c:v>
                </c:pt>
              </c:numCache>
            </c:numRef>
          </c:xVal>
          <c:yVal>
            <c:numRef>
              <c:f>'VarRates-match'!$AR$3:$AR$77</c:f>
              <c:numCache>
                <c:formatCode>General</c:formatCode>
                <c:ptCount val="75"/>
                <c:pt idx="0">
                  <c:v>0.67683500000000008</c:v>
                </c:pt>
                <c:pt idx="1">
                  <c:v>0.9229500000000006</c:v>
                </c:pt>
                <c:pt idx="2">
                  <c:v>0.52304999999999913</c:v>
                </c:pt>
                <c:pt idx="3">
                  <c:v>0.52301999999999893</c:v>
                </c:pt>
                <c:pt idx="4">
                  <c:v>0.70760499999999871</c:v>
                </c:pt>
                <c:pt idx="5">
                  <c:v>0.73837999999999848</c:v>
                </c:pt>
                <c:pt idx="6">
                  <c:v>0.7383999999999995</c:v>
                </c:pt>
                <c:pt idx="7">
                  <c:v>0.49223500000000175</c:v>
                </c:pt>
                <c:pt idx="8">
                  <c:v>0.86147000000000196</c:v>
                </c:pt>
                <c:pt idx="9">
                  <c:v>0.67681500000000216</c:v>
                </c:pt>
                <c:pt idx="10">
                  <c:v>1.2305900000000047</c:v>
                </c:pt>
                <c:pt idx="11">
                  <c:v>0.52301000000000109</c:v>
                </c:pt>
                <c:pt idx="12">
                  <c:v>0.7691400000000046</c:v>
                </c:pt>
                <c:pt idx="13">
                  <c:v>0.98450000000000415</c:v>
                </c:pt>
                <c:pt idx="14">
                  <c:v>0.79991500000000215</c:v>
                </c:pt>
                <c:pt idx="15">
                  <c:v>0.83067999999999831</c:v>
                </c:pt>
                <c:pt idx="16">
                  <c:v>0.98446999999999196</c:v>
                </c:pt>
                <c:pt idx="17">
                  <c:v>0.61528499999999564</c:v>
                </c:pt>
                <c:pt idx="18">
                  <c:v>0.86138499999999141</c:v>
                </c:pt>
                <c:pt idx="19">
                  <c:v>0.70759999999999579</c:v>
                </c:pt>
                <c:pt idx="20">
                  <c:v>0.86144999999999605</c:v>
                </c:pt>
                <c:pt idx="21">
                  <c:v>0.6768499999999964</c:v>
                </c:pt>
                <c:pt idx="22">
                  <c:v>0.83067999999999564</c:v>
                </c:pt>
                <c:pt idx="23">
                  <c:v>1.3229049999999933</c:v>
                </c:pt>
                <c:pt idx="24">
                  <c:v>0.52304999999999779</c:v>
                </c:pt>
                <c:pt idx="25">
                  <c:v>0.70757499999999318</c:v>
                </c:pt>
                <c:pt idx="26">
                  <c:v>0.9537249999999915</c:v>
                </c:pt>
                <c:pt idx="27">
                  <c:v>1.0460049999999939</c:v>
                </c:pt>
                <c:pt idx="28">
                  <c:v>0.83064499999999164</c:v>
                </c:pt>
                <c:pt idx="29">
                  <c:v>1.3229199999999945</c:v>
                </c:pt>
                <c:pt idx="30">
                  <c:v>0.79991499999999505</c:v>
                </c:pt>
                <c:pt idx="31">
                  <c:v>0.92295499999998931</c:v>
                </c:pt>
                <c:pt idx="32">
                  <c:v>1.3844099999999884</c:v>
                </c:pt>
                <c:pt idx="33">
                  <c:v>0.83062999999999398</c:v>
                </c:pt>
                <c:pt idx="34">
                  <c:v>1.1382799999999893</c:v>
                </c:pt>
                <c:pt idx="35">
                  <c:v>0.79986499999999339</c:v>
                </c:pt>
                <c:pt idx="36">
                  <c:v>0.79987999999999104</c:v>
                </c:pt>
                <c:pt idx="37">
                  <c:v>0.79978999999999445</c:v>
                </c:pt>
                <c:pt idx="38">
                  <c:v>0.9534599999999962</c:v>
                </c:pt>
                <c:pt idx="39">
                  <c:v>0.67670999999999637</c:v>
                </c:pt>
                <c:pt idx="40">
                  <c:v>0.9534450000000021</c:v>
                </c:pt>
                <c:pt idx="41">
                  <c:v>0.70741500000000102</c:v>
                </c:pt>
                <c:pt idx="42">
                  <c:v>0.92271000000000214</c:v>
                </c:pt>
                <c:pt idx="43">
                  <c:v>0.83044499999999744</c:v>
                </c:pt>
                <c:pt idx="44">
                  <c:v>0.76890000000000214</c:v>
                </c:pt>
                <c:pt idx="45">
                  <c:v>0.98419500000000326</c:v>
                </c:pt>
                <c:pt idx="46">
                  <c:v>0.70737000000000094</c:v>
                </c:pt>
                <c:pt idx="47">
                  <c:v>0.98422500000000213</c:v>
                </c:pt>
                <c:pt idx="48">
                  <c:v>0.92265000000000441</c:v>
                </c:pt>
                <c:pt idx="49">
                  <c:v>0.70744499999999633</c:v>
                </c:pt>
                <c:pt idx="50">
                  <c:v>1.3839750000000066</c:v>
                </c:pt>
                <c:pt idx="51">
                  <c:v>1.0456650000000032</c:v>
                </c:pt>
                <c:pt idx="52">
                  <c:v>0.89197499999999863</c:v>
                </c:pt>
                <c:pt idx="53">
                  <c:v>1.2302400000000056</c:v>
                </c:pt>
                <c:pt idx="54">
                  <c:v>0.95337000000000671</c:v>
                </c:pt>
                <c:pt idx="55">
                  <c:v>0.98425499999999744</c:v>
                </c:pt>
                <c:pt idx="56">
                  <c:v>0.98423999999999978</c:v>
                </c:pt>
                <c:pt idx="57">
                  <c:v>1.1687400000000174</c:v>
                </c:pt>
                <c:pt idx="58">
                  <c:v>0.98419500000003879</c:v>
                </c:pt>
                <c:pt idx="59">
                  <c:v>0.95343000000003642</c:v>
                </c:pt>
                <c:pt idx="60">
                  <c:v>1.0149600000000412</c:v>
                </c:pt>
                <c:pt idx="61">
                  <c:v>0.89194500000003885</c:v>
                </c:pt>
                <c:pt idx="62">
                  <c:v>0.98419500000004234</c:v>
                </c:pt>
                <c:pt idx="63">
                  <c:v>1.0456800000000399</c:v>
                </c:pt>
                <c:pt idx="64">
                  <c:v>1.2303150000000542</c:v>
                </c:pt>
                <c:pt idx="65">
                  <c:v>0.95347500000004004</c:v>
                </c:pt>
                <c:pt idx="66">
                  <c:v>1.1380500000000566</c:v>
                </c:pt>
                <c:pt idx="67">
                  <c:v>1.0150950000000591</c:v>
                </c:pt>
                <c:pt idx="68">
                  <c:v>1.4763300000000612</c:v>
                </c:pt>
                <c:pt idx="69">
                  <c:v>1.1072700000000495</c:v>
                </c:pt>
                <c:pt idx="70">
                  <c:v>1.0149600000000447</c:v>
                </c:pt>
                <c:pt idx="71">
                  <c:v>1.4767200000001139</c:v>
                </c:pt>
                <c:pt idx="72">
                  <c:v>0.98448000000007596</c:v>
                </c:pt>
                <c:pt idx="73">
                  <c:v>0.86142000000006647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7C0-4360-A2B4-E1E75E0C96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4928320"/>
        <c:axId val="1924923424"/>
      </c:scatterChart>
      <c:valAx>
        <c:axId val="1924928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24923424"/>
        <c:crosses val="autoZero"/>
        <c:crossBetween val="midCat"/>
      </c:valAx>
      <c:valAx>
        <c:axId val="1924923424"/>
        <c:scaling>
          <c:orientation val="minMax"/>
          <c:min val="0.30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24928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Promedio-Calcificacion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Calcificación VAR-3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'VarRates-match'!$AP$3:$AP$77</c:f>
              <c:numCache>
                <c:formatCode>General</c:formatCode>
                <c:ptCount val="75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  <c:pt idx="66">
                  <c:v>1949</c:v>
                </c:pt>
                <c:pt idx="67">
                  <c:v>1948</c:v>
                </c:pt>
                <c:pt idx="68">
                  <c:v>1947</c:v>
                </c:pt>
                <c:pt idx="69">
                  <c:v>1946</c:v>
                </c:pt>
                <c:pt idx="70">
                  <c:v>1945</c:v>
                </c:pt>
                <c:pt idx="71">
                  <c:v>1944</c:v>
                </c:pt>
                <c:pt idx="72">
                  <c:v>1943</c:v>
                </c:pt>
                <c:pt idx="73">
                  <c:v>1942</c:v>
                </c:pt>
              </c:numCache>
            </c:numRef>
          </c:xVal>
          <c:yVal>
            <c:numRef>
              <c:f>'VarRates-match'!$AS$3:$AS$77</c:f>
              <c:numCache>
                <c:formatCode>General</c:formatCode>
                <c:ptCount val="75"/>
                <c:pt idx="0">
                  <c:v>0.65441332185316936</c:v>
                </c:pt>
                <c:pt idx="1">
                  <c:v>0.74916116185465242</c:v>
                </c:pt>
                <c:pt idx="2">
                  <c:v>0.37217135409926483</c:v>
                </c:pt>
                <c:pt idx="3">
                  <c:v>0.43796569425870319</c:v>
                </c:pt>
                <c:pt idx="4">
                  <c:v>0.83743763078268463</c:v>
                </c:pt>
                <c:pt idx="5">
                  <c:v>0.63296342313565024</c:v>
                </c:pt>
                <c:pt idx="6">
                  <c:v>0.56102507071263863</c:v>
                </c:pt>
                <c:pt idx="7">
                  <c:v>0.34560138505290883</c:v>
                </c:pt>
                <c:pt idx="8">
                  <c:v>0.58907401639327017</c:v>
                </c:pt>
                <c:pt idx="9">
                  <c:v>0.56394255406246652</c:v>
                </c:pt>
                <c:pt idx="10">
                  <c:v>0.90700774724120892</c:v>
                </c:pt>
                <c:pt idx="11">
                  <c:v>0.32511268607341032</c:v>
                </c:pt>
                <c:pt idx="12">
                  <c:v>0.44785491776285613</c:v>
                </c:pt>
                <c:pt idx="13">
                  <c:v>0.59870257471001875</c:v>
                </c:pt>
                <c:pt idx="14">
                  <c:v>0.45753407319870842</c:v>
                </c:pt>
                <c:pt idx="15">
                  <c:v>0.57158629616924994</c:v>
                </c:pt>
                <c:pt idx="16">
                  <c:v>0.75513241099696948</c:v>
                </c:pt>
                <c:pt idx="17">
                  <c:v>0.54200702788059651</c:v>
                </c:pt>
                <c:pt idx="18">
                  <c:v>0.73503447410960221</c:v>
                </c:pt>
                <c:pt idx="19">
                  <c:v>0.67054371679209213</c:v>
                </c:pt>
                <c:pt idx="20">
                  <c:v>0.79198828243394515</c:v>
                </c:pt>
                <c:pt idx="21">
                  <c:v>0.56269101811651479</c:v>
                </c:pt>
                <c:pt idx="22">
                  <c:v>0.65195686299293909</c:v>
                </c:pt>
                <c:pt idx="23">
                  <c:v>0.95768095321105662</c:v>
                </c:pt>
                <c:pt idx="24">
                  <c:v>0.34584230521997494</c:v>
                </c:pt>
                <c:pt idx="25">
                  <c:v>0.47937877193109041</c:v>
                </c:pt>
                <c:pt idx="26">
                  <c:v>0.70007696249356188</c:v>
                </c:pt>
                <c:pt idx="27">
                  <c:v>0.79876554570727154</c:v>
                </c:pt>
                <c:pt idx="28">
                  <c:v>0.54622775138995339</c:v>
                </c:pt>
                <c:pt idx="29">
                  <c:v>1.0067575850170489</c:v>
                </c:pt>
                <c:pt idx="30">
                  <c:v>0.65445316097142492</c:v>
                </c:pt>
                <c:pt idx="31">
                  <c:v>0.73689512794068857</c:v>
                </c:pt>
                <c:pt idx="32">
                  <c:v>0.93305099141129466</c:v>
                </c:pt>
                <c:pt idx="33">
                  <c:v>0.54349438390657245</c:v>
                </c:pt>
                <c:pt idx="34">
                  <c:v>0.7516982528092635</c:v>
                </c:pt>
                <c:pt idx="35">
                  <c:v>0.45787698340543753</c:v>
                </c:pt>
                <c:pt idx="36">
                  <c:v>0.73492364598253013</c:v>
                </c:pt>
                <c:pt idx="37">
                  <c:v>0.50104432127205834</c:v>
                </c:pt>
                <c:pt idx="38">
                  <c:v>0.64565079040701323</c:v>
                </c:pt>
                <c:pt idx="39">
                  <c:v>0.3976662866611963</c:v>
                </c:pt>
                <c:pt idx="40">
                  <c:v>0.64363840931412941</c:v>
                </c:pt>
                <c:pt idx="41">
                  <c:v>0.438082736609826</c:v>
                </c:pt>
                <c:pt idx="42">
                  <c:v>0.65955143692389551</c:v>
                </c:pt>
                <c:pt idx="43">
                  <c:v>0.61218207386467816</c:v>
                </c:pt>
                <c:pt idx="44">
                  <c:v>0.59089972439817984</c:v>
                </c:pt>
                <c:pt idx="45">
                  <c:v>0.96287366209233327</c:v>
                </c:pt>
                <c:pt idx="46">
                  <c:v>0.6460444809696152</c:v>
                </c:pt>
                <c:pt idx="47">
                  <c:v>0.79595377962792591</c:v>
                </c:pt>
                <c:pt idx="48">
                  <c:v>0.72599641756665489</c:v>
                </c:pt>
                <c:pt idx="49">
                  <c:v>0.57798759521371823</c:v>
                </c:pt>
                <c:pt idx="50">
                  <c:v>1.2128962554912723</c:v>
                </c:pt>
                <c:pt idx="51">
                  <c:v>0.83963958282464224</c:v>
                </c:pt>
                <c:pt idx="52">
                  <c:v>0.69698866273518978</c:v>
                </c:pt>
                <c:pt idx="53">
                  <c:v>1.0599998289656454</c:v>
                </c:pt>
                <c:pt idx="54">
                  <c:v>0.77721212159669184</c:v>
                </c:pt>
                <c:pt idx="55">
                  <c:v>0.86759416676917733</c:v>
                </c:pt>
                <c:pt idx="56">
                  <c:v>0.8255620122862859</c:v>
                </c:pt>
                <c:pt idx="57">
                  <c:v>0.96819532342135539</c:v>
                </c:pt>
                <c:pt idx="58">
                  <c:v>0.91670585955369266</c:v>
                </c:pt>
                <c:pt idx="59">
                  <c:v>0.86608986898230622</c:v>
                </c:pt>
                <c:pt idx="60">
                  <c:v>0.84027558640079725</c:v>
                </c:pt>
                <c:pt idx="61">
                  <c:v>0.81083647002811743</c:v>
                </c:pt>
                <c:pt idx="62">
                  <c:v>0.91256501451424299</c:v>
                </c:pt>
                <c:pt idx="63">
                  <c:v>1.0387596048907513</c:v>
                </c:pt>
                <c:pt idx="64">
                  <c:v>1.0348842731671186</c:v>
                </c:pt>
                <c:pt idx="65">
                  <c:v>0.8423982130758958</c:v>
                </c:pt>
                <c:pt idx="66">
                  <c:v>1.1289284348276989</c:v>
                </c:pt>
                <c:pt idx="67">
                  <c:v>0.7714386738361283</c:v>
                </c:pt>
                <c:pt idx="68">
                  <c:v>1.3952818412629302</c:v>
                </c:pt>
                <c:pt idx="69">
                  <c:v>0.97346034106202994</c:v>
                </c:pt>
                <c:pt idx="70">
                  <c:v>1.17751159188895</c:v>
                </c:pt>
                <c:pt idx="71">
                  <c:v>1.2991572151584991</c:v>
                </c:pt>
                <c:pt idx="72">
                  <c:v>0.74075199472987485</c:v>
                </c:pt>
                <c:pt idx="73">
                  <c:v>0.81981135339725641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877-44BE-8BCE-3F3DAC1CEB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4916896"/>
        <c:axId val="1924904384"/>
      </c:scatterChart>
      <c:valAx>
        <c:axId val="1924916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24904384"/>
        <c:crosses val="autoZero"/>
        <c:crossBetween val="midCat"/>
      </c:valAx>
      <c:valAx>
        <c:axId val="1924904384"/>
        <c:scaling>
          <c:orientation val="minMax"/>
          <c:max val="1.2"/>
          <c:min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249168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MonthlyRates!$AG$4:$AG$783</c:f>
              <c:numCache>
                <c:formatCode>0.0</c:formatCode>
                <c:ptCount val="780"/>
                <c:pt idx="0">
                  <c:v>2015.9166666666665</c:v>
                </c:pt>
                <c:pt idx="1">
                  <c:v>2015.8333333333333</c:v>
                </c:pt>
                <c:pt idx="2">
                  <c:v>2015.7499999999998</c:v>
                </c:pt>
                <c:pt idx="3">
                  <c:v>2015.6666666666665</c:v>
                </c:pt>
                <c:pt idx="4">
                  <c:v>2015.5833333333333</c:v>
                </c:pt>
                <c:pt idx="5">
                  <c:v>2015.4999999999998</c:v>
                </c:pt>
                <c:pt idx="6">
                  <c:v>2015.4166666666665</c:v>
                </c:pt>
                <c:pt idx="7">
                  <c:v>2015.3333333333333</c:v>
                </c:pt>
                <c:pt idx="8">
                  <c:v>2015.2499999999998</c:v>
                </c:pt>
                <c:pt idx="9">
                  <c:v>2015.1666666666665</c:v>
                </c:pt>
                <c:pt idx="10">
                  <c:v>2015.083333333333</c:v>
                </c:pt>
                <c:pt idx="11">
                  <c:v>2014.9999999999998</c:v>
                </c:pt>
                <c:pt idx="12">
                  <c:v>2014.9166666666665</c:v>
                </c:pt>
                <c:pt idx="13">
                  <c:v>2014.8333333333333</c:v>
                </c:pt>
                <c:pt idx="14">
                  <c:v>2014.75</c:v>
                </c:pt>
                <c:pt idx="15">
                  <c:v>2014.6666666666665</c:v>
                </c:pt>
                <c:pt idx="16">
                  <c:v>2014.5833333333333</c:v>
                </c:pt>
                <c:pt idx="17">
                  <c:v>2014.5</c:v>
                </c:pt>
                <c:pt idx="18">
                  <c:v>2014.4166666666665</c:v>
                </c:pt>
                <c:pt idx="19">
                  <c:v>2014.3333333333333</c:v>
                </c:pt>
                <c:pt idx="20">
                  <c:v>2014.25</c:v>
                </c:pt>
                <c:pt idx="21">
                  <c:v>2014.1666666666665</c:v>
                </c:pt>
                <c:pt idx="22">
                  <c:v>2014.0833333333333</c:v>
                </c:pt>
                <c:pt idx="23">
                  <c:v>2014</c:v>
                </c:pt>
                <c:pt idx="24">
                  <c:v>2013.91666666678</c:v>
                </c:pt>
                <c:pt idx="25">
                  <c:v>2013.8333333334499</c:v>
                </c:pt>
                <c:pt idx="26">
                  <c:v>2013.7500000001201</c:v>
                </c:pt>
                <c:pt idx="27">
                  <c:v>2013.66666666679</c:v>
                </c:pt>
                <c:pt idx="28">
                  <c:v>2013.5833333334599</c:v>
                </c:pt>
                <c:pt idx="29">
                  <c:v>2013.5000000001301</c:v>
                </c:pt>
                <c:pt idx="30">
                  <c:v>2013.4166666668</c:v>
                </c:pt>
                <c:pt idx="31">
                  <c:v>2013.3333333334699</c:v>
                </c:pt>
                <c:pt idx="32">
                  <c:v>2013.2500000001401</c:v>
                </c:pt>
                <c:pt idx="33">
                  <c:v>2013.16666666681</c:v>
                </c:pt>
                <c:pt idx="34">
                  <c:v>2013.0833333334799</c:v>
                </c:pt>
                <c:pt idx="35">
                  <c:v>2013.0000000001501</c:v>
                </c:pt>
                <c:pt idx="36">
                  <c:v>2012.91666666682</c:v>
                </c:pt>
                <c:pt idx="37">
                  <c:v>2012.8333333334899</c:v>
                </c:pt>
                <c:pt idx="38">
                  <c:v>2012.7500000001601</c:v>
                </c:pt>
                <c:pt idx="39">
                  <c:v>2012.66666666683</c:v>
                </c:pt>
                <c:pt idx="40">
                  <c:v>2012.5833333334999</c:v>
                </c:pt>
                <c:pt idx="41">
                  <c:v>2012.5000000001701</c:v>
                </c:pt>
                <c:pt idx="42">
                  <c:v>2012.41666666684</c:v>
                </c:pt>
                <c:pt idx="43">
                  <c:v>2012.3333333335099</c:v>
                </c:pt>
                <c:pt idx="44">
                  <c:v>2012.2500000001801</c:v>
                </c:pt>
                <c:pt idx="45">
                  <c:v>2012.16666666685</c:v>
                </c:pt>
                <c:pt idx="46">
                  <c:v>2012.0833333335199</c:v>
                </c:pt>
                <c:pt idx="47">
                  <c:v>2012.0000000001901</c:v>
                </c:pt>
                <c:pt idx="48">
                  <c:v>2011.91666666686</c:v>
                </c:pt>
                <c:pt idx="49">
                  <c:v>2011.8333333335299</c:v>
                </c:pt>
                <c:pt idx="50">
                  <c:v>2011.7500000002001</c:v>
                </c:pt>
                <c:pt idx="51">
                  <c:v>2011.66666666687</c:v>
                </c:pt>
                <c:pt idx="52">
                  <c:v>2011.5833333335399</c:v>
                </c:pt>
                <c:pt idx="53">
                  <c:v>2011.5000000002101</c:v>
                </c:pt>
                <c:pt idx="54">
                  <c:v>2011.41666666688</c:v>
                </c:pt>
                <c:pt idx="55">
                  <c:v>2011.3333333335499</c:v>
                </c:pt>
                <c:pt idx="56">
                  <c:v>2011.2500000002201</c:v>
                </c:pt>
                <c:pt idx="57">
                  <c:v>2011.16666666689</c:v>
                </c:pt>
                <c:pt idx="58">
                  <c:v>2011.0833333335499</c:v>
                </c:pt>
                <c:pt idx="59">
                  <c:v>2011.0000000002201</c:v>
                </c:pt>
                <c:pt idx="60">
                  <c:v>2010.91666666689</c:v>
                </c:pt>
                <c:pt idx="61">
                  <c:v>2010.8333333335599</c:v>
                </c:pt>
                <c:pt idx="62">
                  <c:v>2010.7500000002301</c:v>
                </c:pt>
                <c:pt idx="63">
                  <c:v>2010.6666666669</c:v>
                </c:pt>
                <c:pt idx="64">
                  <c:v>2010.58333333357</c:v>
                </c:pt>
                <c:pt idx="65">
                  <c:v>2010.5000000002401</c:v>
                </c:pt>
                <c:pt idx="66">
                  <c:v>2010.41666666691</c:v>
                </c:pt>
                <c:pt idx="67">
                  <c:v>2010.33333333358</c:v>
                </c:pt>
                <c:pt idx="68">
                  <c:v>2010.2500000002501</c:v>
                </c:pt>
                <c:pt idx="69">
                  <c:v>2010.16666666692</c:v>
                </c:pt>
                <c:pt idx="70">
                  <c:v>2010.08333333359</c:v>
                </c:pt>
                <c:pt idx="71">
                  <c:v>2010.0000000002599</c:v>
                </c:pt>
                <c:pt idx="72">
                  <c:v>2009.91666666693</c:v>
                </c:pt>
                <c:pt idx="73">
                  <c:v>2009.8333333336</c:v>
                </c:pt>
                <c:pt idx="74">
                  <c:v>2009.7500000002699</c:v>
                </c:pt>
                <c:pt idx="75">
                  <c:v>2009.66666666694</c:v>
                </c:pt>
                <c:pt idx="76">
                  <c:v>2009.58333333361</c:v>
                </c:pt>
                <c:pt idx="77">
                  <c:v>2009.5000000002799</c:v>
                </c:pt>
                <c:pt idx="78">
                  <c:v>2009.4166666669501</c:v>
                </c:pt>
                <c:pt idx="79">
                  <c:v>2009.33333333362</c:v>
                </c:pt>
                <c:pt idx="80">
                  <c:v>2009.2500000002899</c:v>
                </c:pt>
                <c:pt idx="81">
                  <c:v>2009.1666666669601</c:v>
                </c:pt>
                <c:pt idx="82">
                  <c:v>2009.08333333363</c:v>
                </c:pt>
                <c:pt idx="83">
                  <c:v>2009.0000000002999</c:v>
                </c:pt>
                <c:pt idx="84">
                  <c:v>2008.9166666669701</c:v>
                </c:pt>
                <c:pt idx="85">
                  <c:v>2008.83333333364</c:v>
                </c:pt>
                <c:pt idx="86">
                  <c:v>2008.7500000003099</c:v>
                </c:pt>
                <c:pt idx="87">
                  <c:v>2008.6666666669801</c:v>
                </c:pt>
                <c:pt idx="88">
                  <c:v>2008.58333333365</c:v>
                </c:pt>
                <c:pt idx="89">
                  <c:v>2008.5000000003199</c:v>
                </c:pt>
                <c:pt idx="90">
                  <c:v>2008.4166666669901</c:v>
                </c:pt>
                <c:pt idx="91">
                  <c:v>2008.33333333366</c:v>
                </c:pt>
                <c:pt idx="92">
                  <c:v>2008.2500000003299</c:v>
                </c:pt>
                <c:pt idx="93">
                  <c:v>2008.1666666670001</c:v>
                </c:pt>
                <c:pt idx="94">
                  <c:v>2008.08333333367</c:v>
                </c:pt>
                <c:pt idx="95">
                  <c:v>2008.0000000003399</c:v>
                </c:pt>
                <c:pt idx="96">
                  <c:v>2007.9166666670101</c:v>
                </c:pt>
                <c:pt idx="97">
                  <c:v>2007.83333333368</c:v>
                </c:pt>
                <c:pt idx="98">
                  <c:v>2007.7500000003499</c:v>
                </c:pt>
                <c:pt idx="99">
                  <c:v>2007.6666666670201</c:v>
                </c:pt>
                <c:pt idx="100">
                  <c:v>2007.58333333369</c:v>
                </c:pt>
                <c:pt idx="101">
                  <c:v>2007.5000000003599</c:v>
                </c:pt>
                <c:pt idx="102">
                  <c:v>2007.4166666670301</c:v>
                </c:pt>
                <c:pt idx="103">
                  <c:v>2007.3333333337</c:v>
                </c:pt>
                <c:pt idx="104">
                  <c:v>2007.2500000003699</c:v>
                </c:pt>
                <c:pt idx="105">
                  <c:v>2007.1666666670401</c:v>
                </c:pt>
                <c:pt idx="106">
                  <c:v>2007.08333333371</c:v>
                </c:pt>
                <c:pt idx="107">
                  <c:v>2007.0000000003799</c:v>
                </c:pt>
                <c:pt idx="108">
                  <c:v>2006.9166666670501</c:v>
                </c:pt>
                <c:pt idx="109">
                  <c:v>2006.83333333372</c:v>
                </c:pt>
                <c:pt idx="110">
                  <c:v>2006.7500000003899</c:v>
                </c:pt>
                <c:pt idx="111">
                  <c:v>2006.6666666670601</c:v>
                </c:pt>
                <c:pt idx="112">
                  <c:v>2006.58333333373</c:v>
                </c:pt>
                <c:pt idx="113">
                  <c:v>2006.5000000004</c:v>
                </c:pt>
                <c:pt idx="114">
                  <c:v>2006.4166666670701</c:v>
                </c:pt>
                <c:pt idx="115">
                  <c:v>2006.33333333374</c:v>
                </c:pt>
                <c:pt idx="116">
                  <c:v>2006.25000000041</c:v>
                </c:pt>
                <c:pt idx="117">
                  <c:v>2006.1666666670801</c:v>
                </c:pt>
                <c:pt idx="118">
                  <c:v>2006.08333333375</c:v>
                </c:pt>
                <c:pt idx="119">
                  <c:v>2006.00000000042</c:v>
                </c:pt>
                <c:pt idx="120">
                  <c:v>2005.9166666670901</c:v>
                </c:pt>
                <c:pt idx="121">
                  <c:v>2005.83333333376</c:v>
                </c:pt>
                <c:pt idx="122">
                  <c:v>2005.75000000043</c:v>
                </c:pt>
                <c:pt idx="123">
                  <c:v>2005.6666666670999</c:v>
                </c:pt>
                <c:pt idx="124">
                  <c:v>2005.58333333377</c:v>
                </c:pt>
                <c:pt idx="125">
                  <c:v>2005.50000000044</c:v>
                </c:pt>
                <c:pt idx="126">
                  <c:v>2005.4166666671099</c:v>
                </c:pt>
                <c:pt idx="127">
                  <c:v>2005.33333333378</c:v>
                </c:pt>
                <c:pt idx="128">
                  <c:v>2005.25000000045</c:v>
                </c:pt>
                <c:pt idx="129">
                  <c:v>2005.1666666671199</c:v>
                </c:pt>
                <c:pt idx="130">
                  <c:v>2005.0833333337901</c:v>
                </c:pt>
                <c:pt idx="131">
                  <c:v>2005.00000000046</c:v>
                </c:pt>
                <c:pt idx="132">
                  <c:v>2004.9166666671299</c:v>
                </c:pt>
                <c:pt idx="133">
                  <c:v>2004.8333333338001</c:v>
                </c:pt>
                <c:pt idx="134">
                  <c:v>2004.75000000047</c:v>
                </c:pt>
                <c:pt idx="135">
                  <c:v>2004.6666666671399</c:v>
                </c:pt>
                <c:pt idx="136">
                  <c:v>2004.5833333338101</c:v>
                </c:pt>
                <c:pt idx="137">
                  <c:v>2004.50000000048</c:v>
                </c:pt>
                <c:pt idx="138">
                  <c:v>2004.4166666671499</c:v>
                </c:pt>
                <c:pt idx="139">
                  <c:v>2004.3333333338201</c:v>
                </c:pt>
                <c:pt idx="140">
                  <c:v>2004.25000000049</c:v>
                </c:pt>
                <c:pt idx="141">
                  <c:v>2004.1666666671599</c:v>
                </c:pt>
                <c:pt idx="142">
                  <c:v>2004.0833333338301</c:v>
                </c:pt>
                <c:pt idx="143">
                  <c:v>2004.0000000005</c:v>
                </c:pt>
                <c:pt idx="144">
                  <c:v>2003.9166666671699</c:v>
                </c:pt>
                <c:pt idx="145">
                  <c:v>2003.8333333338401</c:v>
                </c:pt>
                <c:pt idx="146">
                  <c:v>2003.75000000051</c:v>
                </c:pt>
                <c:pt idx="147">
                  <c:v>2003.6666666671799</c:v>
                </c:pt>
                <c:pt idx="148">
                  <c:v>2003.5833333338501</c:v>
                </c:pt>
                <c:pt idx="149">
                  <c:v>2003.50000000052</c:v>
                </c:pt>
                <c:pt idx="150">
                  <c:v>2003.4166666671899</c:v>
                </c:pt>
                <c:pt idx="151">
                  <c:v>2003.3333333338601</c:v>
                </c:pt>
                <c:pt idx="152">
                  <c:v>2003.25000000053</c:v>
                </c:pt>
                <c:pt idx="153">
                  <c:v>2003.1666666671999</c:v>
                </c:pt>
                <c:pt idx="154">
                  <c:v>2003.0833333338701</c:v>
                </c:pt>
                <c:pt idx="155">
                  <c:v>2003.00000000054</c:v>
                </c:pt>
                <c:pt idx="156">
                  <c:v>2002.9166666672099</c:v>
                </c:pt>
                <c:pt idx="157">
                  <c:v>2002.8333333338801</c:v>
                </c:pt>
                <c:pt idx="158">
                  <c:v>2002.75000000055</c:v>
                </c:pt>
                <c:pt idx="159">
                  <c:v>2002.6666666672199</c:v>
                </c:pt>
                <c:pt idx="160">
                  <c:v>2002.5833333338901</c:v>
                </c:pt>
                <c:pt idx="161">
                  <c:v>2002.50000000056</c:v>
                </c:pt>
                <c:pt idx="162">
                  <c:v>2002.4166666672299</c:v>
                </c:pt>
                <c:pt idx="163">
                  <c:v>2002.3333333339001</c:v>
                </c:pt>
                <c:pt idx="164">
                  <c:v>2002.25000000057</c:v>
                </c:pt>
                <c:pt idx="165">
                  <c:v>2002.16666666724</c:v>
                </c:pt>
                <c:pt idx="166">
                  <c:v>2002.0833333339101</c:v>
                </c:pt>
                <c:pt idx="167">
                  <c:v>2002.00000000058</c:v>
                </c:pt>
                <c:pt idx="168">
                  <c:v>2001.91666666725</c:v>
                </c:pt>
                <c:pt idx="169">
                  <c:v>2001.8333333339201</c:v>
                </c:pt>
                <c:pt idx="170">
                  <c:v>2001.75000000059</c:v>
                </c:pt>
                <c:pt idx="171">
                  <c:v>2001.66666666726</c:v>
                </c:pt>
                <c:pt idx="172">
                  <c:v>2001.5833333339301</c:v>
                </c:pt>
                <c:pt idx="173">
                  <c:v>2001.5000000006</c:v>
                </c:pt>
                <c:pt idx="174">
                  <c:v>2001.41666666727</c:v>
                </c:pt>
                <c:pt idx="175">
                  <c:v>2001.3333333339399</c:v>
                </c:pt>
                <c:pt idx="176">
                  <c:v>2001.25000000061</c:v>
                </c:pt>
                <c:pt idx="177">
                  <c:v>2001.16666666728</c:v>
                </c:pt>
                <c:pt idx="178">
                  <c:v>2001.0833333339499</c:v>
                </c:pt>
                <c:pt idx="179">
                  <c:v>2001.00000000062</c:v>
                </c:pt>
                <c:pt idx="180">
                  <c:v>2000.91666666729</c:v>
                </c:pt>
                <c:pt idx="181">
                  <c:v>2000.8333333339599</c:v>
                </c:pt>
                <c:pt idx="182">
                  <c:v>2000.7500000006301</c:v>
                </c:pt>
                <c:pt idx="183">
                  <c:v>2000.6666666673</c:v>
                </c:pt>
                <c:pt idx="184">
                  <c:v>2000.5833333339699</c:v>
                </c:pt>
                <c:pt idx="185">
                  <c:v>2000.5000000006401</c:v>
                </c:pt>
                <c:pt idx="186">
                  <c:v>2000.41666666731</c:v>
                </c:pt>
                <c:pt idx="187">
                  <c:v>2000.3333333339799</c:v>
                </c:pt>
                <c:pt idx="188">
                  <c:v>2000.2500000006501</c:v>
                </c:pt>
                <c:pt idx="189">
                  <c:v>2000.16666666732</c:v>
                </c:pt>
                <c:pt idx="190">
                  <c:v>2000.0833333339899</c:v>
                </c:pt>
                <c:pt idx="191">
                  <c:v>2000.0000000006601</c:v>
                </c:pt>
                <c:pt idx="192">
                  <c:v>1999.91666666732</c:v>
                </c:pt>
                <c:pt idx="193">
                  <c:v>1999.8333333339899</c:v>
                </c:pt>
                <c:pt idx="194">
                  <c:v>1999.7500000006601</c:v>
                </c:pt>
                <c:pt idx="195">
                  <c:v>1999.66666666733</c:v>
                </c:pt>
                <c:pt idx="196">
                  <c:v>1999.5833333339999</c:v>
                </c:pt>
                <c:pt idx="197">
                  <c:v>1999.5000000006701</c:v>
                </c:pt>
                <c:pt idx="198">
                  <c:v>1999.41666666734</c:v>
                </c:pt>
                <c:pt idx="199">
                  <c:v>1999.3333333340099</c:v>
                </c:pt>
                <c:pt idx="200">
                  <c:v>1999.2500000006801</c:v>
                </c:pt>
                <c:pt idx="201">
                  <c:v>1999.16666666735</c:v>
                </c:pt>
                <c:pt idx="202">
                  <c:v>1999.0833333340199</c:v>
                </c:pt>
                <c:pt idx="203">
                  <c:v>1999.0000000006901</c:v>
                </c:pt>
                <c:pt idx="204">
                  <c:v>1998.91666666736</c:v>
                </c:pt>
                <c:pt idx="205">
                  <c:v>1998.8333333340299</c:v>
                </c:pt>
                <c:pt idx="206">
                  <c:v>1998.7500000007001</c:v>
                </c:pt>
                <c:pt idx="207">
                  <c:v>1998.66666666737</c:v>
                </c:pt>
                <c:pt idx="208">
                  <c:v>1998.5833333340399</c:v>
                </c:pt>
                <c:pt idx="209">
                  <c:v>1998.5000000007101</c:v>
                </c:pt>
                <c:pt idx="210">
                  <c:v>1998.41666666738</c:v>
                </c:pt>
                <c:pt idx="211">
                  <c:v>1998.3333333340499</c:v>
                </c:pt>
                <c:pt idx="212">
                  <c:v>1998.2500000007201</c:v>
                </c:pt>
                <c:pt idx="213">
                  <c:v>1998.16666666739</c:v>
                </c:pt>
                <c:pt idx="214">
                  <c:v>1998.0833333340599</c:v>
                </c:pt>
                <c:pt idx="215">
                  <c:v>1998.0000000007301</c:v>
                </c:pt>
                <c:pt idx="216">
                  <c:v>1997.9166666674</c:v>
                </c:pt>
                <c:pt idx="217">
                  <c:v>1997.8333333340699</c:v>
                </c:pt>
                <c:pt idx="218">
                  <c:v>1997.7500000007401</c:v>
                </c:pt>
                <c:pt idx="219">
                  <c:v>1997.66666666741</c:v>
                </c:pt>
                <c:pt idx="220">
                  <c:v>1997.58333333408</c:v>
                </c:pt>
                <c:pt idx="221">
                  <c:v>1997.5000000007501</c:v>
                </c:pt>
                <c:pt idx="222">
                  <c:v>1997.41666666742</c:v>
                </c:pt>
                <c:pt idx="223">
                  <c:v>1997.33333333409</c:v>
                </c:pt>
                <c:pt idx="224">
                  <c:v>1997.2500000007601</c:v>
                </c:pt>
                <c:pt idx="225">
                  <c:v>1997.16666666743</c:v>
                </c:pt>
                <c:pt idx="226">
                  <c:v>1997.0833333341</c:v>
                </c:pt>
                <c:pt idx="227">
                  <c:v>1997.0000000007699</c:v>
                </c:pt>
                <c:pt idx="228">
                  <c:v>1996.91666666744</c:v>
                </c:pt>
                <c:pt idx="229">
                  <c:v>1996.83333333411</c:v>
                </c:pt>
                <c:pt idx="230">
                  <c:v>1996.7500000007799</c:v>
                </c:pt>
                <c:pt idx="231">
                  <c:v>1996.66666666745</c:v>
                </c:pt>
                <c:pt idx="232">
                  <c:v>1996.58333333412</c:v>
                </c:pt>
                <c:pt idx="233">
                  <c:v>1996.5000000007899</c:v>
                </c:pt>
                <c:pt idx="234">
                  <c:v>1996.41666666746</c:v>
                </c:pt>
                <c:pt idx="235">
                  <c:v>1996.33333333413</c:v>
                </c:pt>
                <c:pt idx="236">
                  <c:v>1996.2500000007999</c:v>
                </c:pt>
                <c:pt idx="237">
                  <c:v>1996.1666666674701</c:v>
                </c:pt>
                <c:pt idx="238">
                  <c:v>1996.08333333414</c:v>
                </c:pt>
                <c:pt idx="239">
                  <c:v>1996.0000000008099</c:v>
                </c:pt>
                <c:pt idx="240">
                  <c:v>1995.9166666674801</c:v>
                </c:pt>
                <c:pt idx="241">
                  <c:v>1995.83333333415</c:v>
                </c:pt>
                <c:pt idx="242">
                  <c:v>1995.7500000008199</c:v>
                </c:pt>
                <c:pt idx="243">
                  <c:v>1995.6666666674901</c:v>
                </c:pt>
                <c:pt idx="244">
                  <c:v>1995.58333333416</c:v>
                </c:pt>
                <c:pt idx="245">
                  <c:v>1995.5000000008299</c:v>
                </c:pt>
                <c:pt idx="246">
                  <c:v>1995.4166666675001</c:v>
                </c:pt>
                <c:pt idx="247">
                  <c:v>1995.33333333417</c:v>
                </c:pt>
                <c:pt idx="248">
                  <c:v>1995.2500000008399</c:v>
                </c:pt>
                <c:pt idx="249">
                  <c:v>1995.1666666675101</c:v>
                </c:pt>
                <c:pt idx="250">
                  <c:v>1995.08333333418</c:v>
                </c:pt>
                <c:pt idx="251">
                  <c:v>1995.0000000008499</c:v>
                </c:pt>
                <c:pt idx="252">
                  <c:v>1994.9166666675201</c:v>
                </c:pt>
                <c:pt idx="253">
                  <c:v>1994.83333333419</c:v>
                </c:pt>
                <c:pt idx="254">
                  <c:v>1994.7500000008599</c:v>
                </c:pt>
                <c:pt idx="255">
                  <c:v>1994.6666666675301</c:v>
                </c:pt>
                <c:pt idx="256">
                  <c:v>1994.5833333342</c:v>
                </c:pt>
                <c:pt idx="257">
                  <c:v>1994.5000000008699</c:v>
                </c:pt>
                <c:pt idx="258">
                  <c:v>1994.4166666675401</c:v>
                </c:pt>
                <c:pt idx="259">
                  <c:v>1994.33333333421</c:v>
                </c:pt>
                <c:pt idx="260">
                  <c:v>1994.2500000008799</c:v>
                </c:pt>
                <c:pt idx="261">
                  <c:v>1994.1666666675501</c:v>
                </c:pt>
                <c:pt idx="262">
                  <c:v>1994.08333333422</c:v>
                </c:pt>
                <c:pt idx="263">
                  <c:v>1994.0000000008899</c:v>
                </c:pt>
                <c:pt idx="264">
                  <c:v>1993.9166666675601</c:v>
                </c:pt>
                <c:pt idx="265">
                  <c:v>1993.83333333423</c:v>
                </c:pt>
                <c:pt idx="266">
                  <c:v>1993.7500000008999</c:v>
                </c:pt>
                <c:pt idx="267">
                  <c:v>1993.6666666675701</c:v>
                </c:pt>
                <c:pt idx="268">
                  <c:v>1993.58333333424</c:v>
                </c:pt>
                <c:pt idx="269">
                  <c:v>1993.5000000009099</c:v>
                </c:pt>
                <c:pt idx="270">
                  <c:v>1993.4166666675801</c:v>
                </c:pt>
                <c:pt idx="271">
                  <c:v>1993.33333333425</c:v>
                </c:pt>
                <c:pt idx="272">
                  <c:v>1993.25000000092</c:v>
                </c:pt>
                <c:pt idx="273">
                  <c:v>1993.1666666675901</c:v>
                </c:pt>
                <c:pt idx="274">
                  <c:v>1993.08333333426</c:v>
                </c:pt>
                <c:pt idx="275">
                  <c:v>1993.00000000093</c:v>
                </c:pt>
                <c:pt idx="276">
                  <c:v>1992.9166666676001</c:v>
                </c:pt>
                <c:pt idx="277">
                  <c:v>1992.83333333427</c:v>
                </c:pt>
                <c:pt idx="278">
                  <c:v>1992.75000000094</c:v>
                </c:pt>
                <c:pt idx="279">
                  <c:v>1992.6666666676099</c:v>
                </c:pt>
                <c:pt idx="280">
                  <c:v>1992.58333333428</c:v>
                </c:pt>
                <c:pt idx="281">
                  <c:v>1992.50000000095</c:v>
                </c:pt>
                <c:pt idx="282">
                  <c:v>1992.4166666676199</c:v>
                </c:pt>
                <c:pt idx="283">
                  <c:v>1992.33333333429</c:v>
                </c:pt>
                <c:pt idx="284">
                  <c:v>1992.25000000096</c:v>
                </c:pt>
                <c:pt idx="285">
                  <c:v>1992.1666666676299</c:v>
                </c:pt>
                <c:pt idx="286">
                  <c:v>1992.0833333343001</c:v>
                </c:pt>
                <c:pt idx="287">
                  <c:v>1992.00000000097</c:v>
                </c:pt>
                <c:pt idx="288">
                  <c:v>1991.9166666676399</c:v>
                </c:pt>
                <c:pt idx="289">
                  <c:v>1991.8333333343101</c:v>
                </c:pt>
                <c:pt idx="290">
                  <c:v>1991.75000000098</c:v>
                </c:pt>
                <c:pt idx="291">
                  <c:v>1991.6666666676499</c:v>
                </c:pt>
                <c:pt idx="292">
                  <c:v>1991.5833333343201</c:v>
                </c:pt>
                <c:pt idx="293">
                  <c:v>1991.50000000099</c:v>
                </c:pt>
                <c:pt idx="294">
                  <c:v>1991.4166666676599</c:v>
                </c:pt>
                <c:pt idx="295">
                  <c:v>1991.3333333343301</c:v>
                </c:pt>
                <c:pt idx="296">
                  <c:v>1991.250000001</c:v>
                </c:pt>
                <c:pt idx="297">
                  <c:v>1991.1666666676699</c:v>
                </c:pt>
                <c:pt idx="298">
                  <c:v>1991.0833333343401</c:v>
                </c:pt>
                <c:pt idx="299">
                  <c:v>1991.00000000101</c:v>
                </c:pt>
                <c:pt idx="300">
                  <c:v>1990.9166666676799</c:v>
                </c:pt>
                <c:pt idx="301">
                  <c:v>1990.8333333343501</c:v>
                </c:pt>
                <c:pt idx="302">
                  <c:v>1990.75000000102</c:v>
                </c:pt>
                <c:pt idx="303">
                  <c:v>1990.6666666676899</c:v>
                </c:pt>
                <c:pt idx="304">
                  <c:v>1990.5833333343601</c:v>
                </c:pt>
                <c:pt idx="305">
                  <c:v>1990.50000000103</c:v>
                </c:pt>
                <c:pt idx="306">
                  <c:v>1990.4166666676999</c:v>
                </c:pt>
                <c:pt idx="307">
                  <c:v>1990.3333333343701</c:v>
                </c:pt>
                <c:pt idx="308">
                  <c:v>1990.25000000104</c:v>
                </c:pt>
                <c:pt idx="309">
                  <c:v>1990.1666666677099</c:v>
                </c:pt>
                <c:pt idx="310">
                  <c:v>1990.0833333343801</c:v>
                </c:pt>
                <c:pt idx="311">
                  <c:v>1990.00000000105</c:v>
                </c:pt>
                <c:pt idx="312">
                  <c:v>1989.9166666677199</c:v>
                </c:pt>
                <c:pt idx="313">
                  <c:v>1989.8333333343901</c:v>
                </c:pt>
                <c:pt idx="314">
                  <c:v>1989.75000000106</c:v>
                </c:pt>
                <c:pt idx="315">
                  <c:v>1989.6666666677299</c:v>
                </c:pt>
                <c:pt idx="316">
                  <c:v>1989.5833333344001</c:v>
                </c:pt>
                <c:pt idx="317">
                  <c:v>1989.50000000107</c:v>
                </c:pt>
                <c:pt idx="318">
                  <c:v>1989.4166666677399</c:v>
                </c:pt>
                <c:pt idx="319">
                  <c:v>1989.3333333344101</c:v>
                </c:pt>
                <c:pt idx="320">
                  <c:v>1989.25000000108</c:v>
                </c:pt>
                <c:pt idx="321">
                  <c:v>1989.16666666775</c:v>
                </c:pt>
                <c:pt idx="322">
                  <c:v>1989.0833333344201</c:v>
                </c:pt>
                <c:pt idx="323">
                  <c:v>1989.00000000109</c:v>
                </c:pt>
                <c:pt idx="324">
                  <c:v>1988.91666666776</c:v>
                </c:pt>
                <c:pt idx="325">
                  <c:v>1988.8333333344301</c:v>
                </c:pt>
                <c:pt idx="326">
                  <c:v>1988.7500000011</c:v>
                </c:pt>
                <c:pt idx="327">
                  <c:v>1988.66666666776</c:v>
                </c:pt>
                <c:pt idx="328">
                  <c:v>1988.5833333344301</c:v>
                </c:pt>
                <c:pt idx="329">
                  <c:v>1988.5000000011</c:v>
                </c:pt>
                <c:pt idx="330">
                  <c:v>1988.41666666777</c:v>
                </c:pt>
                <c:pt idx="331">
                  <c:v>1988.3333333344401</c:v>
                </c:pt>
                <c:pt idx="332">
                  <c:v>1988.25000000111</c:v>
                </c:pt>
                <c:pt idx="333">
                  <c:v>1988.16666666778</c:v>
                </c:pt>
                <c:pt idx="334">
                  <c:v>1988.0833333344499</c:v>
                </c:pt>
                <c:pt idx="335">
                  <c:v>1988.00000000112</c:v>
                </c:pt>
                <c:pt idx="336">
                  <c:v>1987.91666666779</c:v>
                </c:pt>
                <c:pt idx="337">
                  <c:v>1987.8333333344599</c:v>
                </c:pt>
                <c:pt idx="338">
                  <c:v>1987.75000000113</c:v>
                </c:pt>
                <c:pt idx="339">
                  <c:v>1987.6666666678</c:v>
                </c:pt>
                <c:pt idx="340">
                  <c:v>1987.5833333344699</c:v>
                </c:pt>
                <c:pt idx="341">
                  <c:v>1987.5000000011401</c:v>
                </c:pt>
                <c:pt idx="342">
                  <c:v>1987.41666666781</c:v>
                </c:pt>
                <c:pt idx="343">
                  <c:v>1987.3333333344799</c:v>
                </c:pt>
                <c:pt idx="344">
                  <c:v>1987.2500000011501</c:v>
                </c:pt>
                <c:pt idx="345">
                  <c:v>1987.16666666782</c:v>
                </c:pt>
                <c:pt idx="346">
                  <c:v>1987.0833333344899</c:v>
                </c:pt>
                <c:pt idx="347">
                  <c:v>1987.0000000011601</c:v>
                </c:pt>
                <c:pt idx="348">
                  <c:v>1986.91666666783</c:v>
                </c:pt>
                <c:pt idx="349">
                  <c:v>1986.8333333344999</c:v>
                </c:pt>
                <c:pt idx="350">
                  <c:v>1986.7500000011701</c:v>
                </c:pt>
                <c:pt idx="351">
                  <c:v>1986.66666666784</c:v>
                </c:pt>
                <c:pt idx="352">
                  <c:v>1986.5833333345099</c:v>
                </c:pt>
                <c:pt idx="353">
                  <c:v>1986.5000000011801</c:v>
                </c:pt>
                <c:pt idx="354">
                  <c:v>1986.41666666785</c:v>
                </c:pt>
                <c:pt idx="355">
                  <c:v>1986.3333333345199</c:v>
                </c:pt>
                <c:pt idx="356">
                  <c:v>1986.2500000011901</c:v>
                </c:pt>
                <c:pt idx="357">
                  <c:v>1986.16666666786</c:v>
                </c:pt>
                <c:pt idx="358">
                  <c:v>1986.0833333345299</c:v>
                </c:pt>
                <c:pt idx="359">
                  <c:v>1986.0000000012001</c:v>
                </c:pt>
                <c:pt idx="360">
                  <c:v>1985.91666666787</c:v>
                </c:pt>
                <c:pt idx="361">
                  <c:v>1985.8333333345399</c:v>
                </c:pt>
                <c:pt idx="362">
                  <c:v>1985.7500000012101</c:v>
                </c:pt>
                <c:pt idx="363">
                  <c:v>1985.66666666788</c:v>
                </c:pt>
                <c:pt idx="364">
                  <c:v>1985.5833333345499</c:v>
                </c:pt>
                <c:pt idx="365">
                  <c:v>1985.5000000012201</c:v>
                </c:pt>
                <c:pt idx="366">
                  <c:v>1985.41666666789</c:v>
                </c:pt>
                <c:pt idx="367">
                  <c:v>1985.3333333345599</c:v>
                </c:pt>
                <c:pt idx="368">
                  <c:v>1985.2500000012301</c:v>
                </c:pt>
                <c:pt idx="369">
                  <c:v>1985.1666666679</c:v>
                </c:pt>
                <c:pt idx="370">
                  <c:v>1985.0833333345699</c:v>
                </c:pt>
                <c:pt idx="371">
                  <c:v>1985.0000000012401</c:v>
                </c:pt>
                <c:pt idx="372">
                  <c:v>1984.91666666791</c:v>
                </c:pt>
                <c:pt idx="373">
                  <c:v>1984.8333333345799</c:v>
                </c:pt>
                <c:pt idx="374">
                  <c:v>1984.7500000012501</c:v>
                </c:pt>
                <c:pt idx="375">
                  <c:v>1984.66666666792</c:v>
                </c:pt>
                <c:pt idx="376">
                  <c:v>1984.58333333459</c:v>
                </c:pt>
                <c:pt idx="377">
                  <c:v>1984.5000000012601</c:v>
                </c:pt>
                <c:pt idx="378">
                  <c:v>1984.41666666793</c:v>
                </c:pt>
                <c:pt idx="379">
                  <c:v>1984.3333333346</c:v>
                </c:pt>
                <c:pt idx="380">
                  <c:v>1984.2500000012701</c:v>
                </c:pt>
                <c:pt idx="381">
                  <c:v>1984.16666666794</c:v>
                </c:pt>
                <c:pt idx="382">
                  <c:v>1984.08333333461</c:v>
                </c:pt>
                <c:pt idx="383">
                  <c:v>1984.0000000012799</c:v>
                </c:pt>
                <c:pt idx="384">
                  <c:v>1983.91666666795</c:v>
                </c:pt>
                <c:pt idx="385">
                  <c:v>1983.83333333462</c:v>
                </c:pt>
                <c:pt idx="386">
                  <c:v>1983.7500000012899</c:v>
                </c:pt>
                <c:pt idx="387">
                  <c:v>1983.66666666796</c:v>
                </c:pt>
                <c:pt idx="388">
                  <c:v>1983.58333333463</c:v>
                </c:pt>
                <c:pt idx="389">
                  <c:v>1983.5000000012999</c:v>
                </c:pt>
                <c:pt idx="390">
                  <c:v>1983.41666666797</c:v>
                </c:pt>
                <c:pt idx="391">
                  <c:v>1983.33333333464</c:v>
                </c:pt>
                <c:pt idx="392">
                  <c:v>1983.2500000013099</c:v>
                </c:pt>
                <c:pt idx="393">
                  <c:v>1983.1666666679801</c:v>
                </c:pt>
                <c:pt idx="394">
                  <c:v>1983.08333333465</c:v>
                </c:pt>
                <c:pt idx="395">
                  <c:v>1983.0000000013199</c:v>
                </c:pt>
                <c:pt idx="396">
                  <c:v>1982.9166666679901</c:v>
                </c:pt>
                <c:pt idx="397">
                  <c:v>1982.83333333466</c:v>
                </c:pt>
                <c:pt idx="398">
                  <c:v>1982.7500000013299</c:v>
                </c:pt>
                <c:pt idx="399">
                  <c:v>1982.6666666680001</c:v>
                </c:pt>
                <c:pt idx="400">
                  <c:v>1982.58333333467</c:v>
                </c:pt>
                <c:pt idx="401">
                  <c:v>1982.5000000013399</c:v>
                </c:pt>
                <c:pt idx="402">
                  <c:v>1982.4166666680101</c:v>
                </c:pt>
                <c:pt idx="403">
                  <c:v>1982.33333333468</c:v>
                </c:pt>
                <c:pt idx="404">
                  <c:v>1982.2500000013499</c:v>
                </c:pt>
                <c:pt idx="405">
                  <c:v>1982.1666666680201</c:v>
                </c:pt>
                <c:pt idx="406">
                  <c:v>1982.08333333469</c:v>
                </c:pt>
                <c:pt idx="407">
                  <c:v>1982.0000000013599</c:v>
                </c:pt>
                <c:pt idx="408">
                  <c:v>1981.9166666680301</c:v>
                </c:pt>
                <c:pt idx="409">
                  <c:v>1981.8333333347</c:v>
                </c:pt>
                <c:pt idx="410">
                  <c:v>1981.7500000013699</c:v>
                </c:pt>
                <c:pt idx="411">
                  <c:v>1981.6666666680401</c:v>
                </c:pt>
                <c:pt idx="412">
                  <c:v>1981.58333333471</c:v>
                </c:pt>
                <c:pt idx="413">
                  <c:v>1981.5000000013799</c:v>
                </c:pt>
                <c:pt idx="414">
                  <c:v>1981.4166666680501</c:v>
                </c:pt>
                <c:pt idx="415">
                  <c:v>1981.33333333472</c:v>
                </c:pt>
                <c:pt idx="416">
                  <c:v>1981.2500000013899</c:v>
                </c:pt>
                <c:pt idx="417">
                  <c:v>1981.1666666680601</c:v>
                </c:pt>
                <c:pt idx="418">
                  <c:v>1981.08333333473</c:v>
                </c:pt>
                <c:pt idx="419">
                  <c:v>1981.0000000013999</c:v>
                </c:pt>
                <c:pt idx="420">
                  <c:v>1980.9166666680701</c:v>
                </c:pt>
                <c:pt idx="421">
                  <c:v>1980.83333333474</c:v>
                </c:pt>
                <c:pt idx="422">
                  <c:v>1980.7500000014099</c:v>
                </c:pt>
                <c:pt idx="423">
                  <c:v>1980.6666666680801</c:v>
                </c:pt>
                <c:pt idx="424">
                  <c:v>1980.58333333475</c:v>
                </c:pt>
                <c:pt idx="425">
                  <c:v>1980.5000000014199</c:v>
                </c:pt>
                <c:pt idx="426">
                  <c:v>1980.4166666680901</c:v>
                </c:pt>
                <c:pt idx="427">
                  <c:v>1980.33333333476</c:v>
                </c:pt>
                <c:pt idx="428">
                  <c:v>1980.25000000143</c:v>
                </c:pt>
                <c:pt idx="429">
                  <c:v>1980.1666666681001</c:v>
                </c:pt>
                <c:pt idx="430">
                  <c:v>1980.08333333477</c:v>
                </c:pt>
                <c:pt idx="431">
                  <c:v>1980.00000000144</c:v>
                </c:pt>
                <c:pt idx="432">
                  <c:v>1979.9166666681101</c:v>
                </c:pt>
                <c:pt idx="433">
                  <c:v>1979.83333333478</c:v>
                </c:pt>
                <c:pt idx="434">
                  <c:v>1979.75000000145</c:v>
                </c:pt>
                <c:pt idx="435">
                  <c:v>1979.6666666681199</c:v>
                </c:pt>
                <c:pt idx="436">
                  <c:v>1979.58333333479</c:v>
                </c:pt>
                <c:pt idx="437">
                  <c:v>1979.50000000146</c:v>
                </c:pt>
                <c:pt idx="438">
                  <c:v>1979.4166666681299</c:v>
                </c:pt>
                <c:pt idx="439">
                  <c:v>1979.3333333348</c:v>
                </c:pt>
                <c:pt idx="440">
                  <c:v>1979.25000000147</c:v>
                </c:pt>
                <c:pt idx="441">
                  <c:v>1979.1666666681399</c:v>
                </c:pt>
                <c:pt idx="442">
                  <c:v>1979.08333333481</c:v>
                </c:pt>
                <c:pt idx="443">
                  <c:v>1979.00000000148</c:v>
                </c:pt>
                <c:pt idx="444">
                  <c:v>1978.9166666681499</c:v>
                </c:pt>
                <c:pt idx="445">
                  <c:v>1978.8333333348201</c:v>
                </c:pt>
                <c:pt idx="446">
                  <c:v>1978.75000000149</c:v>
                </c:pt>
                <c:pt idx="447">
                  <c:v>1978.6666666681599</c:v>
                </c:pt>
                <c:pt idx="448">
                  <c:v>1978.5833333348301</c:v>
                </c:pt>
                <c:pt idx="449">
                  <c:v>1978.5000000015</c:v>
                </c:pt>
                <c:pt idx="450">
                  <c:v>1978.4166666681699</c:v>
                </c:pt>
                <c:pt idx="451">
                  <c:v>1978.3333333348401</c:v>
                </c:pt>
                <c:pt idx="452">
                  <c:v>1978.25000000151</c:v>
                </c:pt>
                <c:pt idx="453">
                  <c:v>1978.1666666681799</c:v>
                </c:pt>
                <c:pt idx="454">
                  <c:v>1978.0833333348501</c:v>
                </c:pt>
                <c:pt idx="455">
                  <c:v>1978.00000000152</c:v>
                </c:pt>
                <c:pt idx="456">
                  <c:v>1977.9166666681899</c:v>
                </c:pt>
                <c:pt idx="457">
                  <c:v>1977.8333333348601</c:v>
                </c:pt>
                <c:pt idx="458">
                  <c:v>1977.75000000153</c:v>
                </c:pt>
                <c:pt idx="459">
                  <c:v>1977.6666666681999</c:v>
                </c:pt>
                <c:pt idx="460">
                  <c:v>1977.5833333348701</c:v>
                </c:pt>
                <c:pt idx="461">
                  <c:v>1977.50000000153</c:v>
                </c:pt>
                <c:pt idx="462">
                  <c:v>1977.4166666681999</c:v>
                </c:pt>
                <c:pt idx="463">
                  <c:v>1977.3333333348701</c:v>
                </c:pt>
                <c:pt idx="464">
                  <c:v>1977.25000000154</c:v>
                </c:pt>
                <c:pt idx="465">
                  <c:v>1977.1666666682099</c:v>
                </c:pt>
                <c:pt idx="466">
                  <c:v>1977.0833333348801</c:v>
                </c:pt>
                <c:pt idx="467">
                  <c:v>1977.00000000155</c:v>
                </c:pt>
                <c:pt idx="468">
                  <c:v>1976.9166666682199</c:v>
                </c:pt>
                <c:pt idx="469">
                  <c:v>1976.8333333348901</c:v>
                </c:pt>
                <c:pt idx="470">
                  <c:v>1976.75000000156</c:v>
                </c:pt>
                <c:pt idx="471">
                  <c:v>1976.6666666682299</c:v>
                </c:pt>
                <c:pt idx="472">
                  <c:v>1976.5833333349001</c:v>
                </c:pt>
                <c:pt idx="473">
                  <c:v>1976.50000000157</c:v>
                </c:pt>
                <c:pt idx="474">
                  <c:v>1976.4166666682399</c:v>
                </c:pt>
                <c:pt idx="475">
                  <c:v>1976.3333333349101</c:v>
                </c:pt>
                <c:pt idx="476">
                  <c:v>1976.25000000158</c:v>
                </c:pt>
                <c:pt idx="477">
                  <c:v>1976.1666666682499</c:v>
                </c:pt>
                <c:pt idx="478">
                  <c:v>1976.0833333349201</c:v>
                </c:pt>
                <c:pt idx="479">
                  <c:v>1976.00000000159</c:v>
                </c:pt>
                <c:pt idx="480">
                  <c:v>1975.9166666682599</c:v>
                </c:pt>
                <c:pt idx="481">
                  <c:v>1975.8333333349301</c:v>
                </c:pt>
                <c:pt idx="482">
                  <c:v>1975.7500000016</c:v>
                </c:pt>
                <c:pt idx="483">
                  <c:v>1975.66666666827</c:v>
                </c:pt>
                <c:pt idx="484">
                  <c:v>1975.5833333349401</c:v>
                </c:pt>
                <c:pt idx="485">
                  <c:v>1975.50000000161</c:v>
                </c:pt>
                <c:pt idx="486">
                  <c:v>1975.41666666828</c:v>
                </c:pt>
                <c:pt idx="487">
                  <c:v>1975.3333333349501</c:v>
                </c:pt>
                <c:pt idx="488">
                  <c:v>1975.25000000162</c:v>
                </c:pt>
                <c:pt idx="489">
                  <c:v>1975.16666666829</c:v>
                </c:pt>
                <c:pt idx="490">
                  <c:v>1975.0833333349599</c:v>
                </c:pt>
                <c:pt idx="491">
                  <c:v>1975.00000000163</c:v>
                </c:pt>
                <c:pt idx="492">
                  <c:v>1974.9166666683</c:v>
                </c:pt>
                <c:pt idx="493">
                  <c:v>1974.8333333349699</c:v>
                </c:pt>
                <c:pt idx="494">
                  <c:v>1974.75000000164</c:v>
                </c:pt>
                <c:pt idx="495">
                  <c:v>1974.66666666831</c:v>
                </c:pt>
                <c:pt idx="496">
                  <c:v>1974.5833333349799</c:v>
                </c:pt>
                <c:pt idx="497">
                  <c:v>1974.5000000016501</c:v>
                </c:pt>
                <c:pt idx="498">
                  <c:v>1974.41666666832</c:v>
                </c:pt>
                <c:pt idx="499">
                  <c:v>1974.3333333349899</c:v>
                </c:pt>
                <c:pt idx="500">
                  <c:v>1974.2500000016601</c:v>
                </c:pt>
                <c:pt idx="501">
                  <c:v>1974.16666666833</c:v>
                </c:pt>
                <c:pt idx="502">
                  <c:v>1974.0833333349999</c:v>
                </c:pt>
                <c:pt idx="503">
                  <c:v>1974.0000000016701</c:v>
                </c:pt>
                <c:pt idx="504">
                  <c:v>1973.91666666834</c:v>
                </c:pt>
                <c:pt idx="505">
                  <c:v>1973.8333333350099</c:v>
                </c:pt>
                <c:pt idx="506">
                  <c:v>1973.7500000016801</c:v>
                </c:pt>
                <c:pt idx="507">
                  <c:v>1973.66666666835</c:v>
                </c:pt>
                <c:pt idx="508">
                  <c:v>1973.5833333350199</c:v>
                </c:pt>
                <c:pt idx="509">
                  <c:v>1973.5000000016901</c:v>
                </c:pt>
                <c:pt idx="510">
                  <c:v>1973.41666666836</c:v>
                </c:pt>
                <c:pt idx="511">
                  <c:v>1973.3333333350299</c:v>
                </c:pt>
                <c:pt idx="512">
                  <c:v>1973.2500000017001</c:v>
                </c:pt>
                <c:pt idx="513">
                  <c:v>1973.16666666837</c:v>
                </c:pt>
                <c:pt idx="514">
                  <c:v>1973.0833333350399</c:v>
                </c:pt>
                <c:pt idx="515">
                  <c:v>1973.0000000017101</c:v>
                </c:pt>
                <c:pt idx="516">
                  <c:v>1972.91666666838</c:v>
                </c:pt>
                <c:pt idx="517">
                  <c:v>1972.8333333350499</c:v>
                </c:pt>
                <c:pt idx="518">
                  <c:v>1972.7500000017201</c:v>
                </c:pt>
                <c:pt idx="519">
                  <c:v>1972.66666666839</c:v>
                </c:pt>
                <c:pt idx="520">
                  <c:v>1972.5833333350599</c:v>
                </c:pt>
                <c:pt idx="521">
                  <c:v>1972.5000000017301</c:v>
                </c:pt>
                <c:pt idx="522">
                  <c:v>1972.4166666684</c:v>
                </c:pt>
                <c:pt idx="523">
                  <c:v>1972.3333333350699</c:v>
                </c:pt>
                <c:pt idx="524">
                  <c:v>1972.2500000017401</c:v>
                </c:pt>
                <c:pt idx="525">
                  <c:v>1972.16666666841</c:v>
                </c:pt>
                <c:pt idx="526">
                  <c:v>1972.0833333350799</c:v>
                </c:pt>
                <c:pt idx="527">
                  <c:v>1972.0000000017501</c:v>
                </c:pt>
                <c:pt idx="528">
                  <c:v>1971.91666666842</c:v>
                </c:pt>
                <c:pt idx="529">
                  <c:v>1971.8333333350899</c:v>
                </c:pt>
                <c:pt idx="530">
                  <c:v>1971.7500000017601</c:v>
                </c:pt>
                <c:pt idx="531">
                  <c:v>1971.66666666843</c:v>
                </c:pt>
                <c:pt idx="532">
                  <c:v>1971.5833333351</c:v>
                </c:pt>
                <c:pt idx="533">
                  <c:v>1971.5000000017701</c:v>
                </c:pt>
                <c:pt idx="534">
                  <c:v>1971.41666666844</c:v>
                </c:pt>
                <c:pt idx="535">
                  <c:v>1971.33333333511</c:v>
                </c:pt>
                <c:pt idx="536">
                  <c:v>1971.2500000017801</c:v>
                </c:pt>
                <c:pt idx="537">
                  <c:v>1971.16666666845</c:v>
                </c:pt>
                <c:pt idx="538">
                  <c:v>1971.08333333512</c:v>
                </c:pt>
                <c:pt idx="539">
                  <c:v>1971.0000000017901</c:v>
                </c:pt>
                <c:pt idx="540">
                  <c:v>1970.91666666846</c:v>
                </c:pt>
                <c:pt idx="541">
                  <c:v>1970.83333333513</c:v>
                </c:pt>
                <c:pt idx="542">
                  <c:v>1970.7500000017999</c:v>
                </c:pt>
                <c:pt idx="543">
                  <c:v>1970.66666666847</c:v>
                </c:pt>
                <c:pt idx="544">
                  <c:v>1970.58333333514</c:v>
                </c:pt>
                <c:pt idx="545">
                  <c:v>1970.5000000018099</c:v>
                </c:pt>
                <c:pt idx="546">
                  <c:v>1970.41666666848</c:v>
                </c:pt>
                <c:pt idx="547">
                  <c:v>1970.33333333515</c:v>
                </c:pt>
                <c:pt idx="548">
                  <c:v>1970.2500000018199</c:v>
                </c:pt>
                <c:pt idx="549">
                  <c:v>1970.1666666684901</c:v>
                </c:pt>
                <c:pt idx="550">
                  <c:v>1970.08333333516</c:v>
                </c:pt>
                <c:pt idx="551">
                  <c:v>1970.0000000018299</c:v>
                </c:pt>
                <c:pt idx="552">
                  <c:v>1969.9166666685001</c:v>
                </c:pt>
                <c:pt idx="553">
                  <c:v>1969.83333333517</c:v>
                </c:pt>
                <c:pt idx="554">
                  <c:v>1969.7500000018399</c:v>
                </c:pt>
                <c:pt idx="555">
                  <c:v>1969.6666666685101</c:v>
                </c:pt>
                <c:pt idx="556">
                  <c:v>1969.58333333518</c:v>
                </c:pt>
                <c:pt idx="557">
                  <c:v>1969.5000000018499</c:v>
                </c:pt>
                <c:pt idx="558">
                  <c:v>1969.4166666685201</c:v>
                </c:pt>
                <c:pt idx="559">
                  <c:v>1969.33333333519</c:v>
                </c:pt>
                <c:pt idx="560">
                  <c:v>1969.2500000018599</c:v>
                </c:pt>
                <c:pt idx="561">
                  <c:v>1969.1666666685301</c:v>
                </c:pt>
                <c:pt idx="562">
                  <c:v>1969.0833333352</c:v>
                </c:pt>
                <c:pt idx="563">
                  <c:v>1969.0000000018699</c:v>
                </c:pt>
                <c:pt idx="564">
                  <c:v>1968.9166666685401</c:v>
                </c:pt>
                <c:pt idx="565">
                  <c:v>1968.83333333521</c:v>
                </c:pt>
                <c:pt idx="566">
                  <c:v>1968.7500000018799</c:v>
                </c:pt>
                <c:pt idx="567">
                  <c:v>1968.6666666685501</c:v>
                </c:pt>
                <c:pt idx="568">
                  <c:v>1968.58333333522</c:v>
                </c:pt>
                <c:pt idx="569">
                  <c:v>1968.5000000018899</c:v>
                </c:pt>
                <c:pt idx="570">
                  <c:v>1968.4166666685601</c:v>
                </c:pt>
                <c:pt idx="571">
                  <c:v>1968.33333333523</c:v>
                </c:pt>
                <c:pt idx="572">
                  <c:v>1968.2500000018999</c:v>
                </c:pt>
                <c:pt idx="573">
                  <c:v>1968.1666666685701</c:v>
                </c:pt>
                <c:pt idx="574">
                  <c:v>1968.08333333524</c:v>
                </c:pt>
                <c:pt idx="575">
                  <c:v>1968.0000000019099</c:v>
                </c:pt>
                <c:pt idx="576">
                  <c:v>1967.9166666685801</c:v>
                </c:pt>
                <c:pt idx="577">
                  <c:v>1967.83333333525</c:v>
                </c:pt>
                <c:pt idx="578">
                  <c:v>1967.7500000019199</c:v>
                </c:pt>
                <c:pt idx="579">
                  <c:v>1967.6666666685901</c:v>
                </c:pt>
                <c:pt idx="580">
                  <c:v>1967.58333333526</c:v>
                </c:pt>
                <c:pt idx="581">
                  <c:v>1967.5000000019299</c:v>
                </c:pt>
                <c:pt idx="582">
                  <c:v>1967.4166666686001</c:v>
                </c:pt>
                <c:pt idx="583">
                  <c:v>1967.33333333527</c:v>
                </c:pt>
                <c:pt idx="584">
                  <c:v>1967.25000000194</c:v>
                </c:pt>
                <c:pt idx="585">
                  <c:v>1967.1666666686101</c:v>
                </c:pt>
                <c:pt idx="586">
                  <c:v>1967.08333333528</c:v>
                </c:pt>
                <c:pt idx="587">
                  <c:v>1967.00000000195</c:v>
                </c:pt>
                <c:pt idx="588">
                  <c:v>1966.9166666686201</c:v>
                </c:pt>
                <c:pt idx="589">
                  <c:v>1966.83333333529</c:v>
                </c:pt>
                <c:pt idx="590">
                  <c:v>1966.75000000196</c:v>
                </c:pt>
                <c:pt idx="591">
                  <c:v>1966.6666666686299</c:v>
                </c:pt>
                <c:pt idx="592">
                  <c:v>1966.5833333353</c:v>
                </c:pt>
                <c:pt idx="593">
                  <c:v>1966.50000000197</c:v>
                </c:pt>
                <c:pt idx="594">
                  <c:v>1966.4166666686399</c:v>
                </c:pt>
                <c:pt idx="595">
                  <c:v>1966.33333333531</c:v>
                </c:pt>
                <c:pt idx="596">
                  <c:v>1966.25000000197</c:v>
                </c:pt>
                <c:pt idx="597">
                  <c:v>1966.1666666686399</c:v>
                </c:pt>
                <c:pt idx="598">
                  <c:v>1966.08333333531</c:v>
                </c:pt>
                <c:pt idx="599">
                  <c:v>1966.00000000198</c:v>
                </c:pt>
                <c:pt idx="600">
                  <c:v>1965.9166666686499</c:v>
                </c:pt>
                <c:pt idx="601">
                  <c:v>1965.83333333532</c:v>
                </c:pt>
                <c:pt idx="602">
                  <c:v>1965.75000000199</c:v>
                </c:pt>
                <c:pt idx="603">
                  <c:v>1965.6666666686599</c:v>
                </c:pt>
                <c:pt idx="604">
                  <c:v>1965.5833333353301</c:v>
                </c:pt>
                <c:pt idx="605">
                  <c:v>1965.500000002</c:v>
                </c:pt>
                <c:pt idx="606">
                  <c:v>1965.4166666686699</c:v>
                </c:pt>
                <c:pt idx="607">
                  <c:v>1965.3333333353401</c:v>
                </c:pt>
                <c:pt idx="608">
                  <c:v>1965.25000000201</c:v>
                </c:pt>
                <c:pt idx="609">
                  <c:v>1965.1666666686799</c:v>
                </c:pt>
                <c:pt idx="610">
                  <c:v>1965.0833333353501</c:v>
                </c:pt>
                <c:pt idx="611">
                  <c:v>1965.00000000202</c:v>
                </c:pt>
                <c:pt idx="612">
                  <c:v>1964.9166666686899</c:v>
                </c:pt>
                <c:pt idx="613">
                  <c:v>1964.8333333353601</c:v>
                </c:pt>
                <c:pt idx="614">
                  <c:v>1964.75000000203</c:v>
                </c:pt>
                <c:pt idx="615">
                  <c:v>1964.6666666686999</c:v>
                </c:pt>
                <c:pt idx="616">
                  <c:v>1964.5833333353701</c:v>
                </c:pt>
                <c:pt idx="617">
                  <c:v>1964.50000000204</c:v>
                </c:pt>
                <c:pt idx="618">
                  <c:v>1964.4166666687099</c:v>
                </c:pt>
                <c:pt idx="619">
                  <c:v>1964.3333333353801</c:v>
                </c:pt>
                <c:pt idx="620">
                  <c:v>1964.25000000205</c:v>
                </c:pt>
                <c:pt idx="621">
                  <c:v>1964.1666666687199</c:v>
                </c:pt>
                <c:pt idx="622">
                  <c:v>1964.0833333353901</c:v>
                </c:pt>
                <c:pt idx="623">
                  <c:v>1964.00000000206</c:v>
                </c:pt>
                <c:pt idx="624">
                  <c:v>1963.9166666687299</c:v>
                </c:pt>
                <c:pt idx="625">
                  <c:v>1963.8333333354001</c:v>
                </c:pt>
                <c:pt idx="626">
                  <c:v>1963.75000000207</c:v>
                </c:pt>
                <c:pt idx="627">
                  <c:v>1963.6666666687399</c:v>
                </c:pt>
                <c:pt idx="628">
                  <c:v>1963.5833333354101</c:v>
                </c:pt>
                <c:pt idx="629">
                  <c:v>1963.50000000208</c:v>
                </c:pt>
                <c:pt idx="630">
                  <c:v>1963.4166666687499</c:v>
                </c:pt>
                <c:pt idx="631">
                  <c:v>1963.3333333354201</c:v>
                </c:pt>
                <c:pt idx="632">
                  <c:v>1963.25000000209</c:v>
                </c:pt>
                <c:pt idx="633">
                  <c:v>1963.1666666687599</c:v>
                </c:pt>
                <c:pt idx="634">
                  <c:v>1963.0833333354301</c:v>
                </c:pt>
                <c:pt idx="635">
                  <c:v>1963.0000000021</c:v>
                </c:pt>
                <c:pt idx="636">
                  <c:v>1962.9166666687699</c:v>
                </c:pt>
                <c:pt idx="637">
                  <c:v>1962.8333333354401</c:v>
                </c:pt>
                <c:pt idx="638">
                  <c:v>1962.75000000211</c:v>
                </c:pt>
                <c:pt idx="639">
                  <c:v>1962.66666666878</c:v>
                </c:pt>
                <c:pt idx="640">
                  <c:v>1962.5833333354501</c:v>
                </c:pt>
                <c:pt idx="641">
                  <c:v>1962.50000000212</c:v>
                </c:pt>
                <c:pt idx="642">
                  <c:v>1962.41666666879</c:v>
                </c:pt>
                <c:pt idx="643">
                  <c:v>1962.3333333354601</c:v>
                </c:pt>
                <c:pt idx="644">
                  <c:v>1962.25000000213</c:v>
                </c:pt>
                <c:pt idx="645">
                  <c:v>1962.1666666688</c:v>
                </c:pt>
                <c:pt idx="646">
                  <c:v>1962.0833333354699</c:v>
                </c:pt>
                <c:pt idx="647">
                  <c:v>1962.00000000214</c:v>
                </c:pt>
                <c:pt idx="648">
                  <c:v>1961.91666666881</c:v>
                </c:pt>
                <c:pt idx="649">
                  <c:v>1961.8333333354799</c:v>
                </c:pt>
                <c:pt idx="650">
                  <c:v>1961.75000000215</c:v>
                </c:pt>
                <c:pt idx="651">
                  <c:v>1961.66666666882</c:v>
                </c:pt>
                <c:pt idx="652">
                  <c:v>1961.5833333354899</c:v>
                </c:pt>
                <c:pt idx="653">
                  <c:v>1961.50000000216</c:v>
                </c:pt>
                <c:pt idx="654">
                  <c:v>1961.41666666883</c:v>
                </c:pt>
                <c:pt idx="655">
                  <c:v>1961.3333333354999</c:v>
                </c:pt>
                <c:pt idx="656">
                  <c:v>1961.2500000021701</c:v>
                </c:pt>
                <c:pt idx="657">
                  <c:v>1961.16666666884</c:v>
                </c:pt>
                <c:pt idx="658">
                  <c:v>1961.0833333355099</c:v>
                </c:pt>
                <c:pt idx="659">
                  <c:v>1961.0000000021801</c:v>
                </c:pt>
                <c:pt idx="660">
                  <c:v>1960.91666666885</c:v>
                </c:pt>
                <c:pt idx="661">
                  <c:v>1960.8333333355199</c:v>
                </c:pt>
                <c:pt idx="662">
                  <c:v>1960.7500000021901</c:v>
                </c:pt>
                <c:pt idx="663">
                  <c:v>1960.66666666886</c:v>
                </c:pt>
                <c:pt idx="664">
                  <c:v>1960.5833333355299</c:v>
                </c:pt>
                <c:pt idx="665">
                  <c:v>1960.5000000022001</c:v>
                </c:pt>
                <c:pt idx="666">
                  <c:v>1960.41666666887</c:v>
                </c:pt>
                <c:pt idx="667">
                  <c:v>1960.3333333355399</c:v>
                </c:pt>
                <c:pt idx="668">
                  <c:v>1960.2500000022101</c:v>
                </c:pt>
                <c:pt idx="669">
                  <c:v>1960.16666666888</c:v>
                </c:pt>
                <c:pt idx="670">
                  <c:v>1960.0833333355499</c:v>
                </c:pt>
                <c:pt idx="671">
                  <c:v>1960.0000000022201</c:v>
                </c:pt>
                <c:pt idx="672">
                  <c:v>1959.91666666889</c:v>
                </c:pt>
                <c:pt idx="673">
                  <c:v>1959.8333333355599</c:v>
                </c:pt>
                <c:pt idx="674">
                  <c:v>1959.7500000022301</c:v>
                </c:pt>
                <c:pt idx="675">
                  <c:v>1959.6666666689</c:v>
                </c:pt>
                <c:pt idx="676">
                  <c:v>1959.5833333355699</c:v>
                </c:pt>
                <c:pt idx="677">
                  <c:v>1959.5000000022401</c:v>
                </c:pt>
                <c:pt idx="678">
                  <c:v>1959.41666666891</c:v>
                </c:pt>
                <c:pt idx="679">
                  <c:v>1959.3333333355799</c:v>
                </c:pt>
                <c:pt idx="680">
                  <c:v>1959.2500000022501</c:v>
                </c:pt>
                <c:pt idx="681">
                  <c:v>1959.16666666892</c:v>
                </c:pt>
                <c:pt idx="682">
                  <c:v>1959.0833333355899</c:v>
                </c:pt>
                <c:pt idx="683">
                  <c:v>1959.0000000022601</c:v>
                </c:pt>
                <c:pt idx="684">
                  <c:v>1958.91666666893</c:v>
                </c:pt>
                <c:pt idx="685">
                  <c:v>1958.8333333355999</c:v>
                </c:pt>
                <c:pt idx="686">
                  <c:v>1958.7500000022701</c:v>
                </c:pt>
                <c:pt idx="687">
                  <c:v>1958.66666666894</c:v>
                </c:pt>
                <c:pt idx="688">
                  <c:v>1958.58333333561</c:v>
                </c:pt>
                <c:pt idx="689">
                  <c:v>1958.5000000022801</c:v>
                </c:pt>
                <c:pt idx="690">
                  <c:v>1958.41666666895</c:v>
                </c:pt>
                <c:pt idx="691">
                  <c:v>1958.33333333562</c:v>
                </c:pt>
                <c:pt idx="692">
                  <c:v>1958.2500000022901</c:v>
                </c:pt>
                <c:pt idx="693">
                  <c:v>1958.16666666896</c:v>
                </c:pt>
                <c:pt idx="694">
                  <c:v>1958.08333333563</c:v>
                </c:pt>
                <c:pt idx="695">
                  <c:v>1958.0000000023001</c:v>
                </c:pt>
                <c:pt idx="696">
                  <c:v>1957.91666666897</c:v>
                </c:pt>
                <c:pt idx="697">
                  <c:v>1957.83333333564</c:v>
                </c:pt>
                <c:pt idx="698">
                  <c:v>1957.7500000023099</c:v>
                </c:pt>
                <c:pt idx="699">
                  <c:v>1957.66666666898</c:v>
                </c:pt>
                <c:pt idx="700">
                  <c:v>1957.58333333565</c:v>
                </c:pt>
                <c:pt idx="701">
                  <c:v>1957.5000000023199</c:v>
                </c:pt>
                <c:pt idx="702">
                  <c:v>1957.41666666899</c:v>
                </c:pt>
                <c:pt idx="703">
                  <c:v>1957.33333333566</c:v>
                </c:pt>
                <c:pt idx="704">
                  <c:v>1957.2500000023299</c:v>
                </c:pt>
                <c:pt idx="705">
                  <c:v>1957.1666666690001</c:v>
                </c:pt>
                <c:pt idx="706">
                  <c:v>1957.08333333567</c:v>
                </c:pt>
                <c:pt idx="707">
                  <c:v>1957.0000000023399</c:v>
                </c:pt>
                <c:pt idx="708">
                  <c:v>1956.9166666690101</c:v>
                </c:pt>
                <c:pt idx="709">
                  <c:v>1956.83333333568</c:v>
                </c:pt>
                <c:pt idx="710">
                  <c:v>1956.7500000023499</c:v>
                </c:pt>
                <c:pt idx="711">
                  <c:v>1956.6666666690201</c:v>
                </c:pt>
                <c:pt idx="712">
                  <c:v>1956.58333333569</c:v>
                </c:pt>
                <c:pt idx="713">
                  <c:v>1956.5000000023599</c:v>
                </c:pt>
                <c:pt idx="714">
                  <c:v>1956.4166666690301</c:v>
                </c:pt>
                <c:pt idx="715">
                  <c:v>1956.3333333357</c:v>
                </c:pt>
                <c:pt idx="716">
                  <c:v>1956.2500000023699</c:v>
                </c:pt>
                <c:pt idx="717">
                  <c:v>1956.1666666690401</c:v>
                </c:pt>
                <c:pt idx="718">
                  <c:v>1956.08333333571</c:v>
                </c:pt>
                <c:pt idx="719">
                  <c:v>1956.0000000023799</c:v>
                </c:pt>
                <c:pt idx="720">
                  <c:v>1955.9166666690501</c:v>
                </c:pt>
                <c:pt idx="721">
                  <c:v>1955.83333333572</c:v>
                </c:pt>
                <c:pt idx="722">
                  <c:v>1955.7500000023899</c:v>
                </c:pt>
                <c:pt idx="723">
                  <c:v>1955.6666666690601</c:v>
                </c:pt>
                <c:pt idx="724">
                  <c:v>1955.58333333573</c:v>
                </c:pt>
                <c:pt idx="725">
                  <c:v>1955.5000000023999</c:v>
                </c:pt>
                <c:pt idx="726">
                  <c:v>1955.4166666690701</c:v>
                </c:pt>
                <c:pt idx="727">
                  <c:v>1955.33333333574</c:v>
                </c:pt>
                <c:pt idx="728">
                  <c:v>1955.2500000024099</c:v>
                </c:pt>
                <c:pt idx="729">
                  <c:v>1955.1666666690801</c:v>
                </c:pt>
                <c:pt idx="730">
                  <c:v>1955.08333333575</c:v>
                </c:pt>
                <c:pt idx="731">
                  <c:v>1955.0000000024099</c:v>
                </c:pt>
                <c:pt idx="732">
                  <c:v>1954.9166666690801</c:v>
                </c:pt>
                <c:pt idx="733">
                  <c:v>1954.83333333575</c:v>
                </c:pt>
                <c:pt idx="734">
                  <c:v>1954.7500000024199</c:v>
                </c:pt>
                <c:pt idx="735">
                  <c:v>1954.6666666690901</c:v>
                </c:pt>
                <c:pt idx="736">
                  <c:v>1954.58333333576</c:v>
                </c:pt>
                <c:pt idx="737">
                  <c:v>1954.5000000024299</c:v>
                </c:pt>
                <c:pt idx="738">
                  <c:v>1954.4166666691001</c:v>
                </c:pt>
                <c:pt idx="739">
                  <c:v>1954.33333333577</c:v>
                </c:pt>
                <c:pt idx="740">
                  <c:v>1954.2500000024399</c:v>
                </c:pt>
                <c:pt idx="741">
                  <c:v>1954.1666666691101</c:v>
                </c:pt>
                <c:pt idx="742">
                  <c:v>1954.08333333578</c:v>
                </c:pt>
                <c:pt idx="743">
                  <c:v>1954.00000000245</c:v>
                </c:pt>
                <c:pt idx="744">
                  <c:v>1953.9166666691201</c:v>
                </c:pt>
                <c:pt idx="745">
                  <c:v>1953.83333333579</c:v>
                </c:pt>
                <c:pt idx="746">
                  <c:v>1953.75000000246</c:v>
                </c:pt>
                <c:pt idx="747">
                  <c:v>1953.6666666691301</c:v>
                </c:pt>
                <c:pt idx="748">
                  <c:v>1953.5833333358</c:v>
                </c:pt>
                <c:pt idx="749">
                  <c:v>1953.50000000247</c:v>
                </c:pt>
                <c:pt idx="750">
                  <c:v>1953.4166666691401</c:v>
                </c:pt>
                <c:pt idx="751">
                  <c:v>1953.33333333581</c:v>
                </c:pt>
                <c:pt idx="752">
                  <c:v>1953.25000000248</c:v>
                </c:pt>
                <c:pt idx="753">
                  <c:v>1953.1666666691499</c:v>
                </c:pt>
                <c:pt idx="754">
                  <c:v>1953.08333333582</c:v>
                </c:pt>
                <c:pt idx="755">
                  <c:v>1953.00000000249</c:v>
                </c:pt>
                <c:pt idx="756">
                  <c:v>1952.9166666691599</c:v>
                </c:pt>
                <c:pt idx="757">
                  <c:v>1952.83333333583</c:v>
                </c:pt>
                <c:pt idx="758">
                  <c:v>1952.7500000025</c:v>
                </c:pt>
                <c:pt idx="759">
                  <c:v>1952.6666666691699</c:v>
                </c:pt>
                <c:pt idx="760">
                  <c:v>1952.5833333358401</c:v>
                </c:pt>
                <c:pt idx="761">
                  <c:v>1952.50000000251</c:v>
                </c:pt>
                <c:pt idx="762">
                  <c:v>1952.4166666691799</c:v>
                </c:pt>
                <c:pt idx="763">
                  <c:v>1952.3333333358501</c:v>
                </c:pt>
                <c:pt idx="764">
                  <c:v>1952.25000000252</c:v>
                </c:pt>
                <c:pt idx="765">
                  <c:v>1952.1666666691899</c:v>
                </c:pt>
                <c:pt idx="766">
                  <c:v>1952.0833333358601</c:v>
                </c:pt>
                <c:pt idx="767">
                  <c:v>1952.00000000253</c:v>
                </c:pt>
                <c:pt idx="768">
                  <c:v>1951.9166666691999</c:v>
                </c:pt>
                <c:pt idx="769">
                  <c:v>1951.8333333358701</c:v>
                </c:pt>
                <c:pt idx="770">
                  <c:v>1951.75000000254</c:v>
                </c:pt>
                <c:pt idx="771">
                  <c:v>1951.6666666692099</c:v>
                </c:pt>
                <c:pt idx="772">
                  <c:v>1951.5833333358801</c:v>
                </c:pt>
                <c:pt idx="773">
                  <c:v>1951.50000000255</c:v>
                </c:pt>
                <c:pt idx="774">
                  <c:v>1951.4166666692199</c:v>
                </c:pt>
                <c:pt idx="775">
                  <c:v>1951.3333333358901</c:v>
                </c:pt>
                <c:pt idx="776">
                  <c:v>1951.25000000256</c:v>
                </c:pt>
                <c:pt idx="777">
                  <c:v>1951.1666666692299</c:v>
                </c:pt>
                <c:pt idx="778">
                  <c:v>1951.0833333359001</c:v>
                </c:pt>
                <c:pt idx="779">
                  <c:v>1951.00000000257</c:v>
                </c:pt>
              </c:numCache>
            </c:numRef>
          </c:xVal>
          <c:yVal>
            <c:numRef>
              <c:f>MonthlyRates!$AH$4:$AH$783</c:f>
              <c:numCache>
                <c:formatCode>0.0</c:formatCode>
                <c:ptCount val="780"/>
                <c:pt idx="0">
                  <c:v>-0.29053310411764827</c:v>
                </c:pt>
                <c:pt idx="1">
                  <c:v>1.3374221435874929E-2</c:v>
                </c:pt>
                <c:pt idx="2">
                  <c:v>0.33843535784124701</c:v>
                </c:pt>
                <c:pt idx="3">
                  <c:v>0.99576549113416757</c:v>
                </c:pt>
                <c:pt idx="4">
                  <c:v>1.7968287861111967</c:v>
                </c:pt>
                <c:pt idx="5">
                  <c:v>2.7061405906158154</c:v>
                </c:pt>
                <c:pt idx="6">
                  <c:v>3.7034189236874906</c:v>
                </c:pt>
                <c:pt idx="7">
                  <c:v>3.425692995665699</c:v>
                </c:pt>
                <c:pt idx="8">
                  <c:v>3.0148991463391401</c:v>
                </c:pt>
                <c:pt idx="9">
                  <c:v>2.539607774221881</c:v>
                </c:pt>
                <c:pt idx="10">
                  <c:v>2.7146580847002966</c:v>
                </c:pt>
                <c:pt idx="11">
                  <c:v>2.618647620818717</c:v>
                </c:pt>
                <c:pt idx="12">
                  <c:v>2.4978790091690666</c:v>
                </c:pt>
                <c:pt idx="14">
                  <c:v>2.4594179564257894</c:v>
                </c:pt>
                <c:pt idx="15">
                  <c:v>2.4561502441162522</c:v>
                </c:pt>
                <c:pt idx="16">
                  <c:v>2.3913804595623107</c:v>
                </c:pt>
                <c:pt idx="18">
                  <c:v>2.2760955620617409</c:v>
                </c:pt>
                <c:pt idx="19">
                  <c:v>1.8147585412930072</c:v>
                </c:pt>
                <c:pt idx="20">
                  <c:v>0.7362845807878724</c:v>
                </c:pt>
                <c:pt idx="21">
                  <c:v>3.8030932434848175E-2</c:v>
                </c:pt>
                <c:pt idx="22">
                  <c:v>-0.31172908667427501</c:v>
                </c:pt>
                <c:pt idx="23">
                  <c:v>-0.65683194155032265</c:v>
                </c:pt>
                <c:pt idx="24">
                  <c:v>-0.90775459816040516</c:v>
                </c:pt>
                <c:pt idx="25">
                  <c:v>-1.1229042333525721</c:v>
                </c:pt>
                <c:pt idx="26">
                  <c:v>-1.3072669235726084</c:v>
                </c:pt>
                <c:pt idx="27">
                  <c:v>-1.2636033232364281</c:v>
                </c:pt>
                <c:pt idx="28">
                  <c:v>-1.1588375163792821</c:v>
                </c:pt>
                <c:pt idx="29">
                  <c:v>-1.6360414180280358</c:v>
                </c:pt>
                <c:pt idx="30">
                  <c:v>-1.0970160074426121</c:v>
                </c:pt>
                <c:pt idx="31">
                  <c:v>-1.7082372405968624</c:v>
                </c:pt>
                <c:pt idx="32">
                  <c:v>-0.8207673959966818</c:v>
                </c:pt>
                <c:pt idx="33">
                  <c:v>-1.5248280197171575</c:v>
                </c:pt>
                <c:pt idx="34">
                  <c:v>-0.53650998255590454</c:v>
                </c:pt>
                <c:pt idx="36">
                  <c:v>-1.1535812557149974</c:v>
                </c:pt>
                <c:pt idx="37">
                  <c:v>0.74931511752793944</c:v>
                </c:pt>
                <c:pt idx="38">
                  <c:v>-0.81048162239824117</c:v>
                </c:pt>
                <c:pt idx="39">
                  <c:v>1.1712888531866996</c:v>
                </c:pt>
                <c:pt idx="40">
                  <c:v>-0.43460543521682604</c:v>
                </c:pt>
                <c:pt idx="42">
                  <c:v>0.80229663501035542</c:v>
                </c:pt>
                <c:pt idx="43">
                  <c:v>0.76510541094238249</c:v>
                </c:pt>
                <c:pt idx="44">
                  <c:v>0.65373056463489876</c:v>
                </c:pt>
                <c:pt idx="45">
                  <c:v>0.5888435876770326</c:v>
                </c:pt>
                <c:pt idx="46">
                  <c:v>0.60639147700857177</c:v>
                </c:pt>
                <c:pt idx="47">
                  <c:v>0.66374859470287928</c:v>
                </c:pt>
                <c:pt idx="48">
                  <c:v>0.73872161422007532</c:v>
                </c:pt>
                <c:pt idx="49">
                  <c:v>0.96044284034249661</c:v>
                </c:pt>
                <c:pt idx="50">
                  <c:v>1.1972726842113934</c:v>
                </c:pt>
                <c:pt idx="51">
                  <c:v>1.4201410912850281</c:v>
                </c:pt>
                <c:pt idx="52">
                  <c:v>1.706619576252892</c:v>
                </c:pt>
                <c:pt idx="53">
                  <c:v>3.7074747207376637</c:v>
                </c:pt>
                <c:pt idx="54">
                  <c:v>2.1228014823150052</c:v>
                </c:pt>
                <c:pt idx="55">
                  <c:v>3.6924337599672183</c:v>
                </c:pt>
                <c:pt idx="56">
                  <c:v>2.0297800375376247</c:v>
                </c:pt>
                <c:pt idx="57">
                  <c:v>3.0562908883122146</c:v>
                </c:pt>
                <c:pt idx="58">
                  <c:v>1.9505315212695098</c:v>
                </c:pt>
                <c:pt idx="60">
                  <c:v>1.8672828638062613</c:v>
                </c:pt>
                <c:pt idx="61">
                  <c:v>1.3815783468893974</c:v>
                </c:pt>
                <c:pt idx="62">
                  <c:v>1.4659912975801093</c:v>
                </c:pt>
                <c:pt idx="63">
                  <c:v>0.17793964841388807</c:v>
                </c:pt>
                <c:pt idx="64">
                  <c:v>1.3912983050907251</c:v>
                </c:pt>
                <c:pt idx="66">
                  <c:v>1.491278234075913</c:v>
                </c:pt>
                <c:pt idx="67">
                  <c:v>1.5715349178513758</c:v>
                </c:pt>
                <c:pt idx="68">
                  <c:v>1.551488104059084</c:v>
                </c:pt>
                <c:pt idx="69">
                  <c:v>1.5270366230397492</c:v>
                </c:pt>
                <c:pt idx="70">
                  <c:v>1.3477563594819744</c:v>
                </c:pt>
                <c:pt idx="71">
                  <c:v>1.2192101505569228</c:v>
                </c:pt>
                <c:pt idx="72">
                  <c:v>1.1485205867634458</c:v>
                </c:pt>
                <c:pt idx="74">
                  <c:v>1.1759940083566593</c:v>
                </c:pt>
                <c:pt idx="75">
                  <c:v>0.96000461064826714</c:v>
                </c:pt>
                <c:pt idx="76">
                  <c:v>0.73898329755293346</c:v>
                </c:pt>
                <c:pt idx="77">
                  <c:v>0.37804547462279009</c:v>
                </c:pt>
                <c:pt idx="78">
                  <c:v>0.47943330349327851</c:v>
                </c:pt>
                <c:pt idx="79">
                  <c:v>-0.22803575737954526</c:v>
                </c:pt>
                <c:pt idx="80">
                  <c:v>-0.62143992801372061</c:v>
                </c:pt>
                <c:pt idx="81">
                  <c:v>-0.67734157300175046</c:v>
                </c:pt>
                <c:pt idx="82">
                  <c:v>-0.70665673388627459</c:v>
                </c:pt>
                <c:pt idx="83">
                  <c:v>-0.35285127743931355</c:v>
                </c:pt>
                <c:pt idx="84">
                  <c:v>-1.1029848449565633</c:v>
                </c:pt>
                <c:pt idx="85">
                  <c:v>-0.57899003494246692</c:v>
                </c:pt>
                <c:pt idx="86">
                  <c:v>-0.83989829298096164</c:v>
                </c:pt>
                <c:pt idx="88">
                  <c:v>-0.82646122670850641</c:v>
                </c:pt>
                <c:pt idx="90">
                  <c:v>-0.62852337745861353</c:v>
                </c:pt>
                <c:pt idx="91">
                  <c:v>-0.54779915764417531</c:v>
                </c:pt>
                <c:pt idx="92">
                  <c:v>-0.56732698837649342</c:v>
                </c:pt>
                <c:pt idx="93">
                  <c:v>-0.55405269716541217</c:v>
                </c:pt>
                <c:pt idx="94">
                  <c:v>-0.51905013667442457</c:v>
                </c:pt>
                <c:pt idx="95">
                  <c:v>0.37804547462279009</c:v>
                </c:pt>
                <c:pt idx="96">
                  <c:v>-1.0868581732194285</c:v>
                </c:pt>
                <c:pt idx="97">
                  <c:v>0.6782305593710245</c:v>
                </c:pt>
                <c:pt idx="98">
                  <c:v>-0.31306900502578056</c:v>
                </c:pt>
                <c:pt idx="100">
                  <c:v>-0.5070687640522189</c:v>
                </c:pt>
                <c:pt idx="102">
                  <c:v>-0.79615855214359199</c:v>
                </c:pt>
                <c:pt idx="103">
                  <c:v>-1.329640781395981</c:v>
                </c:pt>
                <c:pt idx="104">
                  <c:v>-1.1516349163746347</c:v>
                </c:pt>
                <c:pt idx="105">
                  <c:v>-0.4622414243068152</c:v>
                </c:pt>
                <c:pt idx="106">
                  <c:v>-0.7472011772081204</c:v>
                </c:pt>
                <c:pt idx="107">
                  <c:v>-0.72207050676568652</c:v>
                </c:pt>
                <c:pt idx="108">
                  <c:v>-0.55350948567639224</c:v>
                </c:pt>
                <c:pt idx="109">
                  <c:v>-0.34650603577900985</c:v>
                </c:pt>
                <c:pt idx="110">
                  <c:v>-0.12920990193701887</c:v>
                </c:pt>
                <c:pt idx="111">
                  <c:v>0.22844524563626106</c:v>
                </c:pt>
                <c:pt idx="112">
                  <c:v>0.50951619961004957</c:v>
                </c:pt>
                <c:pt idx="113">
                  <c:v>2.2603134449310573</c:v>
                </c:pt>
                <c:pt idx="114">
                  <c:v>1.1211491656947143</c:v>
                </c:pt>
                <c:pt idx="115">
                  <c:v>0.71426768262480889</c:v>
                </c:pt>
                <c:pt idx="116">
                  <c:v>0.22118539375622592</c:v>
                </c:pt>
                <c:pt idx="117">
                  <c:v>-0.1514484668621934</c:v>
                </c:pt>
                <c:pt idx="118">
                  <c:v>-0.45846980172355939</c:v>
                </c:pt>
                <c:pt idx="119">
                  <c:v>-0.50292886213756083</c:v>
                </c:pt>
                <c:pt idx="120">
                  <c:v>-0.4002990989436786</c:v>
                </c:pt>
                <c:pt idx="121">
                  <c:v>-0.58933801873535452</c:v>
                </c:pt>
                <c:pt idx="122">
                  <c:v>-0.71313750972076151</c:v>
                </c:pt>
                <c:pt idx="123">
                  <c:v>-0.48431594528723959</c:v>
                </c:pt>
                <c:pt idx="124">
                  <c:v>-0.84563311201893177</c:v>
                </c:pt>
                <c:pt idx="126">
                  <c:v>-1.1808969260561479</c:v>
                </c:pt>
                <c:pt idx="127">
                  <c:v>-1.4702863944152438</c:v>
                </c:pt>
                <c:pt idx="128">
                  <c:v>-0.77123561935092588</c:v>
                </c:pt>
                <c:pt idx="129">
                  <c:v>-1.0326759846154916</c:v>
                </c:pt>
                <c:pt idx="130">
                  <c:v>-1.1406289401848604</c:v>
                </c:pt>
                <c:pt idx="131">
                  <c:v>-1.951767053881857</c:v>
                </c:pt>
                <c:pt idx="132">
                  <c:v>-1.8395883403391564</c:v>
                </c:pt>
                <c:pt idx="133">
                  <c:v>-1.7243542250621087</c:v>
                </c:pt>
                <c:pt idx="134">
                  <c:v>-0.80504110517459893</c:v>
                </c:pt>
                <c:pt idx="135">
                  <c:v>-1.4846567179582599</c:v>
                </c:pt>
                <c:pt idx="136">
                  <c:v>-1.3576764267926817</c:v>
                </c:pt>
                <c:pt idx="137">
                  <c:v>-1.2274140269225735</c:v>
                </c:pt>
                <c:pt idx="138">
                  <c:v>-0.53254065017547203</c:v>
                </c:pt>
                <c:pt idx="139">
                  <c:v>-0.50142851559579527</c:v>
                </c:pt>
                <c:pt idx="140">
                  <c:v>-1.597139918108454</c:v>
                </c:pt>
                <c:pt idx="141">
                  <c:v>-0.45050181587117977</c:v>
                </c:pt>
                <c:pt idx="142">
                  <c:v>-0.17761597836124135</c:v>
                </c:pt>
                <c:pt idx="144">
                  <c:v>0.26909723440056693</c:v>
                </c:pt>
                <c:pt idx="145">
                  <c:v>3.075645947725171</c:v>
                </c:pt>
                <c:pt idx="146">
                  <c:v>-1.3601749996228059</c:v>
                </c:pt>
                <c:pt idx="147">
                  <c:v>2.5630238868149378</c:v>
                </c:pt>
                <c:pt idx="148">
                  <c:v>0.28667224265318264</c:v>
                </c:pt>
                <c:pt idx="150">
                  <c:v>-0.23245730712521656</c:v>
                </c:pt>
                <c:pt idx="151">
                  <c:v>-0.62261219970994552</c:v>
                </c:pt>
                <c:pt idx="152">
                  <c:v>-0.80357112169984324</c:v>
                </c:pt>
                <c:pt idx="153">
                  <c:v>-0.9762767333905602</c:v>
                </c:pt>
                <c:pt idx="154">
                  <c:v>-1.1782024460436393</c:v>
                </c:pt>
                <c:pt idx="155">
                  <c:v>-1.3306391471705197</c:v>
                </c:pt>
                <c:pt idx="156">
                  <c:v>-1.4302036024340299</c:v>
                </c:pt>
                <c:pt idx="157">
                  <c:v>-1.4227487810877641</c:v>
                </c:pt>
                <c:pt idx="158">
                  <c:v>-1.2899327995936216</c:v>
                </c:pt>
                <c:pt idx="159">
                  <c:v>-1.0871325041329298</c:v>
                </c:pt>
                <c:pt idx="160">
                  <c:v>-0.8837397082859344</c:v>
                </c:pt>
                <c:pt idx="161">
                  <c:v>-0.64361043038586507</c:v>
                </c:pt>
                <c:pt idx="162">
                  <c:v>-0.65820725101364352</c:v>
                </c:pt>
                <c:pt idx="163">
                  <c:v>-0.82229861452560837</c:v>
                </c:pt>
                <c:pt idx="164">
                  <c:v>-0.80056606368947048</c:v>
                </c:pt>
                <c:pt idx="165">
                  <c:v>-0.76564064526965359</c:v>
                </c:pt>
                <c:pt idx="166">
                  <c:v>-0.78654092047320412</c:v>
                </c:pt>
                <c:pt idx="167">
                  <c:v>-0.83037744459849983</c:v>
                </c:pt>
                <c:pt idx="168">
                  <c:v>-0.95558970807379251</c:v>
                </c:pt>
                <c:pt idx="169">
                  <c:v>-1.0217198816288144</c:v>
                </c:pt>
                <c:pt idx="170">
                  <c:v>-1.0650899142247083</c:v>
                </c:pt>
                <c:pt idx="171">
                  <c:v>-1.1068766074454255</c:v>
                </c:pt>
                <c:pt idx="172">
                  <c:v>-1.1890456989592486</c:v>
                </c:pt>
                <c:pt idx="173">
                  <c:v>-0.93351583327377674</c:v>
                </c:pt>
                <c:pt idx="174">
                  <c:v>-1.3639234240045843</c:v>
                </c:pt>
                <c:pt idx="175">
                  <c:v>-1.5093726192486805</c:v>
                </c:pt>
                <c:pt idx="176">
                  <c:v>-1.6816256428947551</c:v>
                </c:pt>
                <c:pt idx="177">
                  <c:v>-1.697444578584052</c:v>
                </c:pt>
                <c:pt idx="178">
                  <c:v>-1.6418716972620426</c:v>
                </c:pt>
                <c:pt idx="179">
                  <c:v>-1.225521800538107</c:v>
                </c:pt>
                <c:pt idx="180">
                  <c:v>-1.1718623479674986</c:v>
                </c:pt>
                <c:pt idx="181">
                  <c:v>-1.318831159576032</c:v>
                </c:pt>
                <c:pt idx="182">
                  <c:v>-1.3739229359951524</c:v>
                </c:pt>
                <c:pt idx="183">
                  <c:v>-1.2188802000268653</c:v>
                </c:pt>
                <c:pt idx="184">
                  <c:v>-0.95080896721340624</c:v>
                </c:pt>
                <c:pt idx="185">
                  <c:v>-0.4924164582529163</c:v>
                </c:pt>
                <c:pt idx="186">
                  <c:v>-0.21537240916603348</c:v>
                </c:pt>
                <c:pt idx="187">
                  <c:v>-0.70972781229069892</c:v>
                </c:pt>
                <c:pt idx="188">
                  <c:v>-5.4000223519717387E-2</c:v>
                </c:pt>
                <c:pt idx="189">
                  <c:v>-0.99195337042208998</c:v>
                </c:pt>
                <c:pt idx="190">
                  <c:v>-3.532922214294467E-2</c:v>
                </c:pt>
                <c:pt idx="191">
                  <c:v>-0.80816912986573719</c:v>
                </c:pt>
                <c:pt idx="192">
                  <c:v>1.4713483106312828E-2</c:v>
                </c:pt>
                <c:pt idx="193">
                  <c:v>-0.34123271387670662</c:v>
                </c:pt>
                <c:pt idx="194">
                  <c:v>0.16258354770495617</c:v>
                </c:pt>
                <c:pt idx="195">
                  <c:v>0.18277229796172131</c:v>
                </c:pt>
                <c:pt idx="196">
                  <c:v>0.27123986077678602</c:v>
                </c:pt>
                <c:pt idx="197">
                  <c:v>0.35707601129619365</c:v>
                </c:pt>
                <c:pt idx="198">
                  <c:v>4.6730027156970243E-2</c:v>
                </c:pt>
                <c:pt idx="199">
                  <c:v>-0.27764277688393524</c:v>
                </c:pt>
                <c:pt idx="200">
                  <c:v>-0.56529680751033029</c:v>
                </c:pt>
                <c:pt idx="201">
                  <c:v>-0.94260931624553501</c:v>
                </c:pt>
                <c:pt idx="202">
                  <c:v>-1.2645177898233455</c:v>
                </c:pt>
                <c:pt idx="203">
                  <c:v>-1.1154534959015521</c:v>
                </c:pt>
                <c:pt idx="204">
                  <c:v>-0.90747670009030901</c:v>
                </c:pt>
                <c:pt idx="205">
                  <c:v>-0.64033953878206906</c:v>
                </c:pt>
                <c:pt idx="206">
                  <c:v>-0.36480214942388617</c:v>
                </c:pt>
                <c:pt idx="207">
                  <c:v>-8.3122123967591402E-2</c:v>
                </c:pt>
                <c:pt idx="208">
                  <c:v>0.25226029304038627</c:v>
                </c:pt>
                <c:pt idx="209">
                  <c:v>2.7957713929192312</c:v>
                </c:pt>
                <c:pt idx="210">
                  <c:v>0.67827021819930355</c:v>
                </c:pt>
                <c:pt idx="211">
                  <c:v>0.48015173626943247</c:v>
                </c:pt>
                <c:pt idx="212">
                  <c:v>0.30154227409648188</c:v>
                </c:pt>
                <c:pt idx="213">
                  <c:v>1.4102935518475646</c:v>
                </c:pt>
                <c:pt idx="214">
                  <c:v>6.2669310325600705E-2</c:v>
                </c:pt>
                <c:pt idx="215">
                  <c:v>0.18824052087958246</c:v>
                </c:pt>
                <c:pt idx="216">
                  <c:v>0.31921567228188069</c:v>
                </c:pt>
                <c:pt idx="217">
                  <c:v>0.45537940163146179</c:v>
                </c:pt>
                <c:pt idx="218">
                  <c:v>0.53186843600098999</c:v>
                </c:pt>
                <c:pt idx="219">
                  <c:v>0.56703698666185998</c:v>
                </c:pt>
                <c:pt idx="220">
                  <c:v>0.60913052931167344</c:v>
                </c:pt>
                <c:pt idx="221">
                  <c:v>-0.99195337042208998</c:v>
                </c:pt>
                <c:pt idx="222">
                  <c:v>0.69865257962843796</c:v>
                </c:pt>
                <c:pt idx="223">
                  <c:v>0.85288657051568284</c:v>
                </c:pt>
                <c:pt idx="224">
                  <c:v>0.97630680185664509</c:v>
                </c:pt>
                <c:pt idx="225">
                  <c:v>0.93824875956322384</c:v>
                </c:pt>
                <c:pt idx="226">
                  <c:v>0.68985171268542533</c:v>
                </c:pt>
                <c:pt idx="227">
                  <c:v>-0.23595591649895986</c:v>
                </c:pt>
                <c:pt idx="228">
                  <c:v>1.2513788195222173</c:v>
                </c:pt>
                <c:pt idx="229">
                  <c:v>-0.62947927706255324</c:v>
                </c:pt>
                <c:pt idx="230">
                  <c:v>0.39031952152021815</c:v>
                </c:pt>
                <c:pt idx="232">
                  <c:v>0.69047601150294313</c:v>
                </c:pt>
                <c:pt idx="234">
                  <c:v>1.2040699918900812</c:v>
                </c:pt>
                <c:pt idx="235">
                  <c:v>1.0106380294055435</c:v>
                </c:pt>
                <c:pt idx="236">
                  <c:v>1.1401707643421322</c:v>
                </c:pt>
                <c:pt idx="237">
                  <c:v>1.3522974631595543</c:v>
                </c:pt>
                <c:pt idx="238">
                  <c:v>1.3019775832722293</c:v>
                </c:pt>
                <c:pt idx="239">
                  <c:v>-8.7404509918082421E-2</c:v>
                </c:pt>
                <c:pt idx="240">
                  <c:v>1.2245120757940287</c:v>
                </c:pt>
                <c:pt idx="241">
                  <c:v>0.29321950860955481</c:v>
                </c:pt>
                <c:pt idx="242">
                  <c:v>1.2099216509459421</c:v>
                </c:pt>
                <c:pt idx="243">
                  <c:v>0.90167572323276879</c:v>
                </c:pt>
                <c:pt idx="244">
                  <c:v>1.3413720636254567</c:v>
                </c:pt>
                <c:pt idx="245">
                  <c:v>1.6681974120429015</c:v>
                </c:pt>
                <c:pt idx="246">
                  <c:v>1.5238421756389677</c:v>
                </c:pt>
                <c:pt idx="247">
                  <c:v>1.3795745055704212</c:v>
                </c:pt>
                <c:pt idx="248">
                  <c:v>1.0196633882708286</c:v>
                </c:pt>
                <c:pt idx="249">
                  <c:v>0.98015026125047899</c:v>
                </c:pt>
                <c:pt idx="250">
                  <c:v>1.0267662644614395</c:v>
                </c:pt>
                <c:pt idx="251">
                  <c:v>1.1674568109550258</c:v>
                </c:pt>
                <c:pt idx="252">
                  <c:v>2.2399030994696423</c:v>
                </c:pt>
                <c:pt idx="253">
                  <c:v>1.0694892021781071</c:v>
                </c:pt>
                <c:pt idx="254">
                  <c:v>1.0173139823869035</c:v>
                </c:pt>
                <c:pt idx="255">
                  <c:v>1.1851432372800212</c:v>
                </c:pt>
                <c:pt idx="256">
                  <c:v>1.0144501703797661</c:v>
                </c:pt>
                <c:pt idx="258">
                  <c:v>1.2883496907397718</c:v>
                </c:pt>
                <c:pt idx="259">
                  <c:v>1.4380851784601951</c:v>
                </c:pt>
                <c:pt idx="260">
                  <c:v>1.4645136931481899</c:v>
                </c:pt>
                <c:pt idx="261">
                  <c:v>1.0549488015531332</c:v>
                </c:pt>
                <c:pt idx="262">
                  <c:v>0.54038753773831838</c:v>
                </c:pt>
                <c:pt idx="263">
                  <c:v>0.29497753759078899</c:v>
                </c:pt>
                <c:pt idx="264">
                  <c:v>8.4820303385634219E-2</c:v>
                </c:pt>
                <c:pt idx="265">
                  <c:v>-4.5654817529863931E-2</c:v>
                </c:pt>
                <c:pt idx="266">
                  <c:v>-0.12340950340461125</c:v>
                </c:pt>
                <c:pt idx="267">
                  <c:v>-0.22807391414142267</c:v>
                </c:pt>
                <c:pt idx="268">
                  <c:v>-0.32600094788826756</c:v>
                </c:pt>
                <c:pt idx="269">
                  <c:v>-0.2669408309170882</c:v>
                </c:pt>
                <c:pt idx="270">
                  <c:v>-0.25406618708700696</c:v>
                </c:pt>
                <c:pt idx="271">
                  <c:v>-0.3928155650106071</c:v>
                </c:pt>
                <c:pt idx="272">
                  <c:v>-0.44463353624815327</c:v>
                </c:pt>
                <c:pt idx="273">
                  <c:v>-0.39557243563960531</c:v>
                </c:pt>
                <c:pt idx="274">
                  <c:v>-0.26649069435389028</c:v>
                </c:pt>
                <c:pt idx="275">
                  <c:v>-4.7379644450573424E-2</c:v>
                </c:pt>
                <c:pt idx="276">
                  <c:v>6.888657739666848E-2</c:v>
                </c:pt>
                <c:pt idx="277">
                  <c:v>5.0461884956559802E-2</c:v>
                </c:pt>
                <c:pt idx="278">
                  <c:v>6.0986156351175005E-2</c:v>
                </c:pt>
                <c:pt idx="279">
                  <c:v>0.12667687951729983</c:v>
                </c:pt>
                <c:pt idx="280">
                  <c:v>0.13859852700251948</c:v>
                </c:pt>
                <c:pt idx="281">
                  <c:v>-0.89066531180300579</c:v>
                </c:pt>
                <c:pt idx="282">
                  <c:v>-4.7796650912029254E-2</c:v>
                </c:pt>
                <c:pt idx="283">
                  <c:v>-0.45809190891464208</c:v>
                </c:pt>
                <c:pt idx="284">
                  <c:v>-0.35525382089718105</c:v>
                </c:pt>
                <c:pt idx="285">
                  <c:v>7.5255787332733942E-2</c:v>
                </c:pt>
                <c:pt idx="286">
                  <c:v>-0.1102656604072018</c:v>
                </c:pt>
                <c:pt idx="287">
                  <c:v>-0.90029225021805881</c:v>
                </c:pt>
                <c:pt idx="288">
                  <c:v>0.6033530755357841</c:v>
                </c:pt>
                <c:pt idx="289">
                  <c:v>-0.40285268286303422</c:v>
                </c:pt>
                <c:pt idx="290">
                  <c:v>0.31599266794638042</c:v>
                </c:pt>
                <c:pt idx="292">
                  <c:v>0.49500120838716172</c:v>
                </c:pt>
                <c:pt idx="294">
                  <c:v>0.29405321394208489</c:v>
                </c:pt>
                <c:pt idx="295">
                  <c:v>-0.28723931836639388</c:v>
                </c:pt>
                <c:pt idx="296">
                  <c:v>-0.62243072117952847</c:v>
                </c:pt>
                <c:pt idx="297">
                  <c:v>-0.78568941489174249</c:v>
                </c:pt>
                <c:pt idx="298">
                  <c:v>-0.77616889166908842</c:v>
                </c:pt>
                <c:pt idx="299">
                  <c:v>-0.54889947691900376</c:v>
                </c:pt>
                <c:pt idx="300">
                  <c:v>-0.53041010672528877</c:v>
                </c:pt>
                <c:pt idx="301">
                  <c:v>-0.37599797581652533</c:v>
                </c:pt>
                <c:pt idx="302">
                  <c:v>-0.4856148267635686</c:v>
                </c:pt>
                <c:pt idx="303">
                  <c:v>-0.9625673971792037</c:v>
                </c:pt>
                <c:pt idx="304">
                  <c:v>-0.72959526829511467</c:v>
                </c:pt>
                <c:pt idx="305">
                  <c:v>-1.5095839513621305</c:v>
                </c:pt>
                <c:pt idx="306">
                  <c:v>-0.83493562684599965</c:v>
                </c:pt>
                <c:pt idx="307">
                  <c:v>-0.92022241271884064</c:v>
                </c:pt>
                <c:pt idx="308">
                  <c:v>-0.97222816527216771</c:v>
                </c:pt>
                <c:pt idx="309">
                  <c:v>-0.9768554127943766</c:v>
                </c:pt>
                <c:pt idx="310">
                  <c:v>-0.95725380670324178</c:v>
                </c:pt>
                <c:pt idx="311">
                  <c:v>-0.88461581858977667</c:v>
                </c:pt>
                <c:pt idx="312">
                  <c:v>-0.76962500112780285</c:v>
                </c:pt>
                <c:pt idx="313">
                  <c:v>-0.64897078908834793</c:v>
                </c:pt>
                <c:pt idx="314">
                  <c:v>-0.52058007840179266</c:v>
                </c:pt>
                <c:pt idx="315">
                  <c:v>-0.44257479037061942</c:v>
                </c:pt>
                <c:pt idx="316">
                  <c:v>-0.46029596789849947</c:v>
                </c:pt>
                <c:pt idx="317">
                  <c:v>-0.47775009627604853</c:v>
                </c:pt>
                <c:pt idx="318">
                  <c:v>-0.52664009235158471</c:v>
                </c:pt>
                <c:pt idx="319">
                  <c:v>-0.6083314509235257</c:v>
                </c:pt>
                <c:pt idx="320">
                  <c:v>-0.74286358002810515</c:v>
                </c:pt>
                <c:pt idx="321">
                  <c:v>-0.92235588377600364</c:v>
                </c:pt>
                <c:pt idx="322">
                  <c:v>-0.9202206888594423</c:v>
                </c:pt>
                <c:pt idx="323">
                  <c:v>-0.7744708755752322</c:v>
                </c:pt>
                <c:pt idx="324">
                  <c:v>-0.63249914195975354</c:v>
                </c:pt>
                <c:pt idx="325">
                  <c:v>-0.38881663457768623</c:v>
                </c:pt>
                <c:pt idx="326">
                  <c:v>-0.26098372691308058</c:v>
                </c:pt>
                <c:pt idx="327">
                  <c:v>-0.16994618555905958</c:v>
                </c:pt>
                <c:pt idx="328">
                  <c:v>-7.6372491205714627E-2</c:v>
                </c:pt>
                <c:pt idx="329">
                  <c:v>0.2809686581248273</c:v>
                </c:pt>
                <c:pt idx="330">
                  <c:v>0.67025088895909779</c:v>
                </c:pt>
                <c:pt idx="331">
                  <c:v>8.7444414184593186E-2</c:v>
                </c:pt>
                <c:pt idx="332">
                  <c:v>-0.83021852629606252</c:v>
                </c:pt>
                <c:pt idx="333">
                  <c:v>-1.2182805718678895</c:v>
                </c:pt>
                <c:pt idx="334">
                  <c:v>-1.1940480590670852</c:v>
                </c:pt>
                <c:pt idx="335">
                  <c:v>-0.3881652097626882</c:v>
                </c:pt>
                <c:pt idx="336">
                  <c:v>-0.92716567334543354</c:v>
                </c:pt>
                <c:pt idx="337">
                  <c:v>-3.6588133082779195E-2</c:v>
                </c:pt>
                <c:pt idx="338">
                  <c:v>-0.83005600477876496</c:v>
                </c:pt>
                <c:pt idx="339">
                  <c:v>-0.13902436643320693</c:v>
                </c:pt>
                <c:pt idx="340">
                  <c:v>-0.82369431289367401</c:v>
                </c:pt>
                <c:pt idx="341">
                  <c:v>-0.21872334606430827</c:v>
                </c:pt>
                <c:pt idx="342">
                  <c:v>-0.81940552832342162</c:v>
                </c:pt>
                <c:pt idx="343">
                  <c:v>-0.90186051631272668</c:v>
                </c:pt>
                <c:pt idx="344">
                  <c:v>-0.95595729378876793</c:v>
                </c:pt>
                <c:pt idx="345">
                  <c:v>-0.96881857759805423</c:v>
                </c:pt>
                <c:pt idx="346">
                  <c:v>-0.97626306530075579</c:v>
                </c:pt>
                <c:pt idx="347">
                  <c:v>-0.97594243512754975</c:v>
                </c:pt>
                <c:pt idx="348">
                  <c:v>-0.93027072749693263</c:v>
                </c:pt>
                <c:pt idx="349">
                  <c:v>-0.76341055292602233</c:v>
                </c:pt>
                <c:pt idx="350">
                  <c:v>-0.54122719003050157</c:v>
                </c:pt>
                <c:pt idx="351">
                  <c:v>-0.24646560623281411</c:v>
                </c:pt>
                <c:pt idx="352">
                  <c:v>-8.254974654499804E-2</c:v>
                </c:pt>
                <c:pt idx="353">
                  <c:v>0.35185360523073661</c:v>
                </c:pt>
                <c:pt idx="354">
                  <c:v>-0.24674978129670092</c:v>
                </c:pt>
                <c:pt idx="355">
                  <c:v>-0.38843077983788632</c:v>
                </c:pt>
                <c:pt idx="356">
                  <c:v>-8.6590263412501672E-3</c:v>
                </c:pt>
                <c:pt idx="357">
                  <c:v>0.24451721485458563</c:v>
                </c:pt>
                <c:pt idx="358">
                  <c:v>0.35655858333348206</c:v>
                </c:pt>
                <c:pt idx="359">
                  <c:v>0.65914002587179776</c:v>
                </c:pt>
                <c:pt idx="360">
                  <c:v>0.78618691706139265</c:v>
                </c:pt>
                <c:pt idx="361">
                  <c:v>0.60031716988996675</c:v>
                </c:pt>
                <c:pt idx="362">
                  <c:v>0.44571550692007467</c:v>
                </c:pt>
                <c:pt idx="363">
                  <c:v>0.23127268446199462</c:v>
                </c:pt>
                <c:pt idx="364">
                  <c:v>9.4749806692039099E-2</c:v>
                </c:pt>
                <c:pt idx="365">
                  <c:v>8.1820747993402804E-2</c:v>
                </c:pt>
                <c:pt idx="366">
                  <c:v>-7.8766000857416391E-2</c:v>
                </c:pt>
                <c:pt idx="367">
                  <c:v>-0.52055386203180753</c:v>
                </c:pt>
                <c:pt idx="368">
                  <c:v>-0.88847459377927618</c:v>
                </c:pt>
                <c:pt idx="369">
                  <c:v>-0.58432965655090285</c:v>
                </c:pt>
                <c:pt idx="370">
                  <c:v>-1.2605034306778278</c:v>
                </c:pt>
                <c:pt idx="371">
                  <c:v>-1.0569181179679092</c:v>
                </c:pt>
                <c:pt idx="372">
                  <c:v>-0.90059125443007737</c:v>
                </c:pt>
                <c:pt idx="373">
                  <c:v>-0.81669064602061159</c:v>
                </c:pt>
                <c:pt idx="374">
                  <c:v>-0.72936063236155624</c:v>
                </c:pt>
                <c:pt idx="375">
                  <c:v>-0.66318601995749271</c:v>
                </c:pt>
                <c:pt idx="376">
                  <c:v>-0.58357944448032717</c:v>
                </c:pt>
                <c:pt idx="377">
                  <c:v>-0.47318128051648584</c:v>
                </c:pt>
                <c:pt idx="378">
                  <c:v>-0.45562879740120238</c:v>
                </c:pt>
                <c:pt idx="379">
                  <c:v>-0.7925609225040291</c:v>
                </c:pt>
                <c:pt idx="380">
                  <c:v>-1.0703932788007837</c:v>
                </c:pt>
                <c:pt idx="381">
                  <c:v>-1.1808775083697614</c:v>
                </c:pt>
                <c:pt idx="382">
                  <c:v>-1.1671914856053698</c:v>
                </c:pt>
                <c:pt idx="383">
                  <c:v>-0.95327556895024701</c:v>
                </c:pt>
                <c:pt idx="384">
                  <c:v>-0.66115327077903985</c:v>
                </c:pt>
                <c:pt idx="385">
                  <c:v>-0.31351627675723459</c:v>
                </c:pt>
                <c:pt idx="386">
                  <c:v>-0.19790786864834037</c:v>
                </c:pt>
                <c:pt idx="387">
                  <c:v>-0.11835753641687363</c:v>
                </c:pt>
                <c:pt idx="388">
                  <c:v>-0.1084211458814552</c:v>
                </c:pt>
                <c:pt idx="389">
                  <c:v>-0.18611214774418136</c:v>
                </c:pt>
                <c:pt idx="390">
                  <c:v>-0.26895143766175261</c:v>
                </c:pt>
                <c:pt idx="391">
                  <c:v>-0.44075233324279645</c:v>
                </c:pt>
                <c:pt idx="392">
                  <c:v>-0.76184099206111089</c:v>
                </c:pt>
                <c:pt idx="393">
                  <c:v>-0.37391810180675333</c:v>
                </c:pt>
                <c:pt idx="394">
                  <c:v>-0.16105598856461062</c:v>
                </c:pt>
                <c:pt idx="395">
                  <c:v>-4.9163345936568514E-2</c:v>
                </c:pt>
                <c:pt idx="396">
                  <c:v>6.639377635190781E-2</c:v>
                </c:pt>
                <c:pt idx="397">
                  <c:v>-1.3446646230840784</c:v>
                </c:pt>
                <c:pt idx="398">
                  <c:v>0.18110329303033765</c:v>
                </c:pt>
                <c:pt idx="399">
                  <c:v>6.7248886074746772E-2</c:v>
                </c:pt>
                <c:pt idx="400">
                  <c:v>-3.4020856246711653E-2</c:v>
                </c:pt>
                <c:pt idx="401">
                  <c:v>-0.7404540401277484</c:v>
                </c:pt>
                <c:pt idx="402">
                  <c:v>-0.12712629294270431</c:v>
                </c:pt>
                <c:pt idx="403">
                  <c:v>-0.45662529336441243</c:v>
                </c:pt>
                <c:pt idx="404">
                  <c:v>-0.76428214874594014</c:v>
                </c:pt>
                <c:pt idx="405">
                  <c:v>-0.81864504954617801</c:v>
                </c:pt>
                <c:pt idx="406">
                  <c:v>-0.77440494990912911</c:v>
                </c:pt>
                <c:pt idx="407">
                  <c:v>-0.61253534302471691</c:v>
                </c:pt>
                <c:pt idx="408">
                  <c:v>-1.029329622584557</c:v>
                </c:pt>
                <c:pt idx="409">
                  <c:v>-0.41973692256018058</c:v>
                </c:pt>
                <c:pt idx="410">
                  <c:v>-0.24999693012113006</c:v>
                </c:pt>
                <c:pt idx="411">
                  <c:v>-0.24256569941419964</c:v>
                </c:pt>
                <c:pt idx="412">
                  <c:v>0.52831391393842331</c:v>
                </c:pt>
                <c:pt idx="413">
                  <c:v>1.2874196750633216</c:v>
                </c:pt>
                <c:pt idx="414">
                  <c:v>0.99525405160787084</c:v>
                </c:pt>
                <c:pt idx="415">
                  <c:v>-0.18193015915748595</c:v>
                </c:pt>
                <c:pt idx="416">
                  <c:v>-0.48384930461978676</c:v>
                </c:pt>
                <c:pt idx="417">
                  <c:v>-0.66537339423694064</c:v>
                </c:pt>
                <c:pt idx="418">
                  <c:v>-0.82174455186009343</c:v>
                </c:pt>
                <c:pt idx="419">
                  <c:v>-0.73615787015044487</c:v>
                </c:pt>
                <c:pt idx="420">
                  <c:v>-0.6469392203608344</c:v>
                </c:pt>
                <c:pt idx="421">
                  <c:v>-0.70617130243391413</c:v>
                </c:pt>
                <c:pt idx="422">
                  <c:v>-0.50771738059033156</c:v>
                </c:pt>
                <c:pt idx="423">
                  <c:v>-0.61622544010552571</c:v>
                </c:pt>
                <c:pt idx="424">
                  <c:v>-0.71462077070469765</c:v>
                </c:pt>
                <c:pt idx="425">
                  <c:v>-0.33217838357382123</c:v>
                </c:pt>
                <c:pt idx="426">
                  <c:v>-0.94389707438771042</c:v>
                </c:pt>
                <c:pt idx="427">
                  <c:v>-1.4026235817544008</c:v>
                </c:pt>
                <c:pt idx="428">
                  <c:v>-1.6742844837697606</c:v>
                </c:pt>
                <c:pt idx="429">
                  <c:v>-1.7546329163282663</c:v>
                </c:pt>
                <c:pt idx="430">
                  <c:v>-1.7786573279335869</c:v>
                </c:pt>
                <c:pt idx="431">
                  <c:v>-1.6247460550939399</c:v>
                </c:pt>
                <c:pt idx="432">
                  <c:v>-1.4869039408873272</c:v>
                </c:pt>
                <c:pt idx="433">
                  <c:v>-1.3392339898134646</c:v>
                </c:pt>
                <c:pt idx="434">
                  <c:v>-1.1106976074497581</c:v>
                </c:pt>
                <c:pt idx="435">
                  <c:v>-0.76153562346362302</c:v>
                </c:pt>
                <c:pt idx="436">
                  <c:v>-0.43718714059270553</c:v>
                </c:pt>
                <c:pt idx="437">
                  <c:v>-0.16559992805994272</c:v>
                </c:pt>
                <c:pt idx="438">
                  <c:v>0.10859290274106849</c:v>
                </c:pt>
                <c:pt idx="439">
                  <c:v>5.4135566877701435E-2</c:v>
                </c:pt>
                <c:pt idx="440">
                  <c:v>-9.5248194244819756E-2</c:v>
                </c:pt>
                <c:pt idx="441">
                  <c:v>-0.50579209047118501</c:v>
                </c:pt>
                <c:pt idx="442">
                  <c:v>-0.78061416725629773</c:v>
                </c:pt>
                <c:pt idx="443">
                  <c:v>-1.0435186049291763</c:v>
                </c:pt>
                <c:pt idx="444">
                  <c:v>-0.57924877269074659</c:v>
                </c:pt>
                <c:pt idx="445">
                  <c:v>-1.0873962095657292</c:v>
                </c:pt>
                <c:pt idx="446">
                  <c:v>-0.1592350537601</c:v>
                </c:pt>
                <c:pt idx="447">
                  <c:v>-0.97146329564146761</c:v>
                </c:pt>
                <c:pt idx="448">
                  <c:v>0.34433871416165374</c:v>
                </c:pt>
                <c:pt idx="449">
                  <c:v>-0.24256569941419964</c:v>
                </c:pt>
                <c:pt idx="450">
                  <c:v>0.61490549697580144</c:v>
                </c:pt>
                <c:pt idx="451">
                  <c:v>-1.398640315238541E-2</c:v>
                </c:pt>
                <c:pt idx="452">
                  <c:v>-0.54750472425289942</c:v>
                </c:pt>
                <c:pt idx="453">
                  <c:v>-1.0096808888323534</c:v>
                </c:pt>
                <c:pt idx="454">
                  <c:v>-1.3967655516108353</c:v>
                </c:pt>
                <c:pt idx="455">
                  <c:v>-1.5786618128242926</c:v>
                </c:pt>
                <c:pt idx="456">
                  <c:v>-1.4768142522702463</c:v>
                </c:pt>
                <c:pt idx="457">
                  <c:v>-1.2103039123114951</c:v>
                </c:pt>
                <c:pt idx="458">
                  <c:v>-0.77614851537537444</c:v>
                </c:pt>
                <c:pt idx="459">
                  <c:v>-0.32243152617708803</c:v>
                </c:pt>
                <c:pt idx="460">
                  <c:v>-0.19477003332126994</c:v>
                </c:pt>
                <c:pt idx="461">
                  <c:v>-6.4826267234366949E-2</c:v>
                </c:pt>
                <c:pt idx="462">
                  <c:v>-0.24865158226149472</c:v>
                </c:pt>
                <c:pt idx="463">
                  <c:v>-1.201577069644566</c:v>
                </c:pt>
                <c:pt idx="464">
                  <c:v>-1.8263632821509215</c:v>
                </c:pt>
                <c:pt idx="465">
                  <c:v>-1.9938186239956204</c:v>
                </c:pt>
                <c:pt idx="466">
                  <c:v>-2.1076400455574698</c:v>
                </c:pt>
                <c:pt idx="468">
                  <c:v>-1.9773011551401789</c:v>
                </c:pt>
                <c:pt idx="470">
                  <c:v>-1.7169534795636288</c:v>
                </c:pt>
                <c:pt idx="472">
                  <c:v>-1.4295726583265098</c:v>
                </c:pt>
                <c:pt idx="474">
                  <c:v>-0.9671108304838788</c:v>
                </c:pt>
                <c:pt idx="475">
                  <c:v>-0.47563115258339328</c:v>
                </c:pt>
                <c:pt idx="476">
                  <c:v>-0.14997556036668661</c:v>
                </c:pt>
                <c:pt idx="477">
                  <c:v>-0.29145330929784952</c:v>
                </c:pt>
                <c:pt idx="478">
                  <c:v>-0.56623816632504775</c:v>
                </c:pt>
                <c:pt idx="479">
                  <c:v>-0.71722769569313738</c:v>
                </c:pt>
                <c:pt idx="480">
                  <c:v>-0.85274304329008632</c:v>
                </c:pt>
                <c:pt idx="481">
                  <c:v>-1.271710520424661</c:v>
                </c:pt>
                <c:pt idx="482">
                  <c:v>-0.93339894949144953</c:v>
                </c:pt>
                <c:pt idx="483">
                  <c:v>-0.36416438136698548</c:v>
                </c:pt>
                <c:pt idx="484">
                  <c:v>0.30014769700606991</c:v>
                </c:pt>
                <c:pt idx="485">
                  <c:v>0.5822598381451175</c:v>
                </c:pt>
                <c:pt idx="486">
                  <c:v>1.4999162751070696</c:v>
                </c:pt>
                <c:pt idx="487">
                  <c:v>-0.94556017584918584</c:v>
                </c:pt>
                <c:pt idx="488">
                  <c:v>-1.5313957393575697</c:v>
                </c:pt>
                <c:pt idx="489">
                  <c:v>-1.7510446465275373</c:v>
                </c:pt>
                <c:pt idx="490">
                  <c:v>-1.7306665769190768</c:v>
                </c:pt>
                <c:pt idx="491">
                  <c:v>-1.9781203236059675</c:v>
                </c:pt>
                <c:pt idx="492">
                  <c:v>-1.6024006147757226</c:v>
                </c:pt>
                <c:pt idx="493">
                  <c:v>-1.5663951517874706</c:v>
                </c:pt>
                <c:pt idx="494">
                  <c:v>-1.1178069766339187</c:v>
                </c:pt>
                <c:pt idx="495">
                  <c:v>-0.68653388989379693</c:v>
                </c:pt>
                <c:pt idx="496">
                  <c:v>-0.52188990652716294</c:v>
                </c:pt>
                <c:pt idx="498">
                  <c:v>-0.34318238255875883</c:v>
                </c:pt>
                <c:pt idx="499">
                  <c:v>-0.33116193443418851</c:v>
                </c:pt>
                <c:pt idx="500">
                  <c:v>-0.36631954278113898</c:v>
                </c:pt>
                <c:pt idx="501">
                  <c:v>-0.83952701004412467</c:v>
                </c:pt>
                <c:pt idx="502">
                  <c:v>-1.2299893676906131</c:v>
                </c:pt>
                <c:pt idx="503">
                  <c:v>-1.4322036219670551</c:v>
                </c:pt>
                <c:pt idx="504">
                  <c:v>-1.591731249539361</c:v>
                </c:pt>
                <c:pt idx="505">
                  <c:v>-1.5977874042291196</c:v>
                </c:pt>
                <c:pt idx="506">
                  <c:v>-1.597036952644467</c:v>
                </c:pt>
                <c:pt idx="507">
                  <c:v>-1.4895254530389566</c:v>
                </c:pt>
                <c:pt idx="508">
                  <c:v>-1.3538733146785256</c:v>
                </c:pt>
                <c:pt idx="509">
                  <c:v>-0.99269009741035696</c:v>
                </c:pt>
                <c:pt idx="510">
                  <c:v>-0.6462210713168326</c:v>
                </c:pt>
                <c:pt idx="511">
                  <c:v>-0.76812305623363097</c:v>
                </c:pt>
                <c:pt idx="512">
                  <c:v>-1.191374842840274</c:v>
                </c:pt>
                <c:pt idx="513">
                  <c:v>-1.5286359134128098</c:v>
                </c:pt>
                <c:pt idx="514">
                  <c:v>-1.5693853270411635</c:v>
                </c:pt>
                <c:pt idx="515">
                  <c:v>-1.5437196153607107</c:v>
                </c:pt>
                <c:pt idx="516">
                  <c:v>-1.5184364817292275</c:v>
                </c:pt>
                <c:pt idx="517">
                  <c:v>-1.4930326451306999</c:v>
                </c:pt>
                <c:pt idx="518">
                  <c:v>-1.054408943775679</c:v>
                </c:pt>
                <c:pt idx="519">
                  <c:v>-0.5195149016870706</c:v>
                </c:pt>
                <c:pt idx="520">
                  <c:v>9.2255028713900442E-2</c:v>
                </c:pt>
                <c:pt idx="521">
                  <c:v>1.375321613489723</c:v>
                </c:pt>
                <c:pt idx="522">
                  <c:v>0.50983133310886775</c:v>
                </c:pt>
                <c:pt idx="523">
                  <c:v>7.8678322191221575E-2</c:v>
                </c:pt>
                <c:pt idx="524">
                  <c:v>-0.37912405814987338</c:v>
                </c:pt>
                <c:pt idx="525">
                  <c:v>-0.81288897239025537</c:v>
                </c:pt>
                <c:pt idx="526">
                  <c:v>-1.0944552895607484</c:v>
                </c:pt>
                <c:pt idx="527">
                  <c:v>-0.57286650075502443</c:v>
                </c:pt>
                <c:pt idx="528">
                  <c:v>-0.83011555048906216</c:v>
                </c:pt>
                <c:pt idx="529">
                  <c:v>8.7877047420980126E-2</c:v>
                </c:pt>
                <c:pt idx="530">
                  <c:v>0.45589183622451429</c:v>
                </c:pt>
                <c:pt idx="531">
                  <c:v>-0.35790578105573573</c:v>
                </c:pt>
                <c:pt idx="532">
                  <c:v>0.93812951503709452</c:v>
                </c:pt>
                <c:pt idx="533">
                  <c:v>1.1842773747834112</c:v>
                </c:pt>
                <c:pt idx="534">
                  <c:v>-5.6282205653441129E-2</c:v>
                </c:pt>
                <c:pt idx="535">
                  <c:v>-0.25306421855164979</c:v>
                </c:pt>
                <c:pt idx="536">
                  <c:v>-0.36125028439984463</c:v>
                </c:pt>
                <c:pt idx="537">
                  <c:v>-0.37880682644794056</c:v>
                </c:pt>
                <c:pt idx="538">
                  <c:v>-0.55187324219375644</c:v>
                </c:pt>
                <c:pt idx="539">
                  <c:v>-0.56394465320292864</c:v>
                </c:pt>
                <c:pt idx="540">
                  <c:v>-0.5267129352206491</c:v>
                </c:pt>
                <c:pt idx="541">
                  <c:v>-0.52498728925607829</c:v>
                </c:pt>
                <c:pt idx="542">
                  <c:v>-0.55730626169901221</c:v>
                </c:pt>
                <c:pt idx="543">
                  <c:v>-0.43489773197225212</c:v>
                </c:pt>
                <c:pt idx="544">
                  <c:v>-0.10914963408322437</c:v>
                </c:pt>
                <c:pt idx="545">
                  <c:v>0.25597946460678989</c:v>
                </c:pt>
                <c:pt idx="546">
                  <c:v>0.55957453578993221</c:v>
                </c:pt>
                <c:pt idx="547">
                  <c:v>0.32811838649441805</c:v>
                </c:pt>
                <c:pt idx="548">
                  <c:v>0.58535836481890557</c:v>
                </c:pt>
                <c:pt idx="549">
                  <c:v>0.70221593846034158</c:v>
                </c:pt>
                <c:pt idx="550">
                  <c:v>0.76629110623011465</c:v>
                </c:pt>
                <c:pt idx="551">
                  <c:v>0.63712036602851929</c:v>
                </c:pt>
                <c:pt idx="552">
                  <c:v>1.2085923108217871</c:v>
                </c:pt>
                <c:pt idx="553">
                  <c:v>0.54896488714746738</c:v>
                </c:pt>
                <c:pt idx="554">
                  <c:v>0.42977359791968145</c:v>
                </c:pt>
                <c:pt idx="555">
                  <c:v>1.4084969827839819</c:v>
                </c:pt>
                <c:pt idx="556">
                  <c:v>0.2970242437698622</c:v>
                </c:pt>
                <c:pt idx="557">
                  <c:v>1.4301063088997799</c:v>
                </c:pt>
                <c:pt idx="558">
                  <c:v>5.7944157597877806E-2</c:v>
                </c:pt>
                <c:pt idx="559">
                  <c:v>-0.58498901947237558</c:v>
                </c:pt>
                <c:pt idx="560">
                  <c:v>-1.0877137442363649</c:v>
                </c:pt>
                <c:pt idx="561">
                  <c:v>-1.3024605332003554</c:v>
                </c:pt>
                <c:pt idx="562">
                  <c:v>-1.3808153477213099</c:v>
                </c:pt>
                <c:pt idx="563">
                  <c:v>-1.2510377320240076</c:v>
                </c:pt>
                <c:pt idx="565">
                  <c:v>-1.0628703667706945</c:v>
                </c:pt>
                <c:pt idx="566">
                  <c:v>-0.85808283624295423</c:v>
                </c:pt>
                <c:pt idx="568">
                  <c:v>-0.4504169390766371</c:v>
                </c:pt>
                <c:pt idx="570">
                  <c:v>2.8608302866524306E-2</c:v>
                </c:pt>
                <c:pt idx="571">
                  <c:v>-5.4025216700183683E-2</c:v>
                </c:pt>
                <c:pt idx="572">
                  <c:v>-0.86680030285880971</c:v>
                </c:pt>
                <c:pt idx="573">
                  <c:v>-1.2335564536245287</c:v>
                </c:pt>
                <c:pt idx="574">
                  <c:v>-1.1621204961044138</c:v>
                </c:pt>
                <c:pt idx="575">
                  <c:v>-0.88526190268068472</c:v>
                </c:pt>
                <c:pt idx="576">
                  <c:v>-0.58984184431677178</c:v>
                </c:pt>
                <c:pt idx="577">
                  <c:v>-1.102228736628627</c:v>
                </c:pt>
                <c:pt idx="578">
                  <c:v>-0.23440046440056014</c:v>
                </c:pt>
                <c:pt idx="579">
                  <c:v>1.1810673970644218E-2</c:v>
                </c:pt>
                <c:pt idx="580">
                  <c:v>0.28332352123536803</c:v>
                </c:pt>
                <c:pt idx="581">
                  <c:v>0.12237054472629516</c:v>
                </c:pt>
                <c:pt idx="582">
                  <c:v>0.89783277327205024</c:v>
                </c:pt>
                <c:pt idx="583">
                  <c:v>0.64728178032627837</c:v>
                </c:pt>
                <c:pt idx="584">
                  <c:v>0.31845474488782077</c:v>
                </c:pt>
                <c:pt idx="585">
                  <c:v>0.13022267778212782</c:v>
                </c:pt>
                <c:pt idx="586">
                  <c:v>-3.1697291189205251E-2</c:v>
                </c:pt>
                <c:pt idx="587">
                  <c:v>0.167855156096405</c:v>
                </c:pt>
                <c:pt idx="588">
                  <c:v>-0.20940084987540497</c:v>
                </c:pt>
                <c:pt idx="590">
                  <c:v>-0.28470986940843634</c:v>
                </c:pt>
                <c:pt idx="591">
                  <c:v>-0.32309989102367109</c:v>
                </c:pt>
                <c:pt idx="592">
                  <c:v>-0.30669231107893408</c:v>
                </c:pt>
                <c:pt idx="594">
                  <c:v>-0.18395527558586397</c:v>
                </c:pt>
                <c:pt idx="595">
                  <c:v>-1.403897278383672E-2</c:v>
                </c:pt>
                <c:pt idx="596">
                  <c:v>0.44630115007359999</c:v>
                </c:pt>
                <c:pt idx="597">
                  <c:v>0.80512929735249472</c:v>
                </c:pt>
                <c:pt idx="598">
                  <c:v>0.49362702418139504</c:v>
                </c:pt>
                <c:pt idx="599">
                  <c:v>0.37387646464848784</c:v>
                </c:pt>
                <c:pt idx="600">
                  <c:v>-0.66358808267860636</c:v>
                </c:pt>
                <c:pt idx="601">
                  <c:v>0.75971753426261557</c:v>
                </c:pt>
                <c:pt idx="602">
                  <c:v>1.2301227525709522</c:v>
                </c:pt>
                <c:pt idx="603">
                  <c:v>1.3998593461241533</c:v>
                </c:pt>
                <c:pt idx="604">
                  <c:v>1.5899827096335331</c:v>
                </c:pt>
                <c:pt idx="605">
                  <c:v>2.0985042046136519</c:v>
                </c:pt>
                <c:pt idx="606">
                  <c:v>1.8239277482135259</c:v>
                </c:pt>
                <c:pt idx="607">
                  <c:v>0.93331894630679635</c:v>
                </c:pt>
                <c:pt idx="608">
                  <c:v>0.84495725089721518</c:v>
                </c:pt>
                <c:pt idx="609">
                  <c:v>0.99177535550029605</c:v>
                </c:pt>
                <c:pt idx="610">
                  <c:v>0.88475030706518754</c:v>
                </c:pt>
                <c:pt idx="611">
                  <c:v>0.91008188836962667</c:v>
                </c:pt>
                <c:pt idx="612">
                  <c:v>0.93595721523750874</c:v>
                </c:pt>
                <c:pt idx="613">
                  <c:v>0.46961586780498982</c:v>
                </c:pt>
                <c:pt idx="614">
                  <c:v>0.81529336582766265</c:v>
                </c:pt>
                <c:pt idx="615">
                  <c:v>0.68862984714560127</c:v>
                </c:pt>
                <c:pt idx="616">
                  <c:v>0.59759889491908214</c:v>
                </c:pt>
                <c:pt idx="618">
                  <c:v>0.31183108059339615</c:v>
                </c:pt>
                <c:pt idx="619">
                  <c:v>-0.24192202959513301</c:v>
                </c:pt>
                <c:pt idx="620">
                  <c:v>-0.40296732542131791</c:v>
                </c:pt>
                <c:pt idx="621">
                  <c:v>-0.61425564660241982</c:v>
                </c:pt>
                <c:pt idx="622">
                  <c:v>-0.71895986774914089</c:v>
                </c:pt>
                <c:pt idx="623">
                  <c:v>-0.34062233525829916</c:v>
                </c:pt>
                <c:pt idx="624">
                  <c:v>1.0532929269135634E-2</c:v>
                </c:pt>
                <c:pt idx="625">
                  <c:v>2.6735056448455741E-2</c:v>
                </c:pt>
                <c:pt idx="626">
                  <c:v>2.2288531199626628E-2</c:v>
                </c:pt>
                <c:pt idx="627">
                  <c:v>-0.11392888455115741</c:v>
                </c:pt>
                <c:pt idx="628">
                  <c:v>-0.35939476840908474</c:v>
                </c:pt>
                <c:pt idx="629">
                  <c:v>-1.5953652381345473</c:v>
                </c:pt>
                <c:pt idx="630">
                  <c:v>-0.62100444543175548</c:v>
                </c:pt>
                <c:pt idx="631">
                  <c:v>-0.87383832592151822</c:v>
                </c:pt>
                <c:pt idx="632">
                  <c:v>-1.1221379889991039</c:v>
                </c:pt>
                <c:pt idx="633">
                  <c:v>-1.2271304513768333</c:v>
                </c:pt>
                <c:pt idx="634">
                  <c:v>-1.2048482273275123</c:v>
                </c:pt>
                <c:pt idx="635">
                  <c:v>-1.0311132634620475</c:v>
                </c:pt>
                <c:pt idx="636">
                  <c:v>-0.80967400172030946</c:v>
                </c:pt>
                <c:pt idx="637">
                  <c:v>-0.59806211998724623</c:v>
                </c:pt>
                <c:pt idx="638">
                  <c:v>-0.36246970980896637</c:v>
                </c:pt>
                <c:pt idx="639">
                  <c:v>-0.2067127997420827</c:v>
                </c:pt>
                <c:pt idx="640">
                  <c:v>-0.11174718103036176</c:v>
                </c:pt>
                <c:pt idx="641">
                  <c:v>-9.2847051373723365E-3</c:v>
                </c:pt>
                <c:pt idx="642">
                  <c:v>7.0960979069374416E-2</c:v>
                </c:pt>
                <c:pt idx="643">
                  <c:v>7.2895938693393281E-2</c:v>
                </c:pt>
                <c:pt idx="644">
                  <c:v>7.6379341819071578E-2</c:v>
                </c:pt>
                <c:pt idx="645">
                  <c:v>-0.29394283056548698</c:v>
                </c:pt>
                <c:pt idx="646">
                  <c:v>-0.528985200040195</c:v>
                </c:pt>
                <c:pt idx="647">
                  <c:v>-0.48816702515181454</c:v>
                </c:pt>
                <c:pt idx="648">
                  <c:v>-0.4003224435323165</c:v>
                </c:pt>
                <c:pt idx="649">
                  <c:v>-0.22071892995733669</c:v>
                </c:pt>
                <c:pt idx="650">
                  <c:v>-0.14373735665524492</c:v>
                </c:pt>
                <c:pt idx="651">
                  <c:v>-1.4956131461558832E-2</c:v>
                </c:pt>
                <c:pt idx="652">
                  <c:v>0.12165501791461643</c:v>
                </c:pt>
                <c:pt idx="653">
                  <c:v>0.99072853371992164</c:v>
                </c:pt>
                <c:pt idx="654">
                  <c:v>0.14207811648039254</c:v>
                </c:pt>
                <c:pt idx="655">
                  <c:v>-0.25920534885497987</c:v>
                </c:pt>
                <c:pt idx="656">
                  <c:v>-0.52942388219206704</c:v>
                </c:pt>
                <c:pt idx="657">
                  <c:v>-0.97957506122525606</c:v>
                </c:pt>
                <c:pt idx="658">
                  <c:v>-0.74087717943087983</c:v>
                </c:pt>
                <c:pt idx="659">
                  <c:v>-0.78804143472328037</c:v>
                </c:pt>
                <c:pt idx="660">
                  <c:v>-0.85760159788411661</c:v>
                </c:pt>
                <c:pt idx="661">
                  <c:v>-0.98310488749569958</c:v>
                </c:pt>
                <c:pt idx="662">
                  <c:v>-0.8441365835053265</c:v>
                </c:pt>
                <c:pt idx="663">
                  <c:v>-0.78948898653333477</c:v>
                </c:pt>
                <c:pt idx="664">
                  <c:v>-0.64178047371468283</c:v>
                </c:pt>
                <c:pt idx="665">
                  <c:v>5.0479891377394344E-2</c:v>
                </c:pt>
                <c:pt idx="666">
                  <c:v>-0.36625933561903845</c:v>
                </c:pt>
                <c:pt idx="667">
                  <c:v>8.0744697290299847E-3</c:v>
                </c:pt>
                <c:pt idx="668">
                  <c:v>0.56623582244436166</c:v>
                </c:pt>
                <c:pt idx="669">
                  <c:v>0.74882257795134011</c:v>
                </c:pt>
                <c:pt idx="670">
                  <c:v>0.91201029087058261</c:v>
                </c:pt>
                <c:pt idx="671">
                  <c:v>1.0663185087812779</c:v>
                </c:pt>
                <c:pt idx="672">
                  <c:v>1.2207855331821844</c:v>
                </c:pt>
                <c:pt idx="673">
                  <c:v>1.2011042048132134</c:v>
                </c:pt>
                <c:pt idx="674">
                  <c:v>1.1773232219919252</c:v>
                </c:pt>
                <c:pt idx="675">
                  <c:v>1.2303766893833774</c:v>
                </c:pt>
                <c:pt idx="676">
                  <c:v>1.2999002309285386</c:v>
                </c:pt>
                <c:pt idx="677">
                  <c:v>1.4781060040530338</c:v>
                </c:pt>
                <c:pt idx="678">
                  <c:v>1.1479552442457137</c:v>
                </c:pt>
                <c:pt idx="679">
                  <c:v>0.62561381205964894</c:v>
                </c:pt>
                <c:pt idx="680">
                  <c:v>0.5518480906370169</c:v>
                </c:pt>
                <c:pt idx="681">
                  <c:v>0.41371071767699152</c:v>
                </c:pt>
                <c:pt idx="682">
                  <c:v>0.15736274129993968</c:v>
                </c:pt>
                <c:pt idx="683">
                  <c:v>5.4714092436301598E-2</c:v>
                </c:pt>
                <c:pt idx="684">
                  <c:v>7.5812882304377924E-2</c:v>
                </c:pt>
                <c:pt idx="685">
                  <c:v>0.22308224034020993</c:v>
                </c:pt>
                <c:pt idx="686">
                  <c:v>0.34949346659844693</c:v>
                </c:pt>
                <c:pt idx="687">
                  <c:v>0.54449210706548101</c:v>
                </c:pt>
                <c:pt idx="688">
                  <c:v>0.85938140222676962</c:v>
                </c:pt>
                <c:pt idx="689">
                  <c:v>1.1660301703629228</c:v>
                </c:pt>
                <c:pt idx="690">
                  <c:v>1.4994732750087985</c:v>
                </c:pt>
                <c:pt idx="691">
                  <c:v>0.97586374801262055</c:v>
                </c:pt>
                <c:pt idx="692">
                  <c:v>0.45456778811288029</c:v>
                </c:pt>
                <c:pt idx="693">
                  <c:v>0.14594816900535423</c:v>
                </c:pt>
                <c:pt idx="694">
                  <c:v>-2.1258271534478571E-2</c:v>
                </c:pt>
                <c:pt idx="695">
                  <c:v>8.6245355964969656E-2</c:v>
                </c:pt>
                <c:pt idx="696">
                  <c:v>0.23519160262798197</c:v>
                </c:pt>
                <c:pt idx="697">
                  <c:v>0.39184836622513342</c:v>
                </c:pt>
                <c:pt idx="698">
                  <c:v>0.54196777966262977</c:v>
                </c:pt>
                <c:pt idx="699">
                  <c:v>0.62749956256036699</c:v>
                </c:pt>
                <c:pt idx="700">
                  <c:v>0.69198245153207516</c:v>
                </c:pt>
                <c:pt idx="701">
                  <c:v>0.76554805832487105</c:v>
                </c:pt>
                <c:pt idx="702">
                  <c:v>0.628091541894651</c:v>
                </c:pt>
                <c:pt idx="703">
                  <c:v>0.32648996285242315</c:v>
                </c:pt>
                <c:pt idx="704">
                  <c:v>-4.865084152376814E-2</c:v>
                </c:pt>
                <c:pt idx="705">
                  <c:v>-0.23928564545821884</c:v>
                </c:pt>
                <c:pt idx="706">
                  <c:v>-0.23336922667652651</c:v>
                </c:pt>
                <c:pt idx="707">
                  <c:v>-8.4429872979736295E-2</c:v>
                </c:pt>
                <c:pt idx="708">
                  <c:v>7.1102441283831072E-2</c:v>
                </c:pt>
                <c:pt idx="709">
                  <c:v>-0.32115461353870606</c:v>
                </c:pt>
                <c:pt idx="710">
                  <c:v>0.15259691564242811</c:v>
                </c:pt>
                <c:pt idx="711">
                  <c:v>0.23687304263758341</c:v>
                </c:pt>
                <c:pt idx="712">
                  <c:v>0.35058798029471672</c:v>
                </c:pt>
                <c:pt idx="713">
                  <c:v>1.4031023010071368</c:v>
                </c:pt>
                <c:pt idx="714">
                  <c:v>0.37141002451615385</c:v>
                </c:pt>
                <c:pt idx="715">
                  <c:v>-0.23197808846748708</c:v>
                </c:pt>
                <c:pt idx="716">
                  <c:v>-0.72817088134008467</c:v>
                </c:pt>
                <c:pt idx="717">
                  <c:v>-0.66025645908888331</c:v>
                </c:pt>
                <c:pt idx="718">
                  <c:v>-0.49218275669432321</c:v>
                </c:pt>
                <c:pt idx="719">
                  <c:v>-0.20848055433828766</c:v>
                </c:pt>
                <c:pt idx="720">
                  <c:v>-0.50155813321249343</c:v>
                </c:pt>
                <c:pt idx="721">
                  <c:v>0.19605287206083297</c:v>
                </c:pt>
                <c:pt idx="722">
                  <c:v>0.43084936067431673</c:v>
                </c:pt>
                <c:pt idx="723">
                  <c:v>0.63869179518507335</c:v>
                </c:pt>
                <c:pt idx="724">
                  <c:v>0.78616293806844095</c:v>
                </c:pt>
                <c:pt idx="725">
                  <c:v>0.89590349473285402</c:v>
                </c:pt>
                <c:pt idx="726">
                  <c:v>0.71286443200715999</c:v>
                </c:pt>
                <c:pt idx="727">
                  <c:v>0.13950925687301488</c:v>
                </c:pt>
                <c:pt idx="728">
                  <c:v>-0.22303157348811781</c:v>
                </c:pt>
                <c:pt idx="729">
                  <c:v>-0.4641384849514254</c:v>
                </c:pt>
                <c:pt idx="730">
                  <c:v>-0.6847187247361799</c:v>
                </c:pt>
                <c:pt idx="731">
                  <c:v>-0.78101233920204138</c:v>
                </c:pt>
                <c:pt idx="732">
                  <c:v>-0.81555477204247551</c:v>
                </c:pt>
                <c:pt idx="733">
                  <c:v>-0.80781025612191826</c:v>
                </c:pt>
                <c:pt idx="734">
                  <c:v>-0.74897615120378769</c:v>
                </c:pt>
                <c:pt idx="735">
                  <c:v>-0.60738478539999796</c:v>
                </c:pt>
                <c:pt idx="736">
                  <c:v>-0.34457608722221067</c:v>
                </c:pt>
                <c:pt idx="737">
                  <c:v>5.1093344912095965E-3</c:v>
                </c:pt>
                <c:pt idx="738">
                  <c:v>0.26487724930150591</c:v>
                </c:pt>
                <c:pt idx="739">
                  <c:v>0.27255639517439212</c:v>
                </c:pt>
                <c:pt idx="740">
                  <c:v>0.36698861209671341</c:v>
                </c:pt>
                <c:pt idx="741">
                  <c:v>0.56103014592328815</c:v>
                </c:pt>
                <c:pt idx="742">
                  <c:v>0.55749464488208633</c:v>
                </c:pt>
                <c:pt idx="743">
                  <c:v>0.15634941630006838</c:v>
                </c:pt>
                <c:pt idx="744">
                  <c:v>0.51172385174085477</c:v>
                </c:pt>
                <c:pt idx="745">
                  <c:v>0.39231830842748783</c:v>
                </c:pt>
                <c:pt idx="746">
                  <c:v>0.59831139294344771</c:v>
                </c:pt>
                <c:pt idx="747">
                  <c:v>0.80830500388636162</c:v>
                </c:pt>
                <c:pt idx="748">
                  <c:v>0.69208817586582005</c:v>
                </c:pt>
                <c:pt idx="749">
                  <c:v>1.1660997654308578</c:v>
                </c:pt>
                <c:pt idx="750">
                  <c:v>0.58171464118607996</c:v>
                </c:pt>
                <c:pt idx="751">
                  <c:v>0.26920745622245185</c:v>
                </c:pt>
                <c:pt idx="752">
                  <c:v>-3.0369514202690131E-3</c:v>
                </c:pt>
                <c:pt idx="753">
                  <c:v>-0.37817259220115734</c:v>
                </c:pt>
                <c:pt idx="754">
                  <c:v>-0.54676082441225526</c:v>
                </c:pt>
                <c:pt idx="755">
                  <c:v>-0.49768779249773565</c:v>
                </c:pt>
                <c:pt idx="756">
                  <c:v>-0.44177123132878066</c:v>
                </c:pt>
                <c:pt idx="757">
                  <c:v>0.40738400490128029</c:v>
                </c:pt>
                <c:pt idx="758">
                  <c:v>-0.24158472429765124</c:v>
                </c:pt>
                <c:pt idx="759">
                  <c:v>-9.9225001645989297E-2</c:v>
                </c:pt>
                <c:pt idx="760">
                  <c:v>0.1011298072798423</c:v>
                </c:pt>
                <c:pt idx="761">
                  <c:v>1.605753846053994</c:v>
                </c:pt>
                <c:pt idx="762">
                  <c:v>0.3796683693128024</c:v>
                </c:pt>
                <c:pt idx="763">
                  <c:v>0.43493038113265464</c:v>
                </c:pt>
                <c:pt idx="764">
                  <c:v>0.61375279932772331</c:v>
                </c:pt>
                <c:pt idx="765">
                  <c:v>0.48336486048837612</c:v>
                </c:pt>
                <c:pt idx="766">
                  <c:v>0.27693559194659439</c:v>
                </c:pt>
                <c:pt idx="767">
                  <c:v>0.31145947483136127</c:v>
                </c:pt>
                <c:pt idx="768">
                  <c:v>0.35251260977387788</c:v>
                </c:pt>
                <c:pt idx="769">
                  <c:v>0.39343670984286849</c:v>
                </c:pt>
                <c:pt idx="770">
                  <c:v>0.42016964494538911</c:v>
                </c:pt>
                <c:pt idx="771">
                  <c:v>0.48300726022543505</c:v>
                </c:pt>
                <c:pt idx="772">
                  <c:v>0.59541035638618467</c:v>
                </c:pt>
                <c:pt idx="773">
                  <c:v>1.267115609303171E-2</c:v>
                </c:pt>
                <c:pt idx="774">
                  <c:v>0.80958329402687179</c:v>
                </c:pt>
                <c:pt idx="775">
                  <c:v>0.7987224959265844</c:v>
                </c:pt>
                <c:pt idx="776">
                  <c:v>0.32621542417235916</c:v>
                </c:pt>
                <c:pt idx="777">
                  <c:v>-0.25134464210646357</c:v>
                </c:pt>
                <c:pt idx="778">
                  <c:v>-0.59849846737275414</c:v>
                </c:pt>
                <c:pt idx="779">
                  <c:v>-0.48507033788429454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5B5-48C2-A4CE-D3E37AED14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5452824"/>
        <c:axId val="605453152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MonthlyRates!$AG$4:$AG$783</c15:sqref>
                        </c15:formulaRef>
                      </c:ext>
                    </c:extLst>
                    <c:numCache>
                      <c:formatCode>0.0</c:formatCode>
                      <c:ptCount val="780"/>
                      <c:pt idx="0">
                        <c:v>2015.9166666666665</c:v>
                      </c:pt>
                      <c:pt idx="1">
                        <c:v>2015.8333333333333</c:v>
                      </c:pt>
                      <c:pt idx="2">
                        <c:v>2015.7499999999998</c:v>
                      </c:pt>
                      <c:pt idx="3">
                        <c:v>2015.6666666666665</c:v>
                      </c:pt>
                      <c:pt idx="4">
                        <c:v>2015.5833333333333</c:v>
                      </c:pt>
                      <c:pt idx="5">
                        <c:v>2015.4999999999998</c:v>
                      </c:pt>
                      <c:pt idx="6">
                        <c:v>2015.4166666666665</c:v>
                      </c:pt>
                      <c:pt idx="7">
                        <c:v>2015.3333333333333</c:v>
                      </c:pt>
                      <c:pt idx="8">
                        <c:v>2015.2499999999998</c:v>
                      </c:pt>
                      <c:pt idx="9">
                        <c:v>2015.1666666666665</c:v>
                      </c:pt>
                      <c:pt idx="10">
                        <c:v>2015.083333333333</c:v>
                      </c:pt>
                      <c:pt idx="11">
                        <c:v>2014.9999999999998</c:v>
                      </c:pt>
                      <c:pt idx="12">
                        <c:v>2014.9166666666665</c:v>
                      </c:pt>
                      <c:pt idx="13">
                        <c:v>2014.8333333333333</c:v>
                      </c:pt>
                      <c:pt idx="14">
                        <c:v>2014.75</c:v>
                      </c:pt>
                      <c:pt idx="15">
                        <c:v>2014.6666666666665</c:v>
                      </c:pt>
                      <c:pt idx="16">
                        <c:v>2014.5833333333333</c:v>
                      </c:pt>
                      <c:pt idx="17">
                        <c:v>2014.5</c:v>
                      </c:pt>
                      <c:pt idx="18">
                        <c:v>2014.4166666666665</c:v>
                      </c:pt>
                      <c:pt idx="19">
                        <c:v>2014.3333333333333</c:v>
                      </c:pt>
                      <c:pt idx="20">
                        <c:v>2014.25</c:v>
                      </c:pt>
                      <c:pt idx="21">
                        <c:v>2014.1666666666665</c:v>
                      </c:pt>
                      <c:pt idx="22">
                        <c:v>2014.0833333333333</c:v>
                      </c:pt>
                      <c:pt idx="23">
                        <c:v>2014</c:v>
                      </c:pt>
                      <c:pt idx="24">
                        <c:v>2013.91666666678</c:v>
                      </c:pt>
                      <c:pt idx="25">
                        <c:v>2013.8333333334499</c:v>
                      </c:pt>
                      <c:pt idx="26">
                        <c:v>2013.7500000001201</c:v>
                      </c:pt>
                      <c:pt idx="27">
                        <c:v>2013.66666666679</c:v>
                      </c:pt>
                      <c:pt idx="28">
                        <c:v>2013.5833333334599</c:v>
                      </c:pt>
                      <c:pt idx="29">
                        <c:v>2013.5000000001301</c:v>
                      </c:pt>
                      <c:pt idx="30">
                        <c:v>2013.4166666668</c:v>
                      </c:pt>
                      <c:pt idx="31">
                        <c:v>2013.3333333334699</c:v>
                      </c:pt>
                      <c:pt idx="32">
                        <c:v>2013.2500000001401</c:v>
                      </c:pt>
                      <c:pt idx="33">
                        <c:v>2013.16666666681</c:v>
                      </c:pt>
                      <c:pt idx="34">
                        <c:v>2013.0833333334799</c:v>
                      </c:pt>
                      <c:pt idx="35">
                        <c:v>2013.0000000001501</c:v>
                      </c:pt>
                      <c:pt idx="36">
                        <c:v>2012.91666666682</c:v>
                      </c:pt>
                      <c:pt idx="37">
                        <c:v>2012.8333333334899</c:v>
                      </c:pt>
                      <c:pt idx="38">
                        <c:v>2012.7500000001601</c:v>
                      </c:pt>
                      <c:pt idx="39">
                        <c:v>2012.66666666683</c:v>
                      </c:pt>
                      <c:pt idx="40">
                        <c:v>2012.5833333334999</c:v>
                      </c:pt>
                      <c:pt idx="41">
                        <c:v>2012.5000000001701</c:v>
                      </c:pt>
                      <c:pt idx="42">
                        <c:v>2012.41666666684</c:v>
                      </c:pt>
                      <c:pt idx="43">
                        <c:v>2012.3333333335099</c:v>
                      </c:pt>
                      <c:pt idx="44">
                        <c:v>2012.2500000001801</c:v>
                      </c:pt>
                      <c:pt idx="45">
                        <c:v>2012.16666666685</c:v>
                      </c:pt>
                      <c:pt idx="46">
                        <c:v>2012.0833333335199</c:v>
                      </c:pt>
                      <c:pt idx="47">
                        <c:v>2012.0000000001901</c:v>
                      </c:pt>
                      <c:pt idx="48">
                        <c:v>2011.91666666686</c:v>
                      </c:pt>
                      <c:pt idx="49">
                        <c:v>2011.8333333335299</c:v>
                      </c:pt>
                      <c:pt idx="50">
                        <c:v>2011.7500000002001</c:v>
                      </c:pt>
                      <c:pt idx="51">
                        <c:v>2011.66666666687</c:v>
                      </c:pt>
                      <c:pt idx="52">
                        <c:v>2011.5833333335399</c:v>
                      </c:pt>
                      <c:pt idx="53">
                        <c:v>2011.5000000002101</c:v>
                      </c:pt>
                      <c:pt idx="54">
                        <c:v>2011.41666666688</c:v>
                      </c:pt>
                      <c:pt idx="55">
                        <c:v>2011.3333333335499</c:v>
                      </c:pt>
                      <c:pt idx="56">
                        <c:v>2011.2500000002201</c:v>
                      </c:pt>
                      <c:pt idx="57">
                        <c:v>2011.16666666689</c:v>
                      </c:pt>
                      <c:pt idx="58">
                        <c:v>2011.0833333335499</c:v>
                      </c:pt>
                      <c:pt idx="59">
                        <c:v>2011.0000000002201</c:v>
                      </c:pt>
                      <c:pt idx="60">
                        <c:v>2010.91666666689</c:v>
                      </c:pt>
                      <c:pt idx="61">
                        <c:v>2010.8333333335599</c:v>
                      </c:pt>
                      <c:pt idx="62">
                        <c:v>2010.7500000002301</c:v>
                      </c:pt>
                      <c:pt idx="63">
                        <c:v>2010.6666666669</c:v>
                      </c:pt>
                      <c:pt idx="64">
                        <c:v>2010.58333333357</c:v>
                      </c:pt>
                      <c:pt idx="65">
                        <c:v>2010.5000000002401</c:v>
                      </c:pt>
                      <c:pt idx="66">
                        <c:v>2010.41666666691</c:v>
                      </c:pt>
                      <c:pt idx="67">
                        <c:v>2010.33333333358</c:v>
                      </c:pt>
                      <c:pt idx="68">
                        <c:v>2010.2500000002501</c:v>
                      </c:pt>
                      <c:pt idx="69">
                        <c:v>2010.16666666692</c:v>
                      </c:pt>
                      <c:pt idx="70">
                        <c:v>2010.08333333359</c:v>
                      </c:pt>
                      <c:pt idx="71">
                        <c:v>2010.0000000002599</c:v>
                      </c:pt>
                      <c:pt idx="72">
                        <c:v>2009.91666666693</c:v>
                      </c:pt>
                      <c:pt idx="73">
                        <c:v>2009.8333333336</c:v>
                      </c:pt>
                      <c:pt idx="74">
                        <c:v>2009.7500000002699</c:v>
                      </c:pt>
                      <c:pt idx="75">
                        <c:v>2009.66666666694</c:v>
                      </c:pt>
                      <c:pt idx="76">
                        <c:v>2009.58333333361</c:v>
                      </c:pt>
                      <c:pt idx="77">
                        <c:v>2009.5000000002799</c:v>
                      </c:pt>
                      <c:pt idx="78">
                        <c:v>2009.4166666669501</c:v>
                      </c:pt>
                      <c:pt idx="79">
                        <c:v>2009.33333333362</c:v>
                      </c:pt>
                      <c:pt idx="80">
                        <c:v>2009.2500000002899</c:v>
                      </c:pt>
                      <c:pt idx="81">
                        <c:v>2009.1666666669601</c:v>
                      </c:pt>
                      <c:pt idx="82">
                        <c:v>2009.08333333363</c:v>
                      </c:pt>
                      <c:pt idx="83">
                        <c:v>2009.0000000002999</c:v>
                      </c:pt>
                      <c:pt idx="84">
                        <c:v>2008.9166666669701</c:v>
                      </c:pt>
                      <c:pt idx="85">
                        <c:v>2008.83333333364</c:v>
                      </c:pt>
                      <c:pt idx="86">
                        <c:v>2008.7500000003099</c:v>
                      </c:pt>
                      <c:pt idx="87">
                        <c:v>2008.6666666669801</c:v>
                      </c:pt>
                      <c:pt idx="88">
                        <c:v>2008.58333333365</c:v>
                      </c:pt>
                      <c:pt idx="89">
                        <c:v>2008.5000000003199</c:v>
                      </c:pt>
                      <c:pt idx="90">
                        <c:v>2008.4166666669901</c:v>
                      </c:pt>
                      <c:pt idx="91">
                        <c:v>2008.33333333366</c:v>
                      </c:pt>
                      <c:pt idx="92">
                        <c:v>2008.2500000003299</c:v>
                      </c:pt>
                      <c:pt idx="93">
                        <c:v>2008.1666666670001</c:v>
                      </c:pt>
                      <c:pt idx="94">
                        <c:v>2008.08333333367</c:v>
                      </c:pt>
                      <c:pt idx="95">
                        <c:v>2008.0000000003399</c:v>
                      </c:pt>
                      <c:pt idx="96">
                        <c:v>2007.9166666670101</c:v>
                      </c:pt>
                      <c:pt idx="97">
                        <c:v>2007.83333333368</c:v>
                      </c:pt>
                      <c:pt idx="98">
                        <c:v>2007.7500000003499</c:v>
                      </c:pt>
                      <c:pt idx="99">
                        <c:v>2007.6666666670201</c:v>
                      </c:pt>
                      <c:pt idx="100">
                        <c:v>2007.58333333369</c:v>
                      </c:pt>
                      <c:pt idx="101">
                        <c:v>2007.5000000003599</c:v>
                      </c:pt>
                      <c:pt idx="102">
                        <c:v>2007.4166666670301</c:v>
                      </c:pt>
                      <c:pt idx="103">
                        <c:v>2007.3333333337</c:v>
                      </c:pt>
                      <c:pt idx="104">
                        <c:v>2007.2500000003699</c:v>
                      </c:pt>
                      <c:pt idx="105">
                        <c:v>2007.1666666670401</c:v>
                      </c:pt>
                      <c:pt idx="106">
                        <c:v>2007.08333333371</c:v>
                      </c:pt>
                      <c:pt idx="107">
                        <c:v>2007.0000000003799</c:v>
                      </c:pt>
                      <c:pt idx="108">
                        <c:v>2006.9166666670501</c:v>
                      </c:pt>
                      <c:pt idx="109">
                        <c:v>2006.83333333372</c:v>
                      </c:pt>
                      <c:pt idx="110">
                        <c:v>2006.7500000003899</c:v>
                      </c:pt>
                      <c:pt idx="111">
                        <c:v>2006.6666666670601</c:v>
                      </c:pt>
                      <c:pt idx="112">
                        <c:v>2006.58333333373</c:v>
                      </c:pt>
                      <c:pt idx="113">
                        <c:v>2006.5000000004</c:v>
                      </c:pt>
                      <c:pt idx="114">
                        <c:v>2006.4166666670701</c:v>
                      </c:pt>
                      <c:pt idx="115">
                        <c:v>2006.33333333374</c:v>
                      </c:pt>
                      <c:pt idx="116">
                        <c:v>2006.25000000041</c:v>
                      </c:pt>
                      <c:pt idx="117">
                        <c:v>2006.1666666670801</c:v>
                      </c:pt>
                      <c:pt idx="118">
                        <c:v>2006.08333333375</c:v>
                      </c:pt>
                      <c:pt idx="119">
                        <c:v>2006.00000000042</c:v>
                      </c:pt>
                      <c:pt idx="120">
                        <c:v>2005.9166666670901</c:v>
                      </c:pt>
                      <c:pt idx="121">
                        <c:v>2005.83333333376</c:v>
                      </c:pt>
                      <c:pt idx="122">
                        <c:v>2005.75000000043</c:v>
                      </c:pt>
                      <c:pt idx="123">
                        <c:v>2005.6666666670999</c:v>
                      </c:pt>
                      <c:pt idx="124">
                        <c:v>2005.58333333377</c:v>
                      </c:pt>
                      <c:pt idx="125">
                        <c:v>2005.50000000044</c:v>
                      </c:pt>
                      <c:pt idx="126">
                        <c:v>2005.4166666671099</c:v>
                      </c:pt>
                      <c:pt idx="127">
                        <c:v>2005.33333333378</c:v>
                      </c:pt>
                      <c:pt idx="128">
                        <c:v>2005.25000000045</c:v>
                      </c:pt>
                      <c:pt idx="129">
                        <c:v>2005.1666666671199</c:v>
                      </c:pt>
                      <c:pt idx="130">
                        <c:v>2005.0833333337901</c:v>
                      </c:pt>
                      <c:pt idx="131">
                        <c:v>2005.00000000046</c:v>
                      </c:pt>
                      <c:pt idx="132">
                        <c:v>2004.9166666671299</c:v>
                      </c:pt>
                      <c:pt idx="133">
                        <c:v>2004.8333333338001</c:v>
                      </c:pt>
                      <c:pt idx="134">
                        <c:v>2004.75000000047</c:v>
                      </c:pt>
                      <c:pt idx="135">
                        <c:v>2004.6666666671399</c:v>
                      </c:pt>
                      <c:pt idx="136">
                        <c:v>2004.5833333338101</c:v>
                      </c:pt>
                      <c:pt idx="137">
                        <c:v>2004.50000000048</c:v>
                      </c:pt>
                      <c:pt idx="138">
                        <c:v>2004.4166666671499</c:v>
                      </c:pt>
                      <c:pt idx="139">
                        <c:v>2004.3333333338201</c:v>
                      </c:pt>
                      <c:pt idx="140">
                        <c:v>2004.25000000049</c:v>
                      </c:pt>
                      <c:pt idx="141">
                        <c:v>2004.1666666671599</c:v>
                      </c:pt>
                      <c:pt idx="142">
                        <c:v>2004.0833333338301</c:v>
                      </c:pt>
                      <c:pt idx="143">
                        <c:v>2004.0000000005</c:v>
                      </c:pt>
                      <c:pt idx="144">
                        <c:v>2003.9166666671699</c:v>
                      </c:pt>
                      <c:pt idx="145">
                        <c:v>2003.8333333338401</c:v>
                      </c:pt>
                      <c:pt idx="146">
                        <c:v>2003.75000000051</c:v>
                      </c:pt>
                      <c:pt idx="147">
                        <c:v>2003.6666666671799</c:v>
                      </c:pt>
                      <c:pt idx="148">
                        <c:v>2003.5833333338501</c:v>
                      </c:pt>
                      <c:pt idx="149">
                        <c:v>2003.50000000052</c:v>
                      </c:pt>
                      <c:pt idx="150">
                        <c:v>2003.4166666671899</c:v>
                      </c:pt>
                      <c:pt idx="151">
                        <c:v>2003.3333333338601</c:v>
                      </c:pt>
                      <c:pt idx="152">
                        <c:v>2003.25000000053</c:v>
                      </c:pt>
                      <c:pt idx="153">
                        <c:v>2003.1666666671999</c:v>
                      </c:pt>
                      <c:pt idx="154">
                        <c:v>2003.0833333338701</c:v>
                      </c:pt>
                      <c:pt idx="155">
                        <c:v>2003.00000000054</c:v>
                      </c:pt>
                      <c:pt idx="156">
                        <c:v>2002.9166666672099</c:v>
                      </c:pt>
                      <c:pt idx="157">
                        <c:v>2002.8333333338801</c:v>
                      </c:pt>
                      <c:pt idx="158">
                        <c:v>2002.75000000055</c:v>
                      </c:pt>
                      <c:pt idx="159">
                        <c:v>2002.6666666672199</c:v>
                      </c:pt>
                      <c:pt idx="160">
                        <c:v>2002.5833333338901</c:v>
                      </c:pt>
                      <c:pt idx="161">
                        <c:v>2002.50000000056</c:v>
                      </c:pt>
                      <c:pt idx="162">
                        <c:v>2002.4166666672299</c:v>
                      </c:pt>
                      <c:pt idx="163">
                        <c:v>2002.3333333339001</c:v>
                      </c:pt>
                      <c:pt idx="164">
                        <c:v>2002.25000000057</c:v>
                      </c:pt>
                      <c:pt idx="165">
                        <c:v>2002.16666666724</c:v>
                      </c:pt>
                      <c:pt idx="166">
                        <c:v>2002.0833333339101</c:v>
                      </c:pt>
                      <c:pt idx="167">
                        <c:v>2002.00000000058</c:v>
                      </c:pt>
                      <c:pt idx="168">
                        <c:v>2001.91666666725</c:v>
                      </c:pt>
                      <c:pt idx="169">
                        <c:v>2001.8333333339201</c:v>
                      </c:pt>
                      <c:pt idx="170">
                        <c:v>2001.75000000059</c:v>
                      </c:pt>
                      <c:pt idx="171">
                        <c:v>2001.66666666726</c:v>
                      </c:pt>
                      <c:pt idx="172">
                        <c:v>2001.5833333339301</c:v>
                      </c:pt>
                      <c:pt idx="173">
                        <c:v>2001.5000000006</c:v>
                      </c:pt>
                      <c:pt idx="174">
                        <c:v>2001.41666666727</c:v>
                      </c:pt>
                      <c:pt idx="175">
                        <c:v>2001.3333333339399</c:v>
                      </c:pt>
                      <c:pt idx="176">
                        <c:v>2001.25000000061</c:v>
                      </c:pt>
                      <c:pt idx="177">
                        <c:v>2001.16666666728</c:v>
                      </c:pt>
                      <c:pt idx="178">
                        <c:v>2001.0833333339499</c:v>
                      </c:pt>
                      <c:pt idx="179">
                        <c:v>2001.00000000062</c:v>
                      </c:pt>
                      <c:pt idx="180">
                        <c:v>2000.91666666729</c:v>
                      </c:pt>
                      <c:pt idx="181">
                        <c:v>2000.8333333339599</c:v>
                      </c:pt>
                      <c:pt idx="182">
                        <c:v>2000.7500000006301</c:v>
                      </c:pt>
                      <c:pt idx="183">
                        <c:v>2000.6666666673</c:v>
                      </c:pt>
                      <c:pt idx="184">
                        <c:v>2000.5833333339699</c:v>
                      </c:pt>
                      <c:pt idx="185">
                        <c:v>2000.5000000006401</c:v>
                      </c:pt>
                      <c:pt idx="186">
                        <c:v>2000.41666666731</c:v>
                      </c:pt>
                      <c:pt idx="187">
                        <c:v>2000.3333333339799</c:v>
                      </c:pt>
                      <c:pt idx="188">
                        <c:v>2000.2500000006501</c:v>
                      </c:pt>
                      <c:pt idx="189">
                        <c:v>2000.16666666732</c:v>
                      </c:pt>
                      <c:pt idx="190">
                        <c:v>2000.0833333339899</c:v>
                      </c:pt>
                      <c:pt idx="191">
                        <c:v>2000.0000000006601</c:v>
                      </c:pt>
                      <c:pt idx="192">
                        <c:v>1999.91666666732</c:v>
                      </c:pt>
                      <c:pt idx="193">
                        <c:v>1999.8333333339899</c:v>
                      </c:pt>
                      <c:pt idx="194">
                        <c:v>1999.7500000006601</c:v>
                      </c:pt>
                      <c:pt idx="195">
                        <c:v>1999.66666666733</c:v>
                      </c:pt>
                      <c:pt idx="196">
                        <c:v>1999.5833333339999</c:v>
                      </c:pt>
                      <c:pt idx="197">
                        <c:v>1999.5000000006701</c:v>
                      </c:pt>
                      <c:pt idx="198">
                        <c:v>1999.41666666734</c:v>
                      </c:pt>
                      <c:pt idx="199">
                        <c:v>1999.3333333340099</c:v>
                      </c:pt>
                      <c:pt idx="200">
                        <c:v>1999.2500000006801</c:v>
                      </c:pt>
                      <c:pt idx="201">
                        <c:v>1999.16666666735</c:v>
                      </c:pt>
                      <c:pt idx="202">
                        <c:v>1999.0833333340199</c:v>
                      </c:pt>
                      <c:pt idx="203">
                        <c:v>1999.0000000006901</c:v>
                      </c:pt>
                      <c:pt idx="204">
                        <c:v>1998.91666666736</c:v>
                      </c:pt>
                      <c:pt idx="205">
                        <c:v>1998.8333333340299</c:v>
                      </c:pt>
                      <c:pt idx="206">
                        <c:v>1998.7500000007001</c:v>
                      </c:pt>
                      <c:pt idx="207">
                        <c:v>1998.66666666737</c:v>
                      </c:pt>
                      <c:pt idx="208">
                        <c:v>1998.5833333340399</c:v>
                      </c:pt>
                      <c:pt idx="209">
                        <c:v>1998.5000000007101</c:v>
                      </c:pt>
                      <c:pt idx="210">
                        <c:v>1998.41666666738</c:v>
                      </c:pt>
                      <c:pt idx="211">
                        <c:v>1998.3333333340499</c:v>
                      </c:pt>
                      <c:pt idx="212">
                        <c:v>1998.2500000007201</c:v>
                      </c:pt>
                      <c:pt idx="213">
                        <c:v>1998.16666666739</c:v>
                      </c:pt>
                      <c:pt idx="214">
                        <c:v>1998.0833333340599</c:v>
                      </c:pt>
                      <c:pt idx="215">
                        <c:v>1998.0000000007301</c:v>
                      </c:pt>
                      <c:pt idx="216">
                        <c:v>1997.9166666674</c:v>
                      </c:pt>
                      <c:pt idx="217">
                        <c:v>1997.8333333340699</c:v>
                      </c:pt>
                      <c:pt idx="218">
                        <c:v>1997.7500000007401</c:v>
                      </c:pt>
                      <c:pt idx="219">
                        <c:v>1997.66666666741</c:v>
                      </c:pt>
                      <c:pt idx="220">
                        <c:v>1997.58333333408</c:v>
                      </c:pt>
                      <c:pt idx="221">
                        <c:v>1997.5000000007501</c:v>
                      </c:pt>
                      <c:pt idx="222">
                        <c:v>1997.41666666742</c:v>
                      </c:pt>
                      <c:pt idx="223">
                        <c:v>1997.33333333409</c:v>
                      </c:pt>
                      <c:pt idx="224">
                        <c:v>1997.2500000007601</c:v>
                      </c:pt>
                      <c:pt idx="225">
                        <c:v>1997.16666666743</c:v>
                      </c:pt>
                      <c:pt idx="226">
                        <c:v>1997.0833333341</c:v>
                      </c:pt>
                      <c:pt idx="227">
                        <c:v>1997.0000000007699</c:v>
                      </c:pt>
                      <c:pt idx="228">
                        <c:v>1996.91666666744</c:v>
                      </c:pt>
                      <c:pt idx="229">
                        <c:v>1996.83333333411</c:v>
                      </c:pt>
                      <c:pt idx="230">
                        <c:v>1996.7500000007799</c:v>
                      </c:pt>
                      <c:pt idx="231">
                        <c:v>1996.66666666745</c:v>
                      </c:pt>
                      <c:pt idx="232">
                        <c:v>1996.58333333412</c:v>
                      </c:pt>
                      <c:pt idx="233">
                        <c:v>1996.5000000007899</c:v>
                      </c:pt>
                      <c:pt idx="234">
                        <c:v>1996.41666666746</c:v>
                      </c:pt>
                      <c:pt idx="235">
                        <c:v>1996.33333333413</c:v>
                      </c:pt>
                      <c:pt idx="236">
                        <c:v>1996.2500000007999</c:v>
                      </c:pt>
                      <c:pt idx="237">
                        <c:v>1996.1666666674701</c:v>
                      </c:pt>
                      <c:pt idx="238">
                        <c:v>1996.08333333414</c:v>
                      </c:pt>
                      <c:pt idx="239">
                        <c:v>1996.0000000008099</c:v>
                      </c:pt>
                      <c:pt idx="240">
                        <c:v>1995.9166666674801</c:v>
                      </c:pt>
                      <c:pt idx="241">
                        <c:v>1995.83333333415</c:v>
                      </c:pt>
                      <c:pt idx="242">
                        <c:v>1995.7500000008199</c:v>
                      </c:pt>
                      <c:pt idx="243">
                        <c:v>1995.6666666674901</c:v>
                      </c:pt>
                      <c:pt idx="244">
                        <c:v>1995.58333333416</c:v>
                      </c:pt>
                      <c:pt idx="245">
                        <c:v>1995.5000000008299</c:v>
                      </c:pt>
                      <c:pt idx="246">
                        <c:v>1995.4166666675001</c:v>
                      </c:pt>
                      <c:pt idx="247">
                        <c:v>1995.33333333417</c:v>
                      </c:pt>
                      <c:pt idx="248">
                        <c:v>1995.2500000008399</c:v>
                      </c:pt>
                      <c:pt idx="249">
                        <c:v>1995.1666666675101</c:v>
                      </c:pt>
                      <c:pt idx="250">
                        <c:v>1995.08333333418</c:v>
                      </c:pt>
                      <c:pt idx="251">
                        <c:v>1995.0000000008499</c:v>
                      </c:pt>
                      <c:pt idx="252">
                        <c:v>1994.9166666675201</c:v>
                      </c:pt>
                      <c:pt idx="253">
                        <c:v>1994.83333333419</c:v>
                      </c:pt>
                      <c:pt idx="254">
                        <c:v>1994.7500000008599</c:v>
                      </c:pt>
                      <c:pt idx="255">
                        <c:v>1994.6666666675301</c:v>
                      </c:pt>
                      <c:pt idx="256">
                        <c:v>1994.5833333342</c:v>
                      </c:pt>
                      <c:pt idx="257">
                        <c:v>1994.5000000008699</c:v>
                      </c:pt>
                      <c:pt idx="258">
                        <c:v>1994.4166666675401</c:v>
                      </c:pt>
                      <c:pt idx="259">
                        <c:v>1994.33333333421</c:v>
                      </c:pt>
                      <c:pt idx="260">
                        <c:v>1994.2500000008799</c:v>
                      </c:pt>
                      <c:pt idx="261">
                        <c:v>1994.1666666675501</c:v>
                      </c:pt>
                      <c:pt idx="262">
                        <c:v>1994.08333333422</c:v>
                      </c:pt>
                      <c:pt idx="263">
                        <c:v>1994.0000000008899</c:v>
                      </c:pt>
                      <c:pt idx="264">
                        <c:v>1993.9166666675601</c:v>
                      </c:pt>
                      <c:pt idx="265">
                        <c:v>1993.83333333423</c:v>
                      </c:pt>
                      <c:pt idx="266">
                        <c:v>1993.7500000008999</c:v>
                      </c:pt>
                      <c:pt idx="267">
                        <c:v>1993.6666666675701</c:v>
                      </c:pt>
                      <c:pt idx="268">
                        <c:v>1993.58333333424</c:v>
                      </c:pt>
                      <c:pt idx="269">
                        <c:v>1993.5000000009099</c:v>
                      </c:pt>
                      <c:pt idx="270">
                        <c:v>1993.4166666675801</c:v>
                      </c:pt>
                      <c:pt idx="271">
                        <c:v>1993.33333333425</c:v>
                      </c:pt>
                      <c:pt idx="272">
                        <c:v>1993.25000000092</c:v>
                      </c:pt>
                      <c:pt idx="273">
                        <c:v>1993.1666666675901</c:v>
                      </c:pt>
                      <c:pt idx="274">
                        <c:v>1993.08333333426</c:v>
                      </c:pt>
                      <c:pt idx="275">
                        <c:v>1993.00000000093</c:v>
                      </c:pt>
                      <c:pt idx="276">
                        <c:v>1992.9166666676001</c:v>
                      </c:pt>
                      <c:pt idx="277">
                        <c:v>1992.83333333427</c:v>
                      </c:pt>
                      <c:pt idx="278">
                        <c:v>1992.75000000094</c:v>
                      </c:pt>
                      <c:pt idx="279">
                        <c:v>1992.6666666676099</c:v>
                      </c:pt>
                      <c:pt idx="280">
                        <c:v>1992.58333333428</c:v>
                      </c:pt>
                      <c:pt idx="281">
                        <c:v>1992.50000000095</c:v>
                      </c:pt>
                      <c:pt idx="282">
                        <c:v>1992.4166666676199</c:v>
                      </c:pt>
                      <c:pt idx="283">
                        <c:v>1992.33333333429</c:v>
                      </c:pt>
                      <c:pt idx="284">
                        <c:v>1992.25000000096</c:v>
                      </c:pt>
                      <c:pt idx="285">
                        <c:v>1992.1666666676299</c:v>
                      </c:pt>
                      <c:pt idx="286">
                        <c:v>1992.0833333343001</c:v>
                      </c:pt>
                      <c:pt idx="287">
                        <c:v>1992.00000000097</c:v>
                      </c:pt>
                      <c:pt idx="288">
                        <c:v>1991.9166666676399</c:v>
                      </c:pt>
                      <c:pt idx="289">
                        <c:v>1991.8333333343101</c:v>
                      </c:pt>
                      <c:pt idx="290">
                        <c:v>1991.75000000098</c:v>
                      </c:pt>
                      <c:pt idx="291">
                        <c:v>1991.6666666676499</c:v>
                      </c:pt>
                      <c:pt idx="292">
                        <c:v>1991.5833333343201</c:v>
                      </c:pt>
                      <c:pt idx="293">
                        <c:v>1991.50000000099</c:v>
                      </c:pt>
                      <c:pt idx="294">
                        <c:v>1991.4166666676599</c:v>
                      </c:pt>
                      <c:pt idx="295">
                        <c:v>1991.3333333343301</c:v>
                      </c:pt>
                      <c:pt idx="296">
                        <c:v>1991.250000001</c:v>
                      </c:pt>
                      <c:pt idx="297">
                        <c:v>1991.1666666676699</c:v>
                      </c:pt>
                      <c:pt idx="298">
                        <c:v>1991.0833333343401</c:v>
                      </c:pt>
                      <c:pt idx="299">
                        <c:v>1991.00000000101</c:v>
                      </c:pt>
                      <c:pt idx="300">
                        <c:v>1990.9166666676799</c:v>
                      </c:pt>
                      <c:pt idx="301">
                        <c:v>1990.8333333343501</c:v>
                      </c:pt>
                      <c:pt idx="302">
                        <c:v>1990.75000000102</c:v>
                      </c:pt>
                      <c:pt idx="303">
                        <c:v>1990.6666666676899</c:v>
                      </c:pt>
                      <c:pt idx="304">
                        <c:v>1990.5833333343601</c:v>
                      </c:pt>
                      <c:pt idx="305">
                        <c:v>1990.50000000103</c:v>
                      </c:pt>
                      <c:pt idx="306">
                        <c:v>1990.4166666676999</c:v>
                      </c:pt>
                      <c:pt idx="307">
                        <c:v>1990.3333333343701</c:v>
                      </c:pt>
                      <c:pt idx="308">
                        <c:v>1990.25000000104</c:v>
                      </c:pt>
                      <c:pt idx="309">
                        <c:v>1990.1666666677099</c:v>
                      </c:pt>
                      <c:pt idx="310">
                        <c:v>1990.0833333343801</c:v>
                      </c:pt>
                      <c:pt idx="311">
                        <c:v>1990.00000000105</c:v>
                      </c:pt>
                      <c:pt idx="312">
                        <c:v>1989.9166666677199</c:v>
                      </c:pt>
                      <c:pt idx="313">
                        <c:v>1989.8333333343901</c:v>
                      </c:pt>
                      <c:pt idx="314">
                        <c:v>1989.75000000106</c:v>
                      </c:pt>
                      <c:pt idx="315">
                        <c:v>1989.6666666677299</c:v>
                      </c:pt>
                      <c:pt idx="316">
                        <c:v>1989.5833333344001</c:v>
                      </c:pt>
                      <c:pt idx="317">
                        <c:v>1989.50000000107</c:v>
                      </c:pt>
                      <c:pt idx="318">
                        <c:v>1989.4166666677399</c:v>
                      </c:pt>
                      <c:pt idx="319">
                        <c:v>1989.3333333344101</c:v>
                      </c:pt>
                      <c:pt idx="320">
                        <c:v>1989.25000000108</c:v>
                      </c:pt>
                      <c:pt idx="321">
                        <c:v>1989.16666666775</c:v>
                      </c:pt>
                      <c:pt idx="322">
                        <c:v>1989.0833333344201</c:v>
                      </c:pt>
                      <c:pt idx="323">
                        <c:v>1989.00000000109</c:v>
                      </c:pt>
                      <c:pt idx="324">
                        <c:v>1988.91666666776</c:v>
                      </c:pt>
                      <c:pt idx="325">
                        <c:v>1988.8333333344301</c:v>
                      </c:pt>
                      <c:pt idx="326">
                        <c:v>1988.7500000011</c:v>
                      </c:pt>
                      <c:pt idx="327">
                        <c:v>1988.66666666776</c:v>
                      </c:pt>
                      <c:pt idx="328">
                        <c:v>1988.5833333344301</c:v>
                      </c:pt>
                      <c:pt idx="329">
                        <c:v>1988.5000000011</c:v>
                      </c:pt>
                      <c:pt idx="330">
                        <c:v>1988.41666666777</c:v>
                      </c:pt>
                      <c:pt idx="331">
                        <c:v>1988.3333333344401</c:v>
                      </c:pt>
                      <c:pt idx="332">
                        <c:v>1988.25000000111</c:v>
                      </c:pt>
                      <c:pt idx="333">
                        <c:v>1988.16666666778</c:v>
                      </c:pt>
                      <c:pt idx="334">
                        <c:v>1988.0833333344499</c:v>
                      </c:pt>
                      <c:pt idx="335">
                        <c:v>1988.00000000112</c:v>
                      </c:pt>
                      <c:pt idx="336">
                        <c:v>1987.91666666779</c:v>
                      </c:pt>
                      <c:pt idx="337">
                        <c:v>1987.8333333344599</c:v>
                      </c:pt>
                      <c:pt idx="338">
                        <c:v>1987.75000000113</c:v>
                      </c:pt>
                      <c:pt idx="339">
                        <c:v>1987.6666666678</c:v>
                      </c:pt>
                      <c:pt idx="340">
                        <c:v>1987.5833333344699</c:v>
                      </c:pt>
                      <c:pt idx="341">
                        <c:v>1987.5000000011401</c:v>
                      </c:pt>
                      <c:pt idx="342">
                        <c:v>1987.41666666781</c:v>
                      </c:pt>
                      <c:pt idx="343">
                        <c:v>1987.3333333344799</c:v>
                      </c:pt>
                      <c:pt idx="344">
                        <c:v>1987.2500000011501</c:v>
                      </c:pt>
                      <c:pt idx="345">
                        <c:v>1987.16666666782</c:v>
                      </c:pt>
                      <c:pt idx="346">
                        <c:v>1987.0833333344899</c:v>
                      </c:pt>
                      <c:pt idx="347">
                        <c:v>1987.0000000011601</c:v>
                      </c:pt>
                      <c:pt idx="348">
                        <c:v>1986.91666666783</c:v>
                      </c:pt>
                      <c:pt idx="349">
                        <c:v>1986.8333333344999</c:v>
                      </c:pt>
                      <c:pt idx="350">
                        <c:v>1986.7500000011701</c:v>
                      </c:pt>
                      <c:pt idx="351">
                        <c:v>1986.66666666784</c:v>
                      </c:pt>
                      <c:pt idx="352">
                        <c:v>1986.5833333345099</c:v>
                      </c:pt>
                      <c:pt idx="353">
                        <c:v>1986.5000000011801</c:v>
                      </c:pt>
                      <c:pt idx="354">
                        <c:v>1986.41666666785</c:v>
                      </c:pt>
                      <c:pt idx="355">
                        <c:v>1986.3333333345199</c:v>
                      </c:pt>
                      <c:pt idx="356">
                        <c:v>1986.2500000011901</c:v>
                      </c:pt>
                      <c:pt idx="357">
                        <c:v>1986.16666666786</c:v>
                      </c:pt>
                      <c:pt idx="358">
                        <c:v>1986.0833333345299</c:v>
                      </c:pt>
                      <c:pt idx="359">
                        <c:v>1986.0000000012001</c:v>
                      </c:pt>
                      <c:pt idx="360">
                        <c:v>1985.91666666787</c:v>
                      </c:pt>
                      <c:pt idx="361">
                        <c:v>1985.8333333345399</c:v>
                      </c:pt>
                      <c:pt idx="362">
                        <c:v>1985.7500000012101</c:v>
                      </c:pt>
                      <c:pt idx="363">
                        <c:v>1985.66666666788</c:v>
                      </c:pt>
                      <c:pt idx="364">
                        <c:v>1985.5833333345499</c:v>
                      </c:pt>
                      <c:pt idx="365">
                        <c:v>1985.5000000012201</c:v>
                      </c:pt>
                      <c:pt idx="366">
                        <c:v>1985.41666666789</c:v>
                      </c:pt>
                      <c:pt idx="367">
                        <c:v>1985.3333333345599</c:v>
                      </c:pt>
                      <c:pt idx="368">
                        <c:v>1985.2500000012301</c:v>
                      </c:pt>
                      <c:pt idx="369">
                        <c:v>1985.1666666679</c:v>
                      </c:pt>
                      <c:pt idx="370">
                        <c:v>1985.0833333345699</c:v>
                      </c:pt>
                      <c:pt idx="371">
                        <c:v>1985.0000000012401</c:v>
                      </c:pt>
                      <c:pt idx="372">
                        <c:v>1984.91666666791</c:v>
                      </c:pt>
                      <c:pt idx="373">
                        <c:v>1984.8333333345799</c:v>
                      </c:pt>
                      <c:pt idx="374">
                        <c:v>1984.7500000012501</c:v>
                      </c:pt>
                      <c:pt idx="375">
                        <c:v>1984.66666666792</c:v>
                      </c:pt>
                      <c:pt idx="376">
                        <c:v>1984.58333333459</c:v>
                      </c:pt>
                      <c:pt idx="377">
                        <c:v>1984.5000000012601</c:v>
                      </c:pt>
                      <c:pt idx="378">
                        <c:v>1984.41666666793</c:v>
                      </c:pt>
                      <c:pt idx="379">
                        <c:v>1984.3333333346</c:v>
                      </c:pt>
                      <c:pt idx="380">
                        <c:v>1984.2500000012701</c:v>
                      </c:pt>
                      <c:pt idx="381">
                        <c:v>1984.16666666794</c:v>
                      </c:pt>
                      <c:pt idx="382">
                        <c:v>1984.08333333461</c:v>
                      </c:pt>
                      <c:pt idx="383">
                        <c:v>1984.0000000012799</c:v>
                      </c:pt>
                      <c:pt idx="384">
                        <c:v>1983.91666666795</c:v>
                      </c:pt>
                      <c:pt idx="385">
                        <c:v>1983.83333333462</c:v>
                      </c:pt>
                      <c:pt idx="386">
                        <c:v>1983.7500000012899</c:v>
                      </c:pt>
                      <c:pt idx="387">
                        <c:v>1983.66666666796</c:v>
                      </c:pt>
                      <c:pt idx="388">
                        <c:v>1983.58333333463</c:v>
                      </c:pt>
                      <c:pt idx="389">
                        <c:v>1983.5000000012999</c:v>
                      </c:pt>
                      <c:pt idx="390">
                        <c:v>1983.41666666797</c:v>
                      </c:pt>
                      <c:pt idx="391">
                        <c:v>1983.33333333464</c:v>
                      </c:pt>
                      <c:pt idx="392">
                        <c:v>1983.2500000013099</c:v>
                      </c:pt>
                      <c:pt idx="393">
                        <c:v>1983.1666666679801</c:v>
                      </c:pt>
                      <c:pt idx="394">
                        <c:v>1983.08333333465</c:v>
                      </c:pt>
                      <c:pt idx="395">
                        <c:v>1983.0000000013199</c:v>
                      </c:pt>
                      <c:pt idx="396">
                        <c:v>1982.9166666679901</c:v>
                      </c:pt>
                      <c:pt idx="397">
                        <c:v>1982.83333333466</c:v>
                      </c:pt>
                      <c:pt idx="398">
                        <c:v>1982.7500000013299</c:v>
                      </c:pt>
                      <c:pt idx="399">
                        <c:v>1982.6666666680001</c:v>
                      </c:pt>
                      <c:pt idx="400">
                        <c:v>1982.58333333467</c:v>
                      </c:pt>
                      <c:pt idx="401">
                        <c:v>1982.5000000013399</c:v>
                      </c:pt>
                      <c:pt idx="402">
                        <c:v>1982.4166666680101</c:v>
                      </c:pt>
                      <c:pt idx="403">
                        <c:v>1982.33333333468</c:v>
                      </c:pt>
                      <c:pt idx="404">
                        <c:v>1982.2500000013499</c:v>
                      </c:pt>
                      <c:pt idx="405">
                        <c:v>1982.1666666680201</c:v>
                      </c:pt>
                      <c:pt idx="406">
                        <c:v>1982.08333333469</c:v>
                      </c:pt>
                      <c:pt idx="407">
                        <c:v>1982.0000000013599</c:v>
                      </c:pt>
                      <c:pt idx="408">
                        <c:v>1981.9166666680301</c:v>
                      </c:pt>
                      <c:pt idx="409">
                        <c:v>1981.8333333347</c:v>
                      </c:pt>
                      <c:pt idx="410">
                        <c:v>1981.7500000013699</c:v>
                      </c:pt>
                      <c:pt idx="411">
                        <c:v>1981.6666666680401</c:v>
                      </c:pt>
                      <c:pt idx="412">
                        <c:v>1981.58333333471</c:v>
                      </c:pt>
                      <c:pt idx="413">
                        <c:v>1981.5000000013799</c:v>
                      </c:pt>
                      <c:pt idx="414">
                        <c:v>1981.4166666680501</c:v>
                      </c:pt>
                      <c:pt idx="415">
                        <c:v>1981.33333333472</c:v>
                      </c:pt>
                      <c:pt idx="416">
                        <c:v>1981.2500000013899</c:v>
                      </c:pt>
                      <c:pt idx="417">
                        <c:v>1981.1666666680601</c:v>
                      </c:pt>
                      <c:pt idx="418">
                        <c:v>1981.08333333473</c:v>
                      </c:pt>
                      <c:pt idx="419">
                        <c:v>1981.0000000013999</c:v>
                      </c:pt>
                      <c:pt idx="420">
                        <c:v>1980.9166666680701</c:v>
                      </c:pt>
                      <c:pt idx="421">
                        <c:v>1980.83333333474</c:v>
                      </c:pt>
                      <c:pt idx="422">
                        <c:v>1980.7500000014099</c:v>
                      </c:pt>
                      <c:pt idx="423">
                        <c:v>1980.6666666680801</c:v>
                      </c:pt>
                      <c:pt idx="424">
                        <c:v>1980.58333333475</c:v>
                      </c:pt>
                      <c:pt idx="425">
                        <c:v>1980.5000000014199</c:v>
                      </c:pt>
                      <c:pt idx="426">
                        <c:v>1980.4166666680901</c:v>
                      </c:pt>
                      <c:pt idx="427">
                        <c:v>1980.33333333476</c:v>
                      </c:pt>
                      <c:pt idx="428">
                        <c:v>1980.25000000143</c:v>
                      </c:pt>
                      <c:pt idx="429">
                        <c:v>1980.1666666681001</c:v>
                      </c:pt>
                      <c:pt idx="430">
                        <c:v>1980.08333333477</c:v>
                      </c:pt>
                      <c:pt idx="431">
                        <c:v>1980.00000000144</c:v>
                      </c:pt>
                      <c:pt idx="432">
                        <c:v>1979.9166666681101</c:v>
                      </c:pt>
                      <c:pt idx="433">
                        <c:v>1979.83333333478</c:v>
                      </c:pt>
                      <c:pt idx="434">
                        <c:v>1979.75000000145</c:v>
                      </c:pt>
                      <c:pt idx="435">
                        <c:v>1979.6666666681199</c:v>
                      </c:pt>
                      <c:pt idx="436">
                        <c:v>1979.58333333479</c:v>
                      </c:pt>
                      <c:pt idx="437">
                        <c:v>1979.50000000146</c:v>
                      </c:pt>
                      <c:pt idx="438">
                        <c:v>1979.4166666681299</c:v>
                      </c:pt>
                      <c:pt idx="439">
                        <c:v>1979.3333333348</c:v>
                      </c:pt>
                      <c:pt idx="440">
                        <c:v>1979.25000000147</c:v>
                      </c:pt>
                      <c:pt idx="441">
                        <c:v>1979.1666666681399</c:v>
                      </c:pt>
                      <c:pt idx="442">
                        <c:v>1979.08333333481</c:v>
                      </c:pt>
                      <c:pt idx="443">
                        <c:v>1979.00000000148</c:v>
                      </c:pt>
                      <c:pt idx="444">
                        <c:v>1978.9166666681499</c:v>
                      </c:pt>
                      <c:pt idx="445">
                        <c:v>1978.8333333348201</c:v>
                      </c:pt>
                      <c:pt idx="446">
                        <c:v>1978.75000000149</c:v>
                      </c:pt>
                      <c:pt idx="447">
                        <c:v>1978.6666666681599</c:v>
                      </c:pt>
                      <c:pt idx="448">
                        <c:v>1978.5833333348301</c:v>
                      </c:pt>
                      <c:pt idx="449">
                        <c:v>1978.5000000015</c:v>
                      </c:pt>
                      <c:pt idx="450">
                        <c:v>1978.4166666681699</c:v>
                      </c:pt>
                      <c:pt idx="451">
                        <c:v>1978.3333333348401</c:v>
                      </c:pt>
                      <c:pt idx="452">
                        <c:v>1978.25000000151</c:v>
                      </c:pt>
                      <c:pt idx="453">
                        <c:v>1978.1666666681799</c:v>
                      </c:pt>
                      <c:pt idx="454">
                        <c:v>1978.0833333348501</c:v>
                      </c:pt>
                      <c:pt idx="455">
                        <c:v>1978.00000000152</c:v>
                      </c:pt>
                      <c:pt idx="456">
                        <c:v>1977.9166666681899</c:v>
                      </c:pt>
                      <c:pt idx="457">
                        <c:v>1977.8333333348601</c:v>
                      </c:pt>
                      <c:pt idx="458">
                        <c:v>1977.75000000153</c:v>
                      </c:pt>
                      <c:pt idx="459">
                        <c:v>1977.6666666681999</c:v>
                      </c:pt>
                      <c:pt idx="460">
                        <c:v>1977.5833333348701</c:v>
                      </c:pt>
                      <c:pt idx="461">
                        <c:v>1977.50000000153</c:v>
                      </c:pt>
                      <c:pt idx="462">
                        <c:v>1977.4166666681999</c:v>
                      </c:pt>
                      <c:pt idx="463">
                        <c:v>1977.3333333348701</c:v>
                      </c:pt>
                      <c:pt idx="464">
                        <c:v>1977.25000000154</c:v>
                      </c:pt>
                      <c:pt idx="465">
                        <c:v>1977.1666666682099</c:v>
                      </c:pt>
                      <c:pt idx="466">
                        <c:v>1977.0833333348801</c:v>
                      </c:pt>
                      <c:pt idx="467">
                        <c:v>1977.00000000155</c:v>
                      </c:pt>
                      <c:pt idx="468">
                        <c:v>1976.9166666682199</c:v>
                      </c:pt>
                      <c:pt idx="469">
                        <c:v>1976.8333333348901</c:v>
                      </c:pt>
                      <c:pt idx="470">
                        <c:v>1976.75000000156</c:v>
                      </c:pt>
                      <c:pt idx="471">
                        <c:v>1976.6666666682299</c:v>
                      </c:pt>
                      <c:pt idx="472">
                        <c:v>1976.5833333349001</c:v>
                      </c:pt>
                      <c:pt idx="473">
                        <c:v>1976.50000000157</c:v>
                      </c:pt>
                      <c:pt idx="474">
                        <c:v>1976.4166666682399</c:v>
                      </c:pt>
                      <c:pt idx="475">
                        <c:v>1976.3333333349101</c:v>
                      </c:pt>
                      <c:pt idx="476">
                        <c:v>1976.25000000158</c:v>
                      </c:pt>
                      <c:pt idx="477">
                        <c:v>1976.1666666682499</c:v>
                      </c:pt>
                      <c:pt idx="478">
                        <c:v>1976.0833333349201</c:v>
                      </c:pt>
                      <c:pt idx="479">
                        <c:v>1976.00000000159</c:v>
                      </c:pt>
                      <c:pt idx="480">
                        <c:v>1975.9166666682599</c:v>
                      </c:pt>
                      <c:pt idx="481">
                        <c:v>1975.8333333349301</c:v>
                      </c:pt>
                      <c:pt idx="482">
                        <c:v>1975.7500000016</c:v>
                      </c:pt>
                      <c:pt idx="483">
                        <c:v>1975.66666666827</c:v>
                      </c:pt>
                      <c:pt idx="484">
                        <c:v>1975.5833333349401</c:v>
                      </c:pt>
                      <c:pt idx="485">
                        <c:v>1975.50000000161</c:v>
                      </c:pt>
                      <c:pt idx="486">
                        <c:v>1975.41666666828</c:v>
                      </c:pt>
                      <c:pt idx="487">
                        <c:v>1975.3333333349501</c:v>
                      </c:pt>
                      <c:pt idx="488">
                        <c:v>1975.25000000162</c:v>
                      </c:pt>
                      <c:pt idx="489">
                        <c:v>1975.16666666829</c:v>
                      </c:pt>
                      <c:pt idx="490">
                        <c:v>1975.0833333349599</c:v>
                      </c:pt>
                      <c:pt idx="491">
                        <c:v>1975.00000000163</c:v>
                      </c:pt>
                      <c:pt idx="492">
                        <c:v>1974.9166666683</c:v>
                      </c:pt>
                      <c:pt idx="493">
                        <c:v>1974.8333333349699</c:v>
                      </c:pt>
                      <c:pt idx="494">
                        <c:v>1974.75000000164</c:v>
                      </c:pt>
                      <c:pt idx="495">
                        <c:v>1974.66666666831</c:v>
                      </c:pt>
                      <c:pt idx="496">
                        <c:v>1974.5833333349799</c:v>
                      </c:pt>
                      <c:pt idx="497">
                        <c:v>1974.5000000016501</c:v>
                      </c:pt>
                      <c:pt idx="498">
                        <c:v>1974.41666666832</c:v>
                      </c:pt>
                      <c:pt idx="499">
                        <c:v>1974.3333333349899</c:v>
                      </c:pt>
                      <c:pt idx="500">
                        <c:v>1974.2500000016601</c:v>
                      </c:pt>
                      <c:pt idx="501">
                        <c:v>1974.16666666833</c:v>
                      </c:pt>
                      <c:pt idx="502">
                        <c:v>1974.0833333349999</c:v>
                      </c:pt>
                      <c:pt idx="503">
                        <c:v>1974.0000000016701</c:v>
                      </c:pt>
                      <c:pt idx="504">
                        <c:v>1973.91666666834</c:v>
                      </c:pt>
                      <c:pt idx="505">
                        <c:v>1973.8333333350099</c:v>
                      </c:pt>
                      <c:pt idx="506">
                        <c:v>1973.7500000016801</c:v>
                      </c:pt>
                      <c:pt idx="507">
                        <c:v>1973.66666666835</c:v>
                      </c:pt>
                      <c:pt idx="508">
                        <c:v>1973.5833333350199</c:v>
                      </c:pt>
                      <c:pt idx="509">
                        <c:v>1973.5000000016901</c:v>
                      </c:pt>
                      <c:pt idx="510">
                        <c:v>1973.41666666836</c:v>
                      </c:pt>
                      <c:pt idx="511">
                        <c:v>1973.3333333350299</c:v>
                      </c:pt>
                      <c:pt idx="512">
                        <c:v>1973.2500000017001</c:v>
                      </c:pt>
                      <c:pt idx="513">
                        <c:v>1973.16666666837</c:v>
                      </c:pt>
                      <c:pt idx="514">
                        <c:v>1973.0833333350399</c:v>
                      </c:pt>
                      <c:pt idx="515">
                        <c:v>1973.0000000017101</c:v>
                      </c:pt>
                      <c:pt idx="516">
                        <c:v>1972.91666666838</c:v>
                      </c:pt>
                      <c:pt idx="517">
                        <c:v>1972.8333333350499</c:v>
                      </c:pt>
                      <c:pt idx="518">
                        <c:v>1972.7500000017201</c:v>
                      </c:pt>
                      <c:pt idx="519">
                        <c:v>1972.66666666839</c:v>
                      </c:pt>
                      <c:pt idx="520">
                        <c:v>1972.5833333350599</c:v>
                      </c:pt>
                      <c:pt idx="521">
                        <c:v>1972.5000000017301</c:v>
                      </c:pt>
                      <c:pt idx="522">
                        <c:v>1972.4166666684</c:v>
                      </c:pt>
                      <c:pt idx="523">
                        <c:v>1972.3333333350699</c:v>
                      </c:pt>
                      <c:pt idx="524">
                        <c:v>1972.2500000017401</c:v>
                      </c:pt>
                      <c:pt idx="525">
                        <c:v>1972.16666666841</c:v>
                      </c:pt>
                      <c:pt idx="526">
                        <c:v>1972.0833333350799</c:v>
                      </c:pt>
                      <c:pt idx="527">
                        <c:v>1972.0000000017501</c:v>
                      </c:pt>
                      <c:pt idx="528">
                        <c:v>1971.91666666842</c:v>
                      </c:pt>
                      <c:pt idx="529">
                        <c:v>1971.8333333350899</c:v>
                      </c:pt>
                      <c:pt idx="530">
                        <c:v>1971.7500000017601</c:v>
                      </c:pt>
                      <c:pt idx="531">
                        <c:v>1971.66666666843</c:v>
                      </c:pt>
                      <c:pt idx="532">
                        <c:v>1971.5833333351</c:v>
                      </c:pt>
                      <c:pt idx="533">
                        <c:v>1971.5000000017701</c:v>
                      </c:pt>
                      <c:pt idx="534">
                        <c:v>1971.41666666844</c:v>
                      </c:pt>
                      <c:pt idx="535">
                        <c:v>1971.33333333511</c:v>
                      </c:pt>
                      <c:pt idx="536">
                        <c:v>1971.2500000017801</c:v>
                      </c:pt>
                      <c:pt idx="537">
                        <c:v>1971.16666666845</c:v>
                      </c:pt>
                      <c:pt idx="538">
                        <c:v>1971.08333333512</c:v>
                      </c:pt>
                      <c:pt idx="539">
                        <c:v>1971.0000000017901</c:v>
                      </c:pt>
                      <c:pt idx="540">
                        <c:v>1970.91666666846</c:v>
                      </c:pt>
                      <c:pt idx="541">
                        <c:v>1970.83333333513</c:v>
                      </c:pt>
                      <c:pt idx="542">
                        <c:v>1970.7500000017999</c:v>
                      </c:pt>
                      <c:pt idx="543">
                        <c:v>1970.66666666847</c:v>
                      </c:pt>
                      <c:pt idx="544">
                        <c:v>1970.58333333514</c:v>
                      </c:pt>
                      <c:pt idx="545">
                        <c:v>1970.5000000018099</c:v>
                      </c:pt>
                      <c:pt idx="546">
                        <c:v>1970.41666666848</c:v>
                      </c:pt>
                      <c:pt idx="547">
                        <c:v>1970.33333333515</c:v>
                      </c:pt>
                      <c:pt idx="548">
                        <c:v>1970.2500000018199</c:v>
                      </c:pt>
                      <c:pt idx="549">
                        <c:v>1970.1666666684901</c:v>
                      </c:pt>
                      <c:pt idx="550">
                        <c:v>1970.08333333516</c:v>
                      </c:pt>
                      <c:pt idx="551">
                        <c:v>1970.0000000018299</c:v>
                      </c:pt>
                      <c:pt idx="552">
                        <c:v>1969.9166666685001</c:v>
                      </c:pt>
                      <c:pt idx="553">
                        <c:v>1969.83333333517</c:v>
                      </c:pt>
                      <c:pt idx="554">
                        <c:v>1969.7500000018399</c:v>
                      </c:pt>
                      <c:pt idx="555">
                        <c:v>1969.6666666685101</c:v>
                      </c:pt>
                      <c:pt idx="556">
                        <c:v>1969.58333333518</c:v>
                      </c:pt>
                      <c:pt idx="557">
                        <c:v>1969.5000000018499</c:v>
                      </c:pt>
                      <c:pt idx="558">
                        <c:v>1969.4166666685201</c:v>
                      </c:pt>
                      <c:pt idx="559">
                        <c:v>1969.33333333519</c:v>
                      </c:pt>
                      <c:pt idx="560">
                        <c:v>1969.2500000018599</c:v>
                      </c:pt>
                      <c:pt idx="561">
                        <c:v>1969.1666666685301</c:v>
                      </c:pt>
                      <c:pt idx="562">
                        <c:v>1969.0833333352</c:v>
                      </c:pt>
                      <c:pt idx="563">
                        <c:v>1969.0000000018699</c:v>
                      </c:pt>
                      <c:pt idx="564">
                        <c:v>1968.9166666685401</c:v>
                      </c:pt>
                      <c:pt idx="565">
                        <c:v>1968.83333333521</c:v>
                      </c:pt>
                      <c:pt idx="566">
                        <c:v>1968.7500000018799</c:v>
                      </c:pt>
                      <c:pt idx="567">
                        <c:v>1968.6666666685501</c:v>
                      </c:pt>
                      <c:pt idx="568">
                        <c:v>1968.58333333522</c:v>
                      </c:pt>
                      <c:pt idx="569">
                        <c:v>1968.5000000018899</c:v>
                      </c:pt>
                      <c:pt idx="570">
                        <c:v>1968.4166666685601</c:v>
                      </c:pt>
                      <c:pt idx="571">
                        <c:v>1968.33333333523</c:v>
                      </c:pt>
                      <c:pt idx="572">
                        <c:v>1968.2500000018999</c:v>
                      </c:pt>
                      <c:pt idx="573">
                        <c:v>1968.1666666685701</c:v>
                      </c:pt>
                      <c:pt idx="574">
                        <c:v>1968.08333333524</c:v>
                      </c:pt>
                      <c:pt idx="575">
                        <c:v>1968.0000000019099</c:v>
                      </c:pt>
                      <c:pt idx="576">
                        <c:v>1967.9166666685801</c:v>
                      </c:pt>
                      <c:pt idx="577">
                        <c:v>1967.83333333525</c:v>
                      </c:pt>
                      <c:pt idx="578">
                        <c:v>1967.7500000019199</c:v>
                      </c:pt>
                      <c:pt idx="579">
                        <c:v>1967.6666666685901</c:v>
                      </c:pt>
                      <c:pt idx="580">
                        <c:v>1967.58333333526</c:v>
                      </c:pt>
                      <c:pt idx="581">
                        <c:v>1967.5000000019299</c:v>
                      </c:pt>
                      <c:pt idx="582">
                        <c:v>1967.4166666686001</c:v>
                      </c:pt>
                      <c:pt idx="583">
                        <c:v>1967.33333333527</c:v>
                      </c:pt>
                      <c:pt idx="584">
                        <c:v>1967.25000000194</c:v>
                      </c:pt>
                      <c:pt idx="585">
                        <c:v>1967.1666666686101</c:v>
                      </c:pt>
                      <c:pt idx="586">
                        <c:v>1967.08333333528</c:v>
                      </c:pt>
                      <c:pt idx="587">
                        <c:v>1967.00000000195</c:v>
                      </c:pt>
                      <c:pt idx="588">
                        <c:v>1966.9166666686201</c:v>
                      </c:pt>
                      <c:pt idx="589">
                        <c:v>1966.83333333529</c:v>
                      </c:pt>
                      <c:pt idx="590">
                        <c:v>1966.75000000196</c:v>
                      </c:pt>
                      <c:pt idx="591">
                        <c:v>1966.6666666686299</c:v>
                      </c:pt>
                      <c:pt idx="592">
                        <c:v>1966.5833333353</c:v>
                      </c:pt>
                      <c:pt idx="593">
                        <c:v>1966.50000000197</c:v>
                      </c:pt>
                      <c:pt idx="594">
                        <c:v>1966.4166666686399</c:v>
                      </c:pt>
                      <c:pt idx="595">
                        <c:v>1966.33333333531</c:v>
                      </c:pt>
                      <c:pt idx="596">
                        <c:v>1966.25000000197</c:v>
                      </c:pt>
                      <c:pt idx="597">
                        <c:v>1966.1666666686399</c:v>
                      </c:pt>
                      <c:pt idx="598">
                        <c:v>1966.08333333531</c:v>
                      </c:pt>
                      <c:pt idx="599">
                        <c:v>1966.00000000198</c:v>
                      </c:pt>
                      <c:pt idx="600">
                        <c:v>1965.9166666686499</c:v>
                      </c:pt>
                      <c:pt idx="601">
                        <c:v>1965.83333333532</c:v>
                      </c:pt>
                      <c:pt idx="602">
                        <c:v>1965.75000000199</c:v>
                      </c:pt>
                      <c:pt idx="603">
                        <c:v>1965.6666666686599</c:v>
                      </c:pt>
                      <c:pt idx="604">
                        <c:v>1965.5833333353301</c:v>
                      </c:pt>
                      <c:pt idx="605">
                        <c:v>1965.500000002</c:v>
                      </c:pt>
                      <c:pt idx="606">
                        <c:v>1965.4166666686699</c:v>
                      </c:pt>
                      <c:pt idx="607">
                        <c:v>1965.3333333353401</c:v>
                      </c:pt>
                      <c:pt idx="608">
                        <c:v>1965.25000000201</c:v>
                      </c:pt>
                      <c:pt idx="609">
                        <c:v>1965.1666666686799</c:v>
                      </c:pt>
                      <c:pt idx="610">
                        <c:v>1965.0833333353501</c:v>
                      </c:pt>
                      <c:pt idx="611">
                        <c:v>1965.00000000202</c:v>
                      </c:pt>
                      <c:pt idx="612">
                        <c:v>1964.9166666686899</c:v>
                      </c:pt>
                      <c:pt idx="613">
                        <c:v>1964.8333333353601</c:v>
                      </c:pt>
                      <c:pt idx="614">
                        <c:v>1964.75000000203</c:v>
                      </c:pt>
                      <c:pt idx="615">
                        <c:v>1964.6666666686999</c:v>
                      </c:pt>
                      <c:pt idx="616">
                        <c:v>1964.5833333353701</c:v>
                      </c:pt>
                      <c:pt idx="617">
                        <c:v>1964.50000000204</c:v>
                      </c:pt>
                      <c:pt idx="618">
                        <c:v>1964.4166666687099</c:v>
                      </c:pt>
                      <c:pt idx="619">
                        <c:v>1964.3333333353801</c:v>
                      </c:pt>
                      <c:pt idx="620">
                        <c:v>1964.25000000205</c:v>
                      </c:pt>
                      <c:pt idx="621">
                        <c:v>1964.1666666687199</c:v>
                      </c:pt>
                      <c:pt idx="622">
                        <c:v>1964.0833333353901</c:v>
                      </c:pt>
                      <c:pt idx="623">
                        <c:v>1964.00000000206</c:v>
                      </c:pt>
                      <c:pt idx="624">
                        <c:v>1963.9166666687299</c:v>
                      </c:pt>
                      <c:pt idx="625">
                        <c:v>1963.8333333354001</c:v>
                      </c:pt>
                      <c:pt idx="626">
                        <c:v>1963.75000000207</c:v>
                      </c:pt>
                      <c:pt idx="627">
                        <c:v>1963.6666666687399</c:v>
                      </c:pt>
                      <c:pt idx="628">
                        <c:v>1963.5833333354101</c:v>
                      </c:pt>
                      <c:pt idx="629">
                        <c:v>1963.50000000208</c:v>
                      </c:pt>
                      <c:pt idx="630">
                        <c:v>1963.4166666687499</c:v>
                      </c:pt>
                      <c:pt idx="631">
                        <c:v>1963.3333333354201</c:v>
                      </c:pt>
                      <c:pt idx="632">
                        <c:v>1963.25000000209</c:v>
                      </c:pt>
                      <c:pt idx="633">
                        <c:v>1963.1666666687599</c:v>
                      </c:pt>
                      <c:pt idx="634">
                        <c:v>1963.0833333354301</c:v>
                      </c:pt>
                      <c:pt idx="635">
                        <c:v>1963.0000000021</c:v>
                      </c:pt>
                      <c:pt idx="636">
                        <c:v>1962.9166666687699</c:v>
                      </c:pt>
                      <c:pt idx="637">
                        <c:v>1962.8333333354401</c:v>
                      </c:pt>
                      <c:pt idx="638">
                        <c:v>1962.75000000211</c:v>
                      </c:pt>
                      <c:pt idx="639">
                        <c:v>1962.66666666878</c:v>
                      </c:pt>
                      <c:pt idx="640">
                        <c:v>1962.5833333354501</c:v>
                      </c:pt>
                      <c:pt idx="641">
                        <c:v>1962.50000000212</c:v>
                      </c:pt>
                      <c:pt idx="642">
                        <c:v>1962.41666666879</c:v>
                      </c:pt>
                      <c:pt idx="643">
                        <c:v>1962.3333333354601</c:v>
                      </c:pt>
                      <c:pt idx="644">
                        <c:v>1962.25000000213</c:v>
                      </c:pt>
                      <c:pt idx="645">
                        <c:v>1962.1666666688</c:v>
                      </c:pt>
                      <c:pt idx="646">
                        <c:v>1962.0833333354699</c:v>
                      </c:pt>
                      <c:pt idx="647">
                        <c:v>1962.00000000214</c:v>
                      </c:pt>
                      <c:pt idx="648">
                        <c:v>1961.91666666881</c:v>
                      </c:pt>
                      <c:pt idx="649">
                        <c:v>1961.8333333354799</c:v>
                      </c:pt>
                      <c:pt idx="650">
                        <c:v>1961.75000000215</c:v>
                      </c:pt>
                      <c:pt idx="651">
                        <c:v>1961.66666666882</c:v>
                      </c:pt>
                      <c:pt idx="652">
                        <c:v>1961.5833333354899</c:v>
                      </c:pt>
                      <c:pt idx="653">
                        <c:v>1961.50000000216</c:v>
                      </c:pt>
                      <c:pt idx="654">
                        <c:v>1961.41666666883</c:v>
                      </c:pt>
                      <c:pt idx="655">
                        <c:v>1961.3333333354999</c:v>
                      </c:pt>
                      <c:pt idx="656">
                        <c:v>1961.2500000021701</c:v>
                      </c:pt>
                      <c:pt idx="657">
                        <c:v>1961.16666666884</c:v>
                      </c:pt>
                      <c:pt idx="658">
                        <c:v>1961.0833333355099</c:v>
                      </c:pt>
                      <c:pt idx="659">
                        <c:v>1961.0000000021801</c:v>
                      </c:pt>
                      <c:pt idx="660">
                        <c:v>1960.91666666885</c:v>
                      </c:pt>
                      <c:pt idx="661">
                        <c:v>1960.8333333355199</c:v>
                      </c:pt>
                      <c:pt idx="662">
                        <c:v>1960.7500000021901</c:v>
                      </c:pt>
                      <c:pt idx="663">
                        <c:v>1960.66666666886</c:v>
                      </c:pt>
                      <c:pt idx="664">
                        <c:v>1960.5833333355299</c:v>
                      </c:pt>
                      <c:pt idx="665">
                        <c:v>1960.5000000022001</c:v>
                      </c:pt>
                      <c:pt idx="666">
                        <c:v>1960.41666666887</c:v>
                      </c:pt>
                      <c:pt idx="667">
                        <c:v>1960.3333333355399</c:v>
                      </c:pt>
                      <c:pt idx="668">
                        <c:v>1960.2500000022101</c:v>
                      </c:pt>
                      <c:pt idx="669">
                        <c:v>1960.16666666888</c:v>
                      </c:pt>
                      <c:pt idx="670">
                        <c:v>1960.0833333355499</c:v>
                      </c:pt>
                      <c:pt idx="671">
                        <c:v>1960.0000000022201</c:v>
                      </c:pt>
                      <c:pt idx="672">
                        <c:v>1959.91666666889</c:v>
                      </c:pt>
                      <c:pt idx="673">
                        <c:v>1959.8333333355599</c:v>
                      </c:pt>
                      <c:pt idx="674">
                        <c:v>1959.7500000022301</c:v>
                      </c:pt>
                      <c:pt idx="675">
                        <c:v>1959.6666666689</c:v>
                      </c:pt>
                      <c:pt idx="676">
                        <c:v>1959.5833333355699</c:v>
                      </c:pt>
                      <c:pt idx="677">
                        <c:v>1959.5000000022401</c:v>
                      </c:pt>
                      <c:pt idx="678">
                        <c:v>1959.41666666891</c:v>
                      </c:pt>
                      <c:pt idx="679">
                        <c:v>1959.3333333355799</c:v>
                      </c:pt>
                      <c:pt idx="680">
                        <c:v>1959.2500000022501</c:v>
                      </c:pt>
                      <c:pt idx="681">
                        <c:v>1959.16666666892</c:v>
                      </c:pt>
                      <c:pt idx="682">
                        <c:v>1959.0833333355899</c:v>
                      </c:pt>
                      <c:pt idx="683">
                        <c:v>1959.0000000022601</c:v>
                      </c:pt>
                      <c:pt idx="684">
                        <c:v>1958.91666666893</c:v>
                      </c:pt>
                      <c:pt idx="685">
                        <c:v>1958.8333333355999</c:v>
                      </c:pt>
                      <c:pt idx="686">
                        <c:v>1958.7500000022701</c:v>
                      </c:pt>
                      <c:pt idx="687">
                        <c:v>1958.66666666894</c:v>
                      </c:pt>
                      <c:pt idx="688">
                        <c:v>1958.58333333561</c:v>
                      </c:pt>
                      <c:pt idx="689">
                        <c:v>1958.5000000022801</c:v>
                      </c:pt>
                      <c:pt idx="690">
                        <c:v>1958.41666666895</c:v>
                      </c:pt>
                      <c:pt idx="691">
                        <c:v>1958.33333333562</c:v>
                      </c:pt>
                      <c:pt idx="692">
                        <c:v>1958.2500000022901</c:v>
                      </c:pt>
                      <c:pt idx="693">
                        <c:v>1958.16666666896</c:v>
                      </c:pt>
                      <c:pt idx="694">
                        <c:v>1958.08333333563</c:v>
                      </c:pt>
                      <c:pt idx="695">
                        <c:v>1958.0000000023001</c:v>
                      </c:pt>
                      <c:pt idx="696">
                        <c:v>1957.91666666897</c:v>
                      </c:pt>
                      <c:pt idx="697">
                        <c:v>1957.83333333564</c:v>
                      </c:pt>
                      <c:pt idx="698">
                        <c:v>1957.7500000023099</c:v>
                      </c:pt>
                      <c:pt idx="699">
                        <c:v>1957.66666666898</c:v>
                      </c:pt>
                      <c:pt idx="700">
                        <c:v>1957.58333333565</c:v>
                      </c:pt>
                      <c:pt idx="701">
                        <c:v>1957.5000000023199</c:v>
                      </c:pt>
                      <c:pt idx="702">
                        <c:v>1957.41666666899</c:v>
                      </c:pt>
                      <c:pt idx="703">
                        <c:v>1957.33333333566</c:v>
                      </c:pt>
                      <c:pt idx="704">
                        <c:v>1957.2500000023299</c:v>
                      </c:pt>
                      <c:pt idx="705">
                        <c:v>1957.1666666690001</c:v>
                      </c:pt>
                      <c:pt idx="706">
                        <c:v>1957.08333333567</c:v>
                      </c:pt>
                      <c:pt idx="707">
                        <c:v>1957.0000000023399</c:v>
                      </c:pt>
                      <c:pt idx="708">
                        <c:v>1956.9166666690101</c:v>
                      </c:pt>
                      <c:pt idx="709">
                        <c:v>1956.83333333568</c:v>
                      </c:pt>
                      <c:pt idx="710">
                        <c:v>1956.7500000023499</c:v>
                      </c:pt>
                      <c:pt idx="711">
                        <c:v>1956.6666666690201</c:v>
                      </c:pt>
                      <c:pt idx="712">
                        <c:v>1956.58333333569</c:v>
                      </c:pt>
                      <c:pt idx="713">
                        <c:v>1956.5000000023599</c:v>
                      </c:pt>
                      <c:pt idx="714">
                        <c:v>1956.4166666690301</c:v>
                      </c:pt>
                      <c:pt idx="715">
                        <c:v>1956.3333333357</c:v>
                      </c:pt>
                      <c:pt idx="716">
                        <c:v>1956.2500000023699</c:v>
                      </c:pt>
                      <c:pt idx="717">
                        <c:v>1956.1666666690401</c:v>
                      </c:pt>
                      <c:pt idx="718">
                        <c:v>1956.08333333571</c:v>
                      </c:pt>
                      <c:pt idx="719">
                        <c:v>1956.0000000023799</c:v>
                      </c:pt>
                      <c:pt idx="720">
                        <c:v>1955.9166666690501</c:v>
                      </c:pt>
                      <c:pt idx="721">
                        <c:v>1955.83333333572</c:v>
                      </c:pt>
                      <c:pt idx="722">
                        <c:v>1955.7500000023899</c:v>
                      </c:pt>
                      <c:pt idx="723">
                        <c:v>1955.6666666690601</c:v>
                      </c:pt>
                      <c:pt idx="724">
                        <c:v>1955.58333333573</c:v>
                      </c:pt>
                      <c:pt idx="725">
                        <c:v>1955.5000000023999</c:v>
                      </c:pt>
                      <c:pt idx="726">
                        <c:v>1955.4166666690701</c:v>
                      </c:pt>
                      <c:pt idx="727">
                        <c:v>1955.33333333574</c:v>
                      </c:pt>
                      <c:pt idx="728">
                        <c:v>1955.2500000024099</c:v>
                      </c:pt>
                      <c:pt idx="729">
                        <c:v>1955.1666666690801</c:v>
                      </c:pt>
                      <c:pt idx="730">
                        <c:v>1955.08333333575</c:v>
                      </c:pt>
                      <c:pt idx="731">
                        <c:v>1955.0000000024099</c:v>
                      </c:pt>
                      <c:pt idx="732">
                        <c:v>1954.9166666690801</c:v>
                      </c:pt>
                      <c:pt idx="733">
                        <c:v>1954.83333333575</c:v>
                      </c:pt>
                      <c:pt idx="734">
                        <c:v>1954.7500000024199</c:v>
                      </c:pt>
                      <c:pt idx="735">
                        <c:v>1954.6666666690901</c:v>
                      </c:pt>
                      <c:pt idx="736">
                        <c:v>1954.58333333576</c:v>
                      </c:pt>
                      <c:pt idx="737">
                        <c:v>1954.5000000024299</c:v>
                      </c:pt>
                      <c:pt idx="738">
                        <c:v>1954.4166666691001</c:v>
                      </c:pt>
                      <c:pt idx="739">
                        <c:v>1954.33333333577</c:v>
                      </c:pt>
                      <c:pt idx="740">
                        <c:v>1954.2500000024399</c:v>
                      </c:pt>
                      <c:pt idx="741">
                        <c:v>1954.1666666691101</c:v>
                      </c:pt>
                      <c:pt idx="742">
                        <c:v>1954.08333333578</c:v>
                      </c:pt>
                      <c:pt idx="743">
                        <c:v>1954.00000000245</c:v>
                      </c:pt>
                      <c:pt idx="744">
                        <c:v>1953.9166666691201</c:v>
                      </c:pt>
                      <c:pt idx="745">
                        <c:v>1953.83333333579</c:v>
                      </c:pt>
                      <c:pt idx="746">
                        <c:v>1953.75000000246</c:v>
                      </c:pt>
                      <c:pt idx="747">
                        <c:v>1953.6666666691301</c:v>
                      </c:pt>
                      <c:pt idx="748">
                        <c:v>1953.5833333358</c:v>
                      </c:pt>
                      <c:pt idx="749">
                        <c:v>1953.50000000247</c:v>
                      </c:pt>
                      <c:pt idx="750">
                        <c:v>1953.4166666691401</c:v>
                      </c:pt>
                      <c:pt idx="751">
                        <c:v>1953.33333333581</c:v>
                      </c:pt>
                      <c:pt idx="752">
                        <c:v>1953.25000000248</c:v>
                      </c:pt>
                      <c:pt idx="753">
                        <c:v>1953.1666666691499</c:v>
                      </c:pt>
                      <c:pt idx="754">
                        <c:v>1953.08333333582</c:v>
                      </c:pt>
                      <c:pt idx="755">
                        <c:v>1953.00000000249</c:v>
                      </c:pt>
                      <c:pt idx="756">
                        <c:v>1952.9166666691599</c:v>
                      </c:pt>
                      <c:pt idx="757">
                        <c:v>1952.83333333583</c:v>
                      </c:pt>
                      <c:pt idx="758">
                        <c:v>1952.7500000025</c:v>
                      </c:pt>
                      <c:pt idx="759">
                        <c:v>1952.6666666691699</c:v>
                      </c:pt>
                      <c:pt idx="760">
                        <c:v>1952.5833333358401</c:v>
                      </c:pt>
                      <c:pt idx="761">
                        <c:v>1952.50000000251</c:v>
                      </c:pt>
                      <c:pt idx="762">
                        <c:v>1952.4166666691799</c:v>
                      </c:pt>
                      <c:pt idx="763">
                        <c:v>1952.3333333358501</c:v>
                      </c:pt>
                      <c:pt idx="764">
                        <c:v>1952.25000000252</c:v>
                      </c:pt>
                      <c:pt idx="765">
                        <c:v>1952.1666666691899</c:v>
                      </c:pt>
                      <c:pt idx="766">
                        <c:v>1952.0833333358601</c:v>
                      </c:pt>
                      <c:pt idx="767">
                        <c:v>1952.00000000253</c:v>
                      </c:pt>
                      <c:pt idx="768">
                        <c:v>1951.9166666691999</c:v>
                      </c:pt>
                      <c:pt idx="769">
                        <c:v>1951.8333333358701</c:v>
                      </c:pt>
                      <c:pt idx="770">
                        <c:v>1951.75000000254</c:v>
                      </c:pt>
                      <c:pt idx="771">
                        <c:v>1951.6666666692099</c:v>
                      </c:pt>
                      <c:pt idx="772">
                        <c:v>1951.5833333358801</c:v>
                      </c:pt>
                      <c:pt idx="773">
                        <c:v>1951.50000000255</c:v>
                      </c:pt>
                      <c:pt idx="774">
                        <c:v>1951.4166666692199</c:v>
                      </c:pt>
                      <c:pt idx="775">
                        <c:v>1951.3333333358901</c:v>
                      </c:pt>
                      <c:pt idx="776">
                        <c:v>1951.25000000256</c:v>
                      </c:pt>
                      <c:pt idx="777">
                        <c:v>1951.1666666692299</c:v>
                      </c:pt>
                      <c:pt idx="778">
                        <c:v>1951.0833333359001</c:v>
                      </c:pt>
                      <c:pt idx="779">
                        <c:v>1951.00000000257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MonthlyRates!$AI$4:$AI$783</c15:sqref>
                        </c15:formulaRef>
                      </c:ext>
                    </c:extLst>
                    <c:numCache>
                      <c:formatCode>0.0</c:formatCode>
                      <c:ptCount val="780"/>
                      <c:pt idx="0">
                        <c:v>-0.68622224125583742</c:v>
                      </c:pt>
                      <c:pt idx="1">
                        <c:v>-0.68622224125583742</c:v>
                      </c:pt>
                      <c:pt idx="2">
                        <c:v>-0.68622224125583742</c:v>
                      </c:pt>
                      <c:pt idx="3">
                        <c:v>-0.68622224125583742</c:v>
                      </c:pt>
                      <c:pt idx="4">
                        <c:v>-0.68622224125583742</c:v>
                      </c:pt>
                      <c:pt idx="5">
                        <c:v>-0.68622224125583742</c:v>
                      </c:pt>
                      <c:pt idx="6">
                        <c:v>6.7241855071186282E-2</c:v>
                      </c:pt>
                      <c:pt idx="7">
                        <c:v>-0.68622224125583742</c:v>
                      </c:pt>
                      <c:pt idx="8">
                        <c:v>6.7241855071186282E-2</c:v>
                      </c:pt>
                      <c:pt idx="9">
                        <c:v>-0.68585487699629111</c:v>
                      </c:pt>
                      <c:pt idx="10">
                        <c:v>-0.68622224125583742</c:v>
                      </c:pt>
                      <c:pt idx="11">
                        <c:v>-0.68658960551538373</c:v>
                      </c:pt>
                      <c:pt idx="12">
                        <c:v>-0.68622224125583742</c:v>
                      </c:pt>
                      <c:pt idx="14">
                        <c:v>-0.68622224125583742</c:v>
                      </c:pt>
                      <c:pt idx="15">
                        <c:v>-0.68658960551538373</c:v>
                      </c:pt>
                      <c:pt idx="16">
                        <c:v>-0.68622224125583742</c:v>
                      </c:pt>
                      <c:pt idx="18">
                        <c:v>2.3265320512736194</c:v>
                      </c:pt>
                      <c:pt idx="19">
                        <c:v>1.5730679549465956</c:v>
                      </c:pt>
                      <c:pt idx="20">
                        <c:v>1.5730679549465956</c:v>
                      </c:pt>
                      <c:pt idx="21">
                        <c:v>0.81997122287911783</c:v>
                      </c:pt>
                      <c:pt idx="22">
                        <c:v>6.7241855071186282E-2</c:v>
                      </c:pt>
                      <c:pt idx="23">
                        <c:v>-0.68622224125583742</c:v>
                      </c:pt>
                      <c:pt idx="24">
                        <c:v>-0.68622224125583742</c:v>
                      </c:pt>
                      <c:pt idx="25">
                        <c:v>-0.68622224125583742</c:v>
                      </c:pt>
                      <c:pt idx="26">
                        <c:v>-0.68622224125583742</c:v>
                      </c:pt>
                      <c:pt idx="27">
                        <c:v>-0.68622224125583742</c:v>
                      </c:pt>
                      <c:pt idx="28">
                        <c:v>-0.68622224125583742</c:v>
                      </c:pt>
                      <c:pt idx="29">
                        <c:v>-0.68585487699629111</c:v>
                      </c:pt>
                      <c:pt idx="30">
                        <c:v>-0.68622224125583742</c:v>
                      </c:pt>
                      <c:pt idx="31">
                        <c:v>-0.68585487699629111</c:v>
                      </c:pt>
                      <c:pt idx="32">
                        <c:v>-0.68622224125583742</c:v>
                      </c:pt>
                      <c:pt idx="33">
                        <c:v>-0.68585487699629111</c:v>
                      </c:pt>
                      <c:pt idx="34">
                        <c:v>-0.68622224125583742</c:v>
                      </c:pt>
                      <c:pt idx="36">
                        <c:v>-0.68585487699629111</c:v>
                      </c:pt>
                      <c:pt idx="37">
                        <c:v>-0.68658960551538373</c:v>
                      </c:pt>
                      <c:pt idx="38">
                        <c:v>-0.68585487699629111</c:v>
                      </c:pt>
                      <c:pt idx="39">
                        <c:v>-0.68658960551538373</c:v>
                      </c:pt>
                      <c:pt idx="40">
                        <c:v>-0.68585487699629111</c:v>
                      </c:pt>
                      <c:pt idx="42">
                        <c:v>-0.68622224125583742</c:v>
                      </c:pt>
                      <c:pt idx="43">
                        <c:v>-0.68622224125583742</c:v>
                      </c:pt>
                      <c:pt idx="44">
                        <c:v>-0.68622224125583742</c:v>
                      </c:pt>
                      <c:pt idx="45">
                        <c:v>-0.68622224125583742</c:v>
                      </c:pt>
                      <c:pt idx="46">
                        <c:v>6.6874490811640125E-2</c:v>
                      </c:pt>
                      <c:pt idx="47">
                        <c:v>6.6874490811640125E-2</c:v>
                      </c:pt>
                      <c:pt idx="48">
                        <c:v>6.6874490811640125E-2</c:v>
                      </c:pt>
                      <c:pt idx="49">
                        <c:v>6.6874490811640125E-2</c:v>
                      </c:pt>
                      <c:pt idx="50">
                        <c:v>6.6874490811640125E-2</c:v>
                      </c:pt>
                      <c:pt idx="51">
                        <c:v>6.6874490811640125E-2</c:v>
                      </c:pt>
                      <c:pt idx="52">
                        <c:v>6.6874490811640125E-2</c:v>
                      </c:pt>
                      <c:pt idx="53">
                        <c:v>0.81960385861957141</c:v>
                      </c:pt>
                      <c:pt idx="54">
                        <c:v>-0.68622224125583742</c:v>
                      </c:pt>
                      <c:pt idx="55">
                        <c:v>-0.68658960551538373</c:v>
                      </c:pt>
                      <c:pt idx="56">
                        <c:v>-0.68622224125583742</c:v>
                      </c:pt>
                      <c:pt idx="57">
                        <c:v>-0.68658960551538373</c:v>
                      </c:pt>
                      <c:pt idx="58">
                        <c:v>-0.68622224125583742</c:v>
                      </c:pt>
                      <c:pt idx="60">
                        <c:v>-0.68622224125583742</c:v>
                      </c:pt>
                      <c:pt idx="61">
                        <c:v>-0.68658960551538373</c:v>
                      </c:pt>
                      <c:pt idx="62">
                        <c:v>-0.68622224125583742</c:v>
                      </c:pt>
                      <c:pt idx="63">
                        <c:v>-0.68658960551538373</c:v>
                      </c:pt>
                      <c:pt idx="64">
                        <c:v>-0.68622224125583742</c:v>
                      </c:pt>
                      <c:pt idx="66">
                        <c:v>0.82033858713866403</c:v>
                      </c:pt>
                      <c:pt idx="67">
                        <c:v>6.7241855071186282E-2</c:v>
                      </c:pt>
                      <c:pt idx="68">
                        <c:v>0.82033858713866403</c:v>
                      </c:pt>
                      <c:pt idx="69">
                        <c:v>6.7241855071186282E-2</c:v>
                      </c:pt>
                      <c:pt idx="70">
                        <c:v>-0.68622224125583742</c:v>
                      </c:pt>
                      <c:pt idx="71">
                        <c:v>-0.68622224125583742</c:v>
                      </c:pt>
                      <c:pt idx="72">
                        <c:v>-0.68622224125583742</c:v>
                      </c:pt>
                      <c:pt idx="74">
                        <c:v>-0.68622224125583742</c:v>
                      </c:pt>
                      <c:pt idx="75">
                        <c:v>-0.68622224125583742</c:v>
                      </c:pt>
                      <c:pt idx="76">
                        <c:v>-0.68622224125583742</c:v>
                      </c:pt>
                      <c:pt idx="77">
                        <c:v>-0.68658960551538373</c:v>
                      </c:pt>
                      <c:pt idx="78">
                        <c:v>0.82033858713866403</c:v>
                      </c:pt>
                      <c:pt idx="79">
                        <c:v>6.6874490811640125E-2</c:v>
                      </c:pt>
                      <c:pt idx="80">
                        <c:v>6.6874490811640125E-2</c:v>
                      </c:pt>
                      <c:pt idx="81">
                        <c:v>6.6874490811640125E-2</c:v>
                      </c:pt>
                      <c:pt idx="82">
                        <c:v>-0.68622224125583742</c:v>
                      </c:pt>
                      <c:pt idx="83">
                        <c:v>-0.68585487699629111</c:v>
                      </c:pt>
                      <c:pt idx="84">
                        <c:v>-0.68658960551538373</c:v>
                      </c:pt>
                      <c:pt idx="85">
                        <c:v>-0.68585487699629111</c:v>
                      </c:pt>
                      <c:pt idx="86">
                        <c:v>-0.68622224125583742</c:v>
                      </c:pt>
                      <c:pt idx="88">
                        <c:v>-0.68622224125583742</c:v>
                      </c:pt>
                      <c:pt idx="90">
                        <c:v>6.7241855071186282E-2</c:v>
                      </c:pt>
                      <c:pt idx="91">
                        <c:v>-0.68622224125583742</c:v>
                      </c:pt>
                      <c:pt idx="92">
                        <c:v>-0.68622224125583742</c:v>
                      </c:pt>
                      <c:pt idx="93">
                        <c:v>-0.68622224125583742</c:v>
                      </c:pt>
                      <c:pt idx="94">
                        <c:v>-0.68622224125583742</c:v>
                      </c:pt>
                      <c:pt idx="95">
                        <c:v>-0.68585487699629111</c:v>
                      </c:pt>
                      <c:pt idx="96">
                        <c:v>-0.68658960551538373</c:v>
                      </c:pt>
                      <c:pt idx="97">
                        <c:v>-0.68585487699629111</c:v>
                      </c:pt>
                      <c:pt idx="98">
                        <c:v>-0.68622224125583742</c:v>
                      </c:pt>
                      <c:pt idx="100">
                        <c:v>-0.68622224125583742</c:v>
                      </c:pt>
                      <c:pt idx="102">
                        <c:v>1.5730679549465956</c:v>
                      </c:pt>
                      <c:pt idx="103">
                        <c:v>1.5730679549465956</c:v>
                      </c:pt>
                      <c:pt idx="104">
                        <c:v>1.5730679549465956</c:v>
                      </c:pt>
                      <c:pt idx="105">
                        <c:v>1.5730679549465956</c:v>
                      </c:pt>
                      <c:pt idx="106">
                        <c:v>-0.68622224125583742</c:v>
                      </c:pt>
                      <c:pt idx="107">
                        <c:v>-0.68622224125583742</c:v>
                      </c:pt>
                      <c:pt idx="108">
                        <c:v>-0.68622224125583742</c:v>
                      </c:pt>
                      <c:pt idx="109">
                        <c:v>-0.68622224125583742</c:v>
                      </c:pt>
                      <c:pt idx="110">
                        <c:v>-0.68622224125583742</c:v>
                      </c:pt>
                      <c:pt idx="111">
                        <c:v>-0.68622224125583742</c:v>
                      </c:pt>
                      <c:pt idx="112">
                        <c:v>-0.68622224125583742</c:v>
                      </c:pt>
                      <c:pt idx="113">
                        <c:v>-0.68658960551538373</c:v>
                      </c:pt>
                      <c:pt idx="114">
                        <c:v>6.7241855071186282E-2</c:v>
                      </c:pt>
                      <c:pt idx="115">
                        <c:v>-0.68622224125583742</c:v>
                      </c:pt>
                      <c:pt idx="116">
                        <c:v>-0.68622224125583742</c:v>
                      </c:pt>
                      <c:pt idx="117">
                        <c:v>-0.68622224125583742</c:v>
                      </c:pt>
                      <c:pt idx="118">
                        <c:v>-0.68622224125583742</c:v>
                      </c:pt>
                      <c:pt idx="119">
                        <c:v>-0.68622224125583742</c:v>
                      </c:pt>
                      <c:pt idx="120">
                        <c:v>-0.68658960551538373</c:v>
                      </c:pt>
                      <c:pt idx="121">
                        <c:v>-0.68622224125583742</c:v>
                      </c:pt>
                      <c:pt idx="122">
                        <c:v>-0.68622224125583742</c:v>
                      </c:pt>
                      <c:pt idx="123">
                        <c:v>-0.68658960551538373</c:v>
                      </c:pt>
                      <c:pt idx="124">
                        <c:v>-0.68622224125583742</c:v>
                      </c:pt>
                      <c:pt idx="126">
                        <c:v>4.586556975995145</c:v>
                      </c:pt>
                      <c:pt idx="127">
                        <c:v>3.0799961476006423</c:v>
                      </c:pt>
                      <c:pt idx="128">
                        <c:v>3.0799961476006423</c:v>
                      </c:pt>
                      <c:pt idx="129">
                        <c:v>3.0799961476006423</c:v>
                      </c:pt>
                      <c:pt idx="130">
                        <c:v>6.6874490811640125E-2</c:v>
                      </c:pt>
                      <c:pt idx="131">
                        <c:v>-0.68658960551538373</c:v>
                      </c:pt>
                      <c:pt idx="132">
                        <c:v>-0.68658960551538373</c:v>
                      </c:pt>
                      <c:pt idx="133">
                        <c:v>-0.68658960551538373</c:v>
                      </c:pt>
                      <c:pt idx="134">
                        <c:v>-0.68622224125583742</c:v>
                      </c:pt>
                      <c:pt idx="135">
                        <c:v>-0.68658960551538373</c:v>
                      </c:pt>
                      <c:pt idx="136">
                        <c:v>-0.68658960551538373</c:v>
                      </c:pt>
                      <c:pt idx="137">
                        <c:v>-0.68658960551538373</c:v>
                      </c:pt>
                      <c:pt idx="138">
                        <c:v>6.6874490811640125E-2</c:v>
                      </c:pt>
                      <c:pt idx="139">
                        <c:v>6.6874490811640125E-2</c:v>
                      </c:pt>
                      <c:pt idx="140">
                        <c:v>0.81960385861957141</c:v>
                      </c:pt>
                      <c:pt idx="141">
                        <c:v>-0.68622224125583742</c:v>
                      </c:pt>
                      <c:pt idx="142">
                        <c:v>-0.68622224125583742</c:v>
                      </c:pt>
                      <c:pt idx="144">
                        <c:v>-0.68622224125583742</c:v>
                      </c:pt>
                      <c:pt idx="145">
                        <c:v>-0.68585487699629111</c:v>
                      </c:pt>
                      <c:pt idx="146">
                        <c:v>-0.68658960551538373</c:v>
                      </c:pt>
                      <c:pt idx="147">
                        <c:v>-0.68585487699629111</c:v>
                      </c:pt>
                      <c:pt idx="148">
                        <c:v>-0.68622224125583742</c:v>
                      </c:pt>
                      <c:pt idx="150">
                        <c:v>1.573802683465688</c:v>
                      </c:pt>
                      <c:pt idx="151">
                        <c:v>6.7241855071186282E-2</c:v>
                      </c:pt>
                      <c:pt idx="152">
                        <c:v>0.82070595139821056</c:v>
                      </c:pt>
                      <c:pt idx="153">
                        <c:v>6.7241855071186282E-2</c:v>
                      </c:pt>
                      <c:pt idx="154">
                        <c:v>6.7241855071186282E-2</c:v>
                      </c:pt>
                      <c:pt idx="155">
                        <c:v>-0.68622224125583742</c:v>
                      </c:pt>
                      <c:pt idx="156">
                        <c:v>6.7241855071186282E-2</c:v>
                      </c:pt>
                      <c:pt idx="157">
                        <c:v>-0.68622224125583742</c:v>
                      </c:pt>
                      <c:pt idx="158">
                        <c:v>6.7241855071186282E-2</c:v>
                      </c:pt>
                      <c:pt idx="159">
                        <c:v>-0.68622224125583742</c:v>
                      </c:pt>
                      <c:pt idx="160">
                        <c:v>6.7241855071186282E-2</c:v>
                      </c:pt>
                      <c:pt idx="161">
                        <c:v>-0.68622224125583742</c:v>
                      </c:pt>
                      <c:pt idx="162">
                        <c:v>1.573802683465688</c:v>
                      </c:pt>
                      <c:pt idx="163">
                        <c:v>6.7241855071186282E-2</c:v>
                      </c:pt>
                      <c:pt idx="164">
                        <c:v>0.82070595139821056</c:v>
                      </c:pt>
                      <c:pt idx="165">
                        <c:v>6.7241855071186282E-2</c:v>
                      </c:pt>
                      <c:pt idx="166">
                        <c:v>-0.68622224125583742</c:v>
                      </c:pt>
                      <c:pt idx="167">
                        <c:v>-0.68622224125583742</c:v>
                      </c:pt>
                      <c:pt idx="168">
                        <c:v>6.6874490811640125E-2</c:v>
                      </c:pt>
                      <c:pt idx="169">
                        <c:v>-0.68622224125583742</c:v>
                      </c:pt>
                      <c:pt idx="170">
                        <c:v>-0.68622224125583742</c:v>
                      </c:pt>
                      <c:pt idx="171">
                        <c:v>-0.68622224125583742</c:v>
                      </c:pt>
                      <c:pt idx="172">
                        <c:v>-0.68622224125583742</c:v>
                      </c:pt>
                      <c:pt idx="173">
                        <c:v>-0.68658960551538373</c:v>
                      </c:pt>
                      <c:pt idx="174">
                        <c:v>6.6874490811640125E-2</c:v>
                      </c:pt>
                      <c:pt idx="175">
                        <c:v>-0.68622224125583742</c:v>
                      </c:pt>
                      <c:pt idx="176">
                        <c:v>6.6874490811640125E-2</c:v>
                      </c:pt>
                      <c:pt idx="177">
                        <c:v>-0.68658960551538373</c:v>
                      </c:pt>
                      <c:pt idx="178">
                        <c:v>0.82033858713866403</c:v>
                      </c:pt>
                      <c:pt idx="179">
                        <c:v>6.7241855071186282E-2</c:v>
                      </c:pt>
                      <c:pt idx="180">
                        <c:v>0.82033858713866403</c:v>
                      </c:pt>
                      <c:pt idx="181">
                        <c:v>-0.68622224125583742</c:v>
                      </c:pt>
                      <c:pt idx="182">
                        <c:v>0.82033858713866403</c:v>
                      </c:pt>
                      <c:pt idx="183">
                        <c:v>6.7241855071186282E-2</c:v>
                      </c:pt>
                      <c:pt idx="184">
                        <c:v>0.82033858713866403</c:v>
                      </c:pt>
                      <c:pt idx="185">
                        <c:v>-0.68622224125583742</c:v>
                      </c:pt>
                      <c:pt idx="186">
                        <c:v>-0.68622224125583742</c:v>
                      </c:pt>
                      <c:pt idx="187">
                        <c:v>-0.68658960551538373</c:v>
                      </c:pt>
                      <c:pt idx="188">
                        <c:v>-0.68622224125583742</c:v>
                      </c:pt>
                      <c:pt idx="189">
                        <c:v>-0.68658960551538373</c:v>
                      </c:pt>
                      <c:pt idx="190">
                        <c:v>6.6874490811640125E-2</c:v>
                      </c:pt>
                      <c:pt idx="191">
                        <c:v>-0.68658960551538373</c:v>
                      </c:pt>
                      <c:pt idx="192">
                        <c:v>6.6874490811640125E-2</c:v>
                      </c:pt>
                      <c:pt idx="193">
                        <c:v>-0.68658960551538373</c:v>
                      </c:pt>
                      <c:pt idx="194">
                        <c:v>-0.68622224125583742</c:v>
                      </c:pt>
                      <c:pt idx="195">
                        <c:v>0.81960385861957141</c:v>
                      </c:pt>
                      <c:pt idx="196">
                        <c:v>-0.68622224125583742</c:v>
                      </c:pt>
                      <c:pt idx="197">
                        <c:v>-0.68658960551538373</c:v>
                      </c:pt>
                      <c:pt idx="198">
                        <c:v>1.5741700477252341</c:v>
                      </c:pt>
                      <c:pt idx="199">
                        <c:v>0.82070595139821056</c:v>
                      </c:pt>
                      <c:pt idx="200">
                        <c:v>1.5741700477252341</c:v>
                      </c:pt>
                      <c:pt idx="201">
                        <c:v>0.82070595139821056</c:v>
                      </c:pt>
                      <c:pt idx="202">
                        <c:v>6.6874490811640125E-2</c:v>
                      </c:pt>
                      <c:pt idx="203">
                        <c:v>-0.68622224125583742</c:v>
                      </c:pt>
                      <c:pt idx="204">
                        <c:v>-0.68622224125583742</c:v>
                      </c:pt>
                      <c:pt idx="205">
                        <c:v>-0.68622224125583742</c:v>
                      </c:pt>
                      <c:pt idx="206">
                        <c:v>-0.68622224125583742</c:v>
                      </c:pt>
                      <c:pt idx="207">
                        <c:v>-0.68622224125583742</c:v>
                      </c:pt>
                      <c:pt idx="208">
                        <c:v>-0.68622224125583742</c:v>
                      </c:pt>
                      <c:pt idx="209">
                        <c:v>-0.68658960551538373</c:v>
                      </c:pt>
                      <c:pt idx="210">
                        <c:v>-0.68622224125583742</c:v>
                      </c:pt>
                      <c:pt idx="211">
                        <c:v>-0.68622224125583742</c:v>
                      </c:pt>
                      <c:pt idx="212">
                        <c:v>-0.68622224125583742</c:v>
                      </c:pt>
                      <c:pt idx="213">
                        <c:v>-0.68658960551538373</c:v>
                      </c:pt>
                      <c:pt idx="214">
                        <c:v>-0.68622224125583742</c:v>
                      </c:pt>
                      <c:pt idx="215">
                        <c:v>-0.68622224125583742</c:v>
                      </c:pt>
                      <c:pt idx="216">
                        <c:v>-0.68622224125583742</c:v>
                      </c:pt>
                      <c:pt idx="217">
                        <c:v>-0.68622224125583742</c:v>
                      </c:pt>
                      <c:pt idx="218">
                        <c:v>-0.68622224125583742</c:v>
                      </c:pt>
                      <c:pt idx="219">
                        <c:v>-0.68622224125583742</c:v>
                      </c:pt>
                      <c:pt idx="220">
                        <c:v>-0.68622224125583742</c:v>
                      </c:pt>
                      <c:pt idx="221">
                        <c:v>-0.68585487699629111</c:v>
                      </c:pt>
                      <c:pt idx="222">
                        <c:v>0.82070595139821056</c:v>
                      </c:pt>
                      <c:pt idx="223">
                        <c:v>0.82070595139821056</c:v>
                      </c:pt>
                      <c:pt idx="224">
                        <c:v>0.82070595139821056</c:v>
                      </c:pt>
                      <c:pt idx="225">
                        <c:v>0.82070595139821056</c:v>
                      </c:pt>
                      <c:pt idx="226">
                        <c:v>-0.68622224125583742</c:v>
                      </c:pt>
                      <c:pt idx="227">
                        <c:v>-0.68585487699629111</c:v>
                      </c:pt>
                      <c:pt idx="228">
                        <c:v>-0.68658960551538373</c:v>
                      </c:pt>
                      <c:pt idx="229">
                        <c:v>-0.68585487699629111</c:v>
                      </c:pt>
                      <c:pt idx="230">
                        <c:v>-0.68622224125583742</c:v>
                      </c:pt>
                      <c:pt idx="232">
                        <c:v>-0.68622224125583742</c:v>
                      </c:pt>
                      <c:pt idx="234">
                        <c:v>1.5734353192061419</c:v>
                      </c:pt>
                      <c:pt idx="235">
                        <c:v>0.82033858713866403</c:v>
                      </c:pt>
                      <c:pt idx="236">
                        <c:v>0.82033858713866403</c:v>
                      </c:pt>
                      <c:pt idx="237">
                        <c:v>6.6874490811640125E-2</c:v>
                      </c:pt>
                      <c:pt idx="238">
                        <c:v>-0.68622224125583742</c:v>
                      </c:pt>
                      <c:pt idx="239">
                        <c:v>-0.68658960551538373</c:v>
                      </c:pt>
                      <c:pt idx="240">
                        <c:v>-0.68622224125583742</c:v>
                      </c:pt>
                      <c:pt idx="241">
                        <c:v>-0.68658960551538373</c:v>
                      </c:pt>
                      <c:pt idx="242">
                        <c:v>-0.68622224125583742</c:v>
                      </c:pt>
                      <c:pt idx="243">
                        <c:v>-0.68658960551538373</c:v>
                      </c:pt>
                      <c:pt idx="244">
                        <c:v>-0.68622224125583742</c:v>
                      </c:pt>
                      <c:pt idx="245">
                        <c:v>-0.68658960551538373</c:v>
                      </c:pt>
                      <c:pt idx="246">
                        <c:v>1.5734353192061419</c:v>
                      </c:pt>
                      <c:pt idx="247">
                        <c:v>0.81997122287911783</c:v>
                      </c:pt>
                      <c:pt idx="248">
                        <c:v>1.5734353192061419</c:v>
                      </c:pt>
                      <c:pt idx="249">
                        <c:v>6.6874490811640125E-2</c:v>
                      </c:pt>
                      <c:pt idx="250">
                        <c:v>-0.68622224125583742</c:v>
                      </c:pt>
                      <c:pt idx="251">
                        <c:v>-0.68622224125583742</c:v>
                      </c:pt>
                      <c:pt idx="252">
                        <c:v>-0.68585487699629111</c:v>
                      </c:pt>
                      <c:pt idx="253">
                        <c:v>-0.68622224125583742</c:v>
                      </c:pt>
                      <c:pt idx="254">
                        <c:v>-0.68622224125583742</c:v>
                      </c:pt>
                      <c:pt idx="255">
                        <c:v>-0.68585487699629111</c:v>
                      </c:pt>
                      <c:pt idx="256">
                        <c:v>-0.68622224125583742</c:v>
                      </c:pt>
                      <c:pt idx="258">
                        <c:v>6.6874490811640125E-2</c:v>
                      </c:pt>
                      <c:pt idx="259">
                        <c:v>6.6874490811640125E-2</c:v>
                      </c:pt>
                      <c:pt idx="260">
                        <c:v>6.6874490811640125E-2</c:v>
                      </c:pt>
                      <c:pt idx="261">
                        <c:v>6.6874490811640125E-2</c:v>
                      </c:pt>
                      <c:pt idx="262">
                        <c:v>-0.68622224125583742</c:v>
                      </c:pt>
                      <c:pt idx="263">
                        <c:v>-0.68622224125583742</c:v>
                      </c:pt>
                      <c:pt idx="264">
                        <c:v>-0.68622224125583742</c:v>
                      </c:pt>
                      <c:pt idx="265">
                        <c:v>-0.68622224125583742</c:v>
                      </c:pt>
                      <c:pt idx="266">
                        <c:v>-0.68622224125583742</c:v>
                      </c:pt>
                      <c:pt idx="267">
                        <c:v>-0.68622224125583742</c:v>
                      </c:pt>
                      <c:pt idx="268">
                        <c:v>-0.68622224125583742</c:v>
                      </c:pt>
                      <c:pt idx="269">
                        <c:v>-0.68585487699629111</c:v>
                      </c:pt>
                      <c:pt idx="270">
                        <c:v>1.5734353192061419</c:v>
                      </c:pt>
                      <c:pt idx="271">
                        <c:v>6.6874490811640125E-2</c:v>
                      </c:pt>
                      <c:pt idx="272">
                        <c:v>6.6874490811640125E-2</c:v>
                      </c:pt>
                      <c:pt idx="273">
                        <c:v>6.6874490811640125E-2</c:v>
                      </c:pt>
                      <c:pt idx="274">
                        <c:v>-0.68622224125583742</c:v>
                      </c:pt>
                      <c:pt idx="275">
                        <c:v>-0.68622224125583742</c:v>
                      </c:pt>
                      <c:pt idx="276">
                        <c:v>-0.68622224125583742</c:v>
                      </c:pt>
                      <c:pt idx="277">
                        <c:v>-0.68622224125583742</c:v>
                      </c:pt>
                      <c:pt idx="278">
                        <c:v>-0.68622224125583742</c:v>
                      </c:pt>
                      <c:pt idx="279">
                        <c:v>-0.68622224125583742</c:v>
                      </c:pt>
                      <c:pt idx="280">
                        <c:v>-0.68622224125583742</c:v>
                      </c:pt>
                      <c:pt idx="281">
                        <c:v>-0.68658960551538373</c:v>
                      </c:pt>
                      <c:pt idx="282">
                        <c:v>3.8330928796681198</c:v>
                      </c:pt>
                      <c:pt idx="283">
                        <c:v>3.8330928796681198</c:v>
                      </c:pt>
                      <c:pt idx="284">
                        <c:v>3.0799961476006423</c:v>
                      </c:pt>
                      <c:pt idx="285">
                        <c:v>3.8330928796681198</c:v>
                      </c:pt>
                      <c:pt idx="286">
                        <c:v>-0.68622224125583742</c:v>
                      </c:pt>
                      <c:pt idx="287">
                        <c:v>-0.68658960551538373</c:v>
                      </c:pt>
                      <c:pt idx="288">
                        <c:v>-0.68585487699629111</c:v>
                      </c:pt>
                      <c:pt idx="289">
                        <c:v>-0.68658960551538373</c:v>
                      </c:pt>
                      <c:pt idx="290">
                        <c:v>-0.68622224125583742</c:v>
                      </c:pt>
                      <c:pt idx="292">
                        <c:v>-0.68622224125583742</c:v>
                      </c:pt>
                      <c:pt idx="294">
                        <c:v>6.7241855071186282E-2</c:v>
                      </c:pt>
                      <c:pt idx="295">
                        <c:v>-0.68622224125583742</c:v>
                      </c:pt>
                      <c:pt idx="296">
                        <c:v>-0.68622224125583742</c:v>
                      </c:pt>
                      <c:pt idx="297">
                        <c:v>-0.68622224125583742</c:v>
                      </c:pt>
                      <c:pt idx="298">
                        <c:v>6.7241855071186282E-2</c:v>
                      </c:pt>
                      <c:pt idx="299">
                        <c:v>-0.68585487699629111</c:v>
                      </c:pt>
                      <c:pt idx="300">
                        <c:v>6.7241855071186282E-2</c:v>
                      </c:pt>
                      <c:pt idx="301">
                        <c:v>-0.68585487699629111</c:v>
                      </c:pt>
                      <c:pt idx="302">
                        <c:v>6.7241855071186282E-2</c:v>
                      </c:pt>
                      <c:pt idx="303">
                        <c:v>-0.68585487699629111</c:v>
                      </c:pt>
                      <c:pt idx="304">
                        <c:v>6.7241855071186282E-2</c:v>
                      </c:pt>
                      <c:pt idx="305">
                        <c:v>-0.68585487699629111</c:v>
                      </c:pt>
                      <c:pt idx="306">
                        <c:v>-0.68622224125583742</c:v>
                      </c:pt>
                      <c:pt idx="307">
                        <c:v>-0.68622224125583742</c:v>
                      </c:pt>
                      <c:pt idx="308">
                        <c:v>-0.68622224125583742</c:v>
                      </c:pt>
                      <c:pt idx="309">
                        <c:v>-0.68622224125583742</c:v>
                      </c:pt>
                      <c:pt idx="310">
                        <c:v>6.7241855071186282E-2</c:v>
                      </c:pt>
                      <c:pt idx="311">
                        <c:v>-0.68622224125583742</c:v>
                      </c:pt>
                      <c:pt idx="312">
                        <c:v>-0.68622224125583742</c:v>
                      </c:pt>
                      <c:pt idx="313">
                        <c:v>-0.68622224125583742</c:v>
                      </c:pt>
                      <c:pt idx="314">
                        <c:v>-0.68622224125583742</c:v>
                      </c:pt>
                      <c:pt idx="315">
                        <c:v>-0.68622224125583742</c:v>
                      </c:pt>
                      <c:pt idx="316">
                        <c:v>-0.68622224125583742</c:v>
                      </c:pt>
                      <c:pt idx="317">
                        <c:v>-0.68622224125583742</c:v>
                      </c:pt>
                      <c:pt idx="318">
                        <c:v>0.82033858713866403</c:v>
                      </c:pt>
                      <c:pt idx="319">
                        <c:v>6.6874490811640125E-2</c:v>
                      </c:pt>
                      <c:pt idx="320">
                        <c:v>0.82033858713866403</c:v>
                      </c:pt>
                      <c:pt idx="321">
                        <c:v>6.6874490811640125E-2</c:v>
                      </c:pt>
                      <c:pt idx="322">
                        <c:v>0.82033858713866403</c:v>
                      </c:pt>
                      <c:pt idx="323">
                        <c:v>6.7241855071186282E-2</c:v>
                      </c:pt>
                      <c:pt idx="324">
                        <c:v>6.6874490811640125E-2</c:v>
                      </c:pt>
                      <c:pt idx="325">
                        <c:v>6.7241855071186282E-2</c:v>
                      </c:pt>
                      <c:pt idx="326">
                        <c:v>6.7241855071186282E-2</c:v>
                      </c:pt>
                      <c:pt idx="327">
                        <c:v>6.6874490811640125E-2</c:v>
                      </c:pt>
                      <c:pt idx="328">
                        <c:v>6.7241855071186282E-2</c:v>
                      </c:pt>
                      <c:pt idx="329">
                        <c:v>-0.68622224125583742</c:v>
                      </c:pt>
                      <c:pt idx="330">
                        <c:v>1.5734353192061419</c:v>
                      </c:pt>
                      <c:pt idx="331">
                        <c:v>0.82033858713866403</c:v>
                      </c:pt>
                      <c:pt idx="332">
                        <c:v>0.82033858713866403</c:v>
                      </c:pt>
                      <c:pt idx="333">
                        <c:v>6.6874490811640125E-2</c:v>
                      </c:pt>
                      <c:pt idx="334">
                        <c:v>-0.68622224125583742</c:v>
                      </c:pt>
                      <c:pt idx="335">
                        <c:v>-0.68585487699629111</c:v>
                      </c:pt>
                      <c:pt idx="336">
                        <c:v>-0.68622224125583742</c:v>
                      </c:pt>
                      <c:pt idx="337">
                        <c:v>-0.68585487699629111</c:v>
                      </c:pt>
                      <c:pt idx="338">
                        <c:v>-0.68622224125583742</c:v>
                      </c:pt>
                      <c:pt idx="339">
                        <c:v>-0.68585487699629111</c:v>
                      </c:pt>
                      <c:pt idx="340">
                        <c:v>-0.68622224125583742</c:v>
                      </c:pt>
                      <c:pt idx="341">
                        <c:v>-0.68585487699629111</c:v>
                      </c:pt>
                      <c:pt idx="342">
                        <c:v>0.82033858713866403</c:v>
                      </c:pt>
                      <c:pt idx="343">
                        <c:v>6.6874490811640125E-2</c:v>
                      </c:pt>
                      <c:pt idx="344">
                        <c:v>0.82033858713866403</c:v>
                      </c:pt>
                      <c:pt idx="345">
                        <c:v>6.6874490811640125E-2</c:v>
                      </c:pt>
                      <c:pt idx="346">
                        <c:v>6.6874490811640125E-2</c:v>
                      </c:pt>
                      <c:pt idx="347">
                        <c:v>6.6874490811640125E-2</c:v>
                      </c:pt>
                      <c:pt idx="348">
                        <c:v>6.6874490811640125E-2</c:v>
                      </c:pt>
                      <c:pt idx="349">
                        <c:v>6.6874490811640125E-2</c:v>
                      </c:pt>
                      <c:pt idx="350">
                        <c:v>6.6874490811640125E-2</c:v>
                      </c:pt>
                      <c:pt idx="351">
                        <c:v>6.6874490811640125E-2</c:v>
                      </c:pt>
                      <c:pt idx="352">
                        <c:v>6.6874490811640125E-2</c:v>
                      </c:pt>
                      <c:pt idx="353">
                        <c:v>-0.68658960551538373</c:v>
                      </c:pt>
                      <c:pt idx="354">
                        <c:v>3.0799961476006423</c:v>
                      </c:pt>
                      <c:pt idx="355">
                        <c:v>2.3268994155331653</c:v>
                      </c:pt>
                      <c:pt idx="356">
                        <c:v>2.3268994155331653</c:v>
                      </c:pt>
                      <c:pt idx="357">
                        <c:v>1.5734353192061419</c:v>
                      </c:pt>
                      <c:pt idx="358">
                        <c:v>6.7241855071186282E-2</c:v>
                      </c:pt>
                      <c:pt idx="359">
                        <c:v>-0.68622224125583742</c:v>
                      </c:pt>
                      <c:pt idx="360">
                        <c:v>-0.68622224125583742</c:v>
                      </c:pt>
                      <c:pt idx="361">
                        <c:v>-0.68622224125583742</c:v>
                      </c:pt>
                      <c:pt idx="362">
                        <c:v>-0.68622224125583742</c:v>
                      </c:pt>
                      <c:pt idx="363">
                        <c:v>-0.68622224125583742</c:v>
                      </c:pt>
                      <c:pt idx="364">
                        <c:v>-0.68622224125583742</c:v>
                      </c:pt>
                      <c:pt idx="365">
                        <c:v>-0.68622224125583742</c:v>
                      </c:pt>
                      <c:pt idx="366">
                        <c:v>6.6874490811640125E-2</c:v>
                      </c:pt>
                      <c:pt idx="367">
                        <c:v>6.6874490811640125E-2</c:v>
                      </c:pt>
                      <c:pt idx="368">
                        <c:v>6.6874490811640125E-2</c:v>
                      </c:pt>
                      <c:pt idx="369">
                        <c:v>0.81960385861957141</c:v>
                      </c:pt>
                      <c:pt idx="370">
                        <c:v>6.7241855071186282E-2</c:v>
                      </c:pt>
                      <c:pt idx="371">
                        <c:v>-0.68622224125583742</c:v>
                      </c:pt>
                      <c:pt idx="372">
                        <c:v>-0.68622224125583742</c:v>
                      </c:pt>
                      <c:pt idx="373">
                        <c:v>-0.68622224125583742</c:v>
                      </c:pt>
                      <c:pt idx="374">
                        <c:v>-0.68622224125583742</c:v>
                      </c:pt>
                      <c:pt idx="375">
                        <c:v>-0.68622224125583742</c:v>
                      </c:pt>
                      <c:pt idx="376">
                        <c:v>-0.68622224125583742</c:v>
                      </c:pt>
                      <c:pt idx="377">
                        <c:v>-0.68622224125583742</c:v>
                      </c:pt>
                      <c:pt idx="378">
                        <c:v>0.82070595139821056</c:v>
                      </c:pt>
                      <c:pt idx="379">
                        <c:v>6.7241855071186282E-2</c:v>
                      </c:pt>
                      <c:pt idx="380">
                        <c:v>6.7241855071186282E-2</c:v>
                      </c:pt>
                      <c:pt idx="381">
                        <c:v>6.7241855071186282E-2</c:v>
                      </c:pt>
                      <c:pt idx="382">
                        <c:v>0.82033858713866403</c:v>
                      </c:pt>
                      <c:pt idx="383">
                        <c:v>6.6874490811640125E-2</c:v>
                      </c:pt>
                      <c:pt idx="384">
                        <c:v>0.82033858713866403</c:v>
                      </c:pt>
                      <c:pt idx="385">
                        <c:v>6.6874490811640125E-2</c:v>
                      </c:pt>
                      <c:pt idx="386">
                        <c:v>0.82033858713866403</c:v>
                      </c:pt>
                      <c:pt idx="387">
                        <c:v>6.6874490811640125E-2</c:v>
                      </c:pt>
                      <c:pt idx="388">
                        <c:v>0.82033858713866403</c:v>
                      </c:pt>
                      <c:pt idx="389">
                        <c:v>-0.68622224125583742</c:v>
                      </c:pt>
                      <c:pt idx="390">
                        <c:v>3.08036351186019</c:v>
                      </c:pt>
                      <c:pt idx="391">
                        <c:v>1.573802683465688</c:v>
                      </c:pt>
                      <c:pt idx="392">
                        <c:v>2.3272667797927116</c:v>
                      </c:pt>
                      <c:pt idx="393">
                        <c:v>1.573802683465688</c:v>
                      </c:pt>
                      <c:pt idx="394">
                        <c:v>-0.68622224125583742</c:v>
                      </c:pt>
                      <c:pt idx="395">
                        <c:v>-0.68622224125583742</c:v>
                      </c:pt>
                      <c:pt idx="396">
                        <c:v>-0.68622224125583742</c:v>
                      </c:pt>
                      <c:pt idx="397">
                        <c:v>-0.68658960551538373</c:v>
                      </c:pt>
                      <c:pt idx="398">
                        <c:v>-0.68622224125583742</c:v>
                      </c:pt>
                      <c:pt idx="399">
                        <c:v>-0.68622224125583742</c:v>
                      </c:pt>
                      <c:pt idx="400">
                        <c:v>-0.68622224125583742</c:v>
                      </c:pt>
                      <c:pt idx="401">
                        <c:v>-0.68658960551538373</c:v>
                      </c:pt>
                      <c:pt idx="402">
                        <c:v>0.82033858713866403</c:v>
                      </c:pt>
                      <c:pt idx="403">
                        <c:v>0.82033858713866403</c:v>
                      </c:pt>
                      <c:pt idx="404">
                        <c:v>0.82033858713866403</c:v>
                      </c:pt>
                      <c:pt idx="405">
                        <c:v>6.6874490811640125E-2</c:v>
                      </c:pt>
                      <c:pt idx="406">
                        <c:v>-0.68622224125583742</c:v>
                      </c:pt>
                      <c:pt idx="407">
                        <c:v>-0.68622224125583742</c:v>
                      </c:pt>
                      <c:pt idx="408">
                        <c:v>-0.68658960551538373</c:v>
                      </c:pt>
                      <c:pt idx="409">
                        <c:v>-0.68622224125583742</c:v>
                      </c:pt>
                      <c:pt idx="410">
                        <c:v>-0.68622224125583742</c:v>
                      </c:pt>
                      <c:pt idx="411">
                        <c:v>-0.68658960551538373</c:v>
                      </c:pt>
                      <c:pt idx="412">
                        <c:v>-0.68622224125583742</c:v>
                      </c:pt>
                      <c:pt idx="413">
                        <c:v>-0.68658960551538373</c:v>
                      </c:pt>
                      <c:pt idx="414">
                        <c:v>3.0807308761197345</c:v>
                      </c:pt>
                      <c:pt idx="415">
                        <c:v>2.3272667797927116</c:v>
                      </c:pt>
                      <c:pt idx="416">
                        <c:v>3.0807308761197345</c:v>
                      </c:pt>
                      <c:pt idx="417">
                        <c:v>2.3272667797927116</c:v>
                      </c:pt>
                      <c:pt idx="418">
                        <c:v>-0.68622224125583742</c:v>
                      </c:pt>
                      <c:pt idx="419">
                        <c:v>-0.68622224125583742</c:v>
                      </c:pt>
                      <c:pt idx="420">
                        <c:v>-0.68622224125583742</c:v>
                      </c:pt>
                      <c:pt idx="421">
                        <c:v>-0.68658960551538373</c:v>
                      </c:pt>
                      <c:pt idx="422">
                        <c:v>-0.68622224125583742</c:v>
                      </c:pt>
                      <c:pt idx="423">
                        <c:v>-0.68622224125583742</c:v>
                      </c:pt>
                      <c:pt idx="424">
                        <c:v>-0.68622224125583742</c:v>
                      </c:pt>
                      <c:pt idx="425">
                        <c:v>-0.68658960551538373</c:v>
                      </c:pt>
                      <c:pt idx="426">
                        <c:v>0.82033858713866403</c:v>
                      </c:pt>
                      <c:pt idx="427">
                        <c:v>6.6874490811640125E-2</c:v>
                      </c:pt>
                      <c:pt idx="428">
                        <c:v>6.6874490811640125E-2</c:v>
                      </c:pt>
                      <c:pt idx="429">
                        <c:v>6.6874490811640125E-2</c:v>
                      </c:pt>
                      <c:pt idx="430">
                        <c:v>6.7241855071186282E-2</c:v>
                      </c:pt>
                      <c:pt idx="431">
                        <c:v>-0.68622224125583742</c:v>
                      </c:pt>
                      <c:pt idx="432">
                        <c:v>-0.68622224125583742</c:v>
                      </c:pt>
                      <c:pt idx="433">
                        <c:v>-0.68622224125583742</c:v>
                      </c:pt>
                      <c:pt idx="434">
                        <c:v>6.7241855071186282E-2</c:v>
                      </c:pt>
                      <c:pt idx="435">
                        <c:v>-0.68622224125583742</c:v>
                      </c:pt>
                      <c:pt idx="436">
                        <c:v>-0.68622224125583742</c:v>
                      </c:pt>
                      <c:pt idx="437">
                        <c:v>-0.68622224125583742</c:v>
                      </c:pt>
                      <c:pt idx="438">
                        <c:v>6.6874490811640125E-2</c:v>
                      </c:pt>
                      <c:pt idx="439">
                        <c:v>6.6874490811640125E-2</c:v>
                      </c:pt>
                      <c:pt idx="440">
                        <c:v>6.6874490811640125E-2</c:v>
                      </c:pt>
                      <c:pt idx="441">
                        <c:v>6.6874490811640125E-2</c:v>
                      </c:pt>
                      <c:pt idx="442">
                        <c:v>-0.68622224125583742</c:v>
                      </c:pt>
                      <c:pt idx="443">
                        <c:v>-0.68585487699629111</c:v>
                      </c:pt>
                      <c:pt idx="444">
                        <c:v>-0.68622224125583742</c:v>
                      </c:pt>
                      <c:pt idx="445">
                        <c:v>-0.68585487699629111</c:v>
                      </c:pt>
                      <c:pt idx="446">
                        <c:v>-0.68622224125583742</c:v>
                      </c:pt>
                      <c:pt idx="447">
                        <c:v>-0.68585487699629111</c:v>
                      </c:pt>
                      <c:pt idx="448">
                        <c:v>-0.68622224125583742</c:v>
                      </c:pt>
                      <c:pt idx="449">
                        <c:v>-0.68585487699629111</c:v>
                      </c:pt>
                      <c:pt idx="450">
                        <c:v>0.82033858713866403</c:v>
                      </c:pt>
                      <c:pt idx="451">
                        <c:v>6.7241855071186282E-2</c:v>
                      </c:pt>
                      <c:pt idx="452">
                        <c:v>6.7241855071186282E-2</c:v>
                      </c:pt>
                      <c:pt idx="453">
                        <c:v>6.7241855071186282E-2</c:v>
                      </c:pt>
                      <c:pt idx="454">
                        <c:v>0.82033858713866403</c:v>
                      </c:pt>
                      <c:pt idx="455">
                        <c:v>-0.68622224125583742</c:v>
                      </c:pt>
                      <c:pt idx="456">
                        <c:v>6.6874490811640125E-2</c:v>
                      </c:pt>
                      <c:pt idx="457">
                        <c:v>-0.68622224125583742</c:v>
                      </c:pt>
                      <c:pt idx="458">
                        <c:v>0.82033858713866403</c:v>
                      </c:pt>
                      <c:pt idx="459">
                        <c:v>-0.68622224125583742</c:v>
                      </c:pt>
                      <c:pt idx="460">
                        <c:v>6.6874490811640125E-2</c:v>
                      </c:pt>
                      <c:pt idx="461">
                        <c:v>-0.68622224125583742</c:v>
                      </c:pt>
                      <c:pt idx="462">
                        <c:v>0.82033858713866403</c:v>
                      </c:pt>
                      <c:pt idx="463">
                        <c:v>0.82033858713866403</c:v>
                      </c:pt>
                      <c:pt idx="464">
                        <c:v>0.82033858713866403</c:v>
                      </c:pt>
                      <c:pt idx="465">
                        <c:v>6.6874490811640125E-2</c:v>
                      </c:pt>
                      <c:pt idx="466">
                        <c:v>-0.68622224125583742</c:v>
                      </c:pt>
                      <c:pt idx="468">
                        <c:v>-0.68622224125583742</c:v>
                      </c:pt>
                      <c:pt idx="470">
                        <c:v>-0.68622224125583742</c:v>
                      </c:pt>
                      <c:pt idx="472">
                        <c:v>-0.68622224125583742</c:v>
                      </c:pt>
                      <c:pt idx="474">
                        <c:v>0.82070595139821056</c:v>
                      </c:pt>
                      <c:pt idx="475">
                        <c:v>6.7241855071186282E-2</c:v>
                      </c:pt>
                      <c:pt idx="476">
                        <c:v>0.82070595139821056</c:v>
                      </c:pt>
                      <c:pt idx="477">
                        <c:v>6.7241855071186282E-2</c:v>
                      </c:pt>
                      <c:pt idx="478">
                        <c:v>-0.68622224125583742</c:v>
                      </c:pt>
                      <c:pt idx="479">
                        <c:v>-0.68622224125583742</c:v>
                      </c:pt>
                      <c:pt idx="480">
                        <c:v>-0.68622224125583742</c:v>
                      </c:pt>
                      <c:pt idx="481">
                        <c:v>-0.68658960551538373</c:v>
                      </c:pt>
                      <c:pt idx="482">
                        <c:v>-0.68622224125583742</c:v>
                      </c:pt>
                      <c:pt idx="483">
                        <c:v>-0.68622224125583742</c:v>
                      </c:pt>
                      <c:pt idx="484">
                        <c:v>-0.68622224125583742</c:v>
                      </c:pt>
                      <c:pt idx="485">
                        <c:v>-0.68658960551538373</c:v>
                      </c:pt>
                      <c:pt idx="486">
                        <c:v>1.5734353192061419</c:v>
                      </c:pt>
                      <c:pt idx="487">
                        <c:v>1.5734353192061419</c:v>
                      </c:pt>
                      <c:pt idx="488">
                        <c:v>1.5734353192061419</c:v>
                      </c:pt>
                      <c:pt idx="489">
                        <c:v>1.5734353192061419</c:v>
                      </c:pt>
                      <c:pt idx="490">
                        <c:v>-0.68622224125583742</c:v>
                      </c:pt>
                      <c:pt idx="491">
                        <c:v>-0.68585487699629111</c:v>
                      </c:pt>
                      <c:pt idx="492">
                        <c:v>-0.68622224125583742</c:v>
                      </c:pt>
                      <c:pt idx="493">
                        <c:v>-0.68585487699629111</c:v>
                      </c:pt>
                      <c:pt idx="494">
                        <c:v>-0.68622224125583742</c:v>
                      </c:pt>
                      <c:pt idx="495">
                        <c:v>-0.68585487699629111</c:v>
                      </c:pt>
                      <c:pt idx="496">
                        <c:v>-0.68622224125583742</c:v>
                      </c:pt>
                      <c:pt idx="498">
                        <c:v>0.82033858713866403</c:v>
                      </c:pt>
                      <c:pt idx="499">
                        <c:v>6.6874490811640125E-2</c:v>
                      </c:pt>
                      <c:pt idx="500">
                        <c:v>6.6874490811640125E-2</c:v>
                      </c:pt>
                      <c:pt idx="501">
                        <c:v>6.6874490811640125E-2</c:v>
                      </c:pt>
                      <c:pt idx="502">
                        <c:v>-0.68622224125583742</c:v>
                      </c:pt>
                      <c:pt idx="503">
                        <c:v>-0.68622224125583742</c:v>
                      </c:pt>
                      <c:pt idx="504">
                        <c:v>-0.68622224125583742</c:v>
                      </c:pt>
                      <c:pt idx="505">
                        <c:v>-0.68622224125583742</c:v>
                      </c:pt>
                      <c:pt idx="506">
                        <c:v>-0.68622224125583742</c:v>
                      </c:pt>
                      <c:pt idx="507">
                        <c:v>-0.68622224125583742</c:v>
                      </c:pt>
                      <c:pt idx="508">
                        <c:v>-0.68622224125583742</c:v>
                      </c:pt>
                      <c:pt idx="509">
                        <c:v>-0.68622224125583742</c:v>
                      </c:pt>
                      <c:pt idx="510">
                        <c:v>1.5734353192061419</c:v>
                      </c:pt>
                      <c:pt idx="511">
                        <c:v>0.82033858713866403</c:v>
                      </c:pt>
                      <c:pt idx="512">
                        <c:v>0.82033858713866403</c:v>
                      </c:pt>
                      <c:pt idx="513">
                        <c:v>6.6874490811640125E-2</c:v>
                      </c:pt>
                      <c:pt idx="514">
                        <c:v>-0.68622224125583742</c:v>
                      </c:pt>
                      <c:pt idx="515">
                        <c:v>-0.68622224125583742</c:v>
                      </c:pt>
                      <c:pt idx="516">
                        <c:v>-0.68622224125583742</c:v>
                      </c:pt>
                      <c:pt idx="517">
                        <c:v>-0.68622224125583742</c:v>
                      </c:pt>
                      <c:pt idx="518">
                        <c:v>-0.68622224125583742</c:v>
                      </c:pt>
                      <c:pt idx="519">
                        <c:v>-0.68622224125583742</c:v>
                      </c:pt>
                      <c:pt idx="520">
                        <c:v>-0.68622224125583742</c:v>
                      </c:pt>
                      <c:pt idx="521">
                        <c:v>-0.68585487699629111</c:v>
                      </c:pt>
                      <c:pt idx="522">
                        <c:v>0.82033858713866403</c:v>
                      </c:pt>
                      <c:pt idx="523">
                        <c:v>0.82033858713866403</c:v>
                      </c:pt>
                      <c:pt idx="524">
                        <c:v>0.82033858713866403</c:v>
                      </c:pt>
                      <c:pt idx="525">
                        <c:v>6.6874490811640125E-2</c:v>
                      </c:pt>
                      <c:pt idx="526">
                        <c:v>-0.68622224125583742</c:v>
                      </c:pt>
                      <c:pt idx="527">
                        <c:v>-0.68658960551538373</c:v>
                      </c:pt>
                      <c:pt idx="528">
                        <c:v>-0.68622224125583742</c:v>
                      </c:pt>
                      <c:pt idx="529">
                        <c:v>-0.68658960551538373</c:v>
                      </c:pt>
                      <c:pt idx="530">
                        <c:v>-0.68658960551538373</c:v>
                      </c:pt>
                      <c:pt idx="531">
                        <c:v>-0.68622224125583742</c:v>
                      </c:pt>
                      <c:pt idx="532">
                        <c:v>-0.68658960551538373</c:v>
                      </c:pt>
                      <c:pt idx="533">
                        <c:v>-0.68658960551538373</c:v>
                      </c:pt>
                      <c:pt idx="534">
                        <c:v>0.82033858713866403</c:v>
                      </c:pt>
                      <c:pt idx="535">
                        <c:v>6.6874490811640125E-2</c:v>
                      </c:pt>
                      <c:pt idx="536">
                        <c:v>0.82033858713866403</c:v>
                      </c:pt>
                      <c:pt idx="537">
                        <c:v>6.6874490811640125E-2</c:v>
                      </c:pt>
                      <c:pt idx="538">
                        <c:v>6.7241855071186282E-2</c:v>
                      </c:pt>
                      <c:pt idx="539">
                        <c:v>-0.68622224125583742</c:v>
                      </c:pt>
                      <c:pt idx="540">
                        <c:v>-0.68622224125583742</c:v>
                      </c:pt>
                      <c:pt idx="541">
                        <c:v>-0.68622224125583742</c:v>
                      </c:pt>
                      <c:pt idx="542">
                        <c:v>6.7241855071186282E-2</c:v>
                      </c:pt>
                      <c:pt idx="543">
                        <c:v>-0.68622224125583742</c:v>
                      </c:pt>
                      <c:pt idx="544">
                        <c:v>-0.68622224125583742</c:v>
                      </c:pt>
                      <c:pt idx="545">
                        <c:v>-0.68622224125583742</c:v>
                      </c:pt>
                      <c:pt idx="546">
                        <c:v>1.5734353192061419</c:v>
                      </c:pt>
                      <c:pt idx="547">
                        <c:v>0.81997122287911783</c:v>
                      </c:pt>
                      <c:pt idx="548">
                        <c:v>0.81997122287911783</c:v>
                      </c:pt>
                      <c:pt idx="549">
                        <c:v>0.81997122287911783</c:v>
                      </c:pt>
                      <c:pt idx="550">
                        <c:v>-0.68622224125583742</c:v>
                      </c:pt>
                      <c:pt idx="551">
                        <c:v>-0.68622224125583742</c:v>
                      </c:pt>
                      <c:pt idx="552">
                        <c:v>-0.68658960551538373</c:v>
                      </c:pt>
                      <c:pt idx="553">
                        <c:v>-0.68622224125583742</c:v>
                      </c:pt>
                      <c:pt idx="554">
                        <c:v>-0.68622224125583742</c:v>
                      </c:pt>
                      <c:pt idx="555">
                        <c:v>-0.68658960551538373</c:v>
                      </c:pt>
                      <c:pt idx="556">
                        <c:v>-0.68622224125583742</c:v>
                      </c:pt>
                      <c:pt idx="557">
                        <c:v>-0.68658960551538373</c:v>
                      </c:pt>
                      <c:pt idx="558">
                        <c:v>6.6874490811640125E-2</c:v>
                      </c:pt>
                      <c:pt idx="559">
                        <c:v>6.6874490811640125E-2</c:v>
                      </c:pt>
                      <c:pt idx="560">
                        <c:v>6.6874490811640125E-2</c:v>
                      </c:pt>
                      <c:pt idx="561">
                        <c:v>6.6874490811640125E-2</c:v>
                      </c:pt>
                      <c:pt idx="562">
                        <c:v>-0.68622224125583742</c:v>
                      </c:pt>
                      <c:pt idx="563">
                        <c:v>-0.68622224125583742</c:v>
                      </c:pt>
                      <c:pt idx="565">
                        <c:v>-0.68622224125583742</c:v>
                      </c:pt>
                      <c:pt idx="566">
                        <c:v>-0.68622224125583742</c:v>
                      </c:pt>
                      <c:pt idx="568">
                        <c:v>-0.68622224125583742</c:v>
                      </c:pt>
                      <c:pt idx="570">
                        <c:v>2.3268994155331653</c:v>
                      </c:pt>
                      <c:pt idx="571">
                        <c:v>2.3268994155331653</c:v>
                      </c:pt>
                      <c:pt idx="572">
                        <c:v>2.3268994155331653</c:v>
                      </c:pt>
                      <c:pt idx="573">
                        <c:v>0.82033858713866403</c:v>
                      </c:pt>
                      <c:pt idx="574">
                        <c:v>6.6874490811640125E-2</c:v>
                      </c:pt>
                      <c:pt idx="575">
                        <c:v>6.6874490811640125E-2</c:v>
                      </c:pt>
                      <c:pt idx="576">
                        <c:v>6.6874490811640125E-2</c:v>
                      </c:pt>
                      <c:pt idx="577">
                        <c:v>0.81960385861957141</c:v>
                      </c:pt>
                      <c:pt idx="578">
                        <c:v>6.6874490811640125E-2</c:v>
                      </c:pt>
                      <c:pt idx="579">
                        <c:v>6.6874490811640125E-2</c:v>
                      </c:pt>
                      <c:pt idx="580">
                        <c:v>6.6874490811640125E-2</c:v>
                      </c:pt>
                      <c:pt idx="581">
                        <c:v>0.81960385861957141</c:v>
                      </c:pt>
                      <c:pt idx="582">
                        <c:v>0.82033858713866403</c:v>
                      </c:pt>
                      <c:pt idx="583">
                        <c:v>6.6874490811640125E-2</c:v>
                      </c:pt>
                      <c:pt idx="584">
                        <c:v>6.6874490811640125E-2</c:v>
                      </c:pt>
                      <c:pt idx="585">
                        <c:v>6.6874490811640125E-2</c:v>
                      </c:pt>
                      <c:pt idx="586">
                        <c:v>-0.68622224125583742</c:v>
                      </c:pt>
                      <c:pt idx="587">
                        <c:v>-0.68585487699629111</c:v>
                      </c:pt>
                      <c:pt idx="588">
                        <c:v>-0.68622224125583742</c:v>
                      </c:pt>
                      <c:pt idx="590">
                        <c:v>-0.68622224125583742</c:v>
                      </c:pt>
                      <c:pt idx="591">
                        <c:v>-0.68585487699629111</c:v>
                      </c:pt>
                      <c:pt idx="592">
                        <c:v>-0.68622224125583742</c:v>
                      </c:pt>
                      <c:pt idx="594">
                        <c:v>6.7241855071186282E-2</c:v>
                      </c:pt>
                      <c:pt idx="595">
                        <c:v>6.7241855071186282E-2</c:v>
                      </c:pt>
                      <c:pt idx="596">
                        <c:v>6.7241855071186282E-2</c:v>
                      </c:pt>
                      <c:pt idx="597">
                        <c:v>6.7241855071186282E-2</c:v>
                      </c:pt>
                      <c:pt idx="598">
                        <c:v>6.6874490811640125E-2</c:v>
                      </c:pt>
                      <c:pt idx="599">
                        <c:v>6.6874490811640125E-2</c:v>
                      </c:pt>
                      <c:pt idx="600">
                        <c:v>0.81960385861957141</c:v>
                      </c:pt>
                      <c:pt idx="601">
                        <c:v>6.6874490811640125E-2</c:v>
                      </c:pt>
                      <c:pt idx="602">
                        <c:v>6.6874490811640125E-2</c:v>
                      </c:pt>
                      <c:pt idx="603">
                        <c:v>0.81960385861957141</c:v>
                      </c:pt>
                      <c:pt idx="604">
                        <c:v>6.6874490811640125E-2</c:v>
                      </c:pt>
                      <c:pt idx="605">
                        <c:v>0.81960385861957141</c:v>
                      </c:pt>
                      <c:pt idx="606">
                        <c:v>3.8330928796681198</c:v>
                      </c:pt>
                      <c:pt idx="607">
                        <c:v>3.0799961476006423</c:v>
                      </c:pt>
                      <c:pt idx="608">
                        <c:v>3.0799961476006423</c:v>
                      </c:pt>
                      <c:pt idx="609">
                        <c:v>2.3265320512736194</c:v>
                      </c:pt>
                      <c:pt idx="610">
                        <c:v>-0.68622224125583742</c:v>
                      </c:pt>
                      <c:pt idx="611">
                        <c:v>-0.68622224125583742</c:v>
                      </c:pt>
                      <c:pt idx="612">
                        <c:v>-0.68622224125583742</c:v>
                      </c:pt>
                      <c:pt idx="613">
                        <c:v>-0.68658960551538373</c:v>
                      </c:pt>
                      <c:pt idx="614">
                        <c:v>-0.68622224125583742</c:v>
                      </c:pt>
                      <c:pt idx="615">
                        <c:v>-0.68622224125583742</c:v>
                      </c:pt>
                      <c:pt idx="616">
                        <c:v>-0.68622224125583742</c:v>
                      </c:pt>
                      <c:pt idx="618">
                        <c:v>2.3261646870140731</c:v>
                      </c:pt>
                      <c:pt idx="619">
                        <c:v>1.5730679549465956</c:v>
                      </c:pt>
                      <c:pt idx="620">
                        <c:v>1.5730679549465956</c:v>
                      </c:pt>
                      <c:pt idx="621">
                        <c:v>1.5730679549465956</c:v>
                      </c:pt>
                      <c:pt idx="622">
                        <c:v>6.7241855071186282E-2</c:v>
                      </c:pt>
                      <c:pt idx="623">
                        <c:v>6.7241855071186282E-2</c:v>
                      </c:pt>
                      <c:pt idx="624">
                        <c:v>-0.68622224125583742</c:v>
                      </c:pt>
                      <c:pt idx="625">
                        <c:v>6.7241855071186282E-2</c:v>
                      </c:pt>
                      <c:pt idx="626">
                        <c:v>6.7241855071186282E-2</c:v>
                      </c:pt>
                      <c:pt idx="627">
                        <c:v>-0.68622224125583742</c:v>
                      </c:pt>
                      <c:pt idx="628">
                        <c:v>6.7241855071186282E-2</c:v>
                      </c:pt>
                      <c:pt idx="629">
                        <c:v>-0.68585487699629111</c:v>
                      </c:pt>
                      <c:pt idx="630">
                        <c:v>6.6874490811640125E-2</c:v>
                      </c:pt>
                      <c:pt idx="631">
                        <c:v>6.6874490811640125E-2</c:v>
                      </c:pt>
                      <c:pt idx="632">
                        <c:v>6.6874490811640125E-2</c:v>
                      </c:pt>
                      <c:pt idx="633">
                        <c:v>6.6874490811640125E-2</c:v>
                      </c:pt>
                      <c:pt idx="634">
                        <c:v>6.7241855071186282E-2</c:v>
                      </c:pt>
                      <c:pt idx="635">
                        <c:v>-0.68622224125583742</c:v>
                      </c:pt>
                      <c:pt idx="636">
                        <c:v>-0.68622224125583742</c:v>
                      </c:pt>
                      <c:pt idx="637">
                        <c:v>-0.68622224125583742</c:v>
                      </c:pt>
                      <c:pt idx="638">
                        <c:v>6.7241855071186282E-2</c:v>
                      </c:pt>
                      <c:pt idx="639">
                        <c:v>-0.68622224125583742</c:v>
                      </c:pt>
                      <c:pt idx="640">
                        <c:v>-0.68622224125583742</c:v>
                      </c:pt>
                      <c:pt idx="641">
                        <c:v>-0.68622224125583742</c:v>
                      </c:pt>
                      <c:pt idx="642">
                        <c:v>2.3265320512736194</c:v>
                      </c:pt>
                      <c:pt idx="643">
                        <c:v>2.3265320512736194</c:v>
                      </c:pt>
                      <c:pt idx="644">
                        <c:v>2.3265320512736194</c:v>
                      </c:pt>
                      <c:pt idx="645">
                        <c:v>2.3265320512736194</c:v>
                      </c:pt>
                      <c:pt idx="646">
                        <c:v>6.6874490811640125E-2</c:v>
                      </c:pt>
                      <c:pt idx="647">
                        <c:v>-0.68622224125583742</c:v>
                      </c:pt>
                      <c:pt idx="648">
                        <c:v>-0.68622224125583742</c:v>
                      </c:pt>
                      <c:pt idx="649">
                        <c:v>-0.68658960551538373</c:v>
                      </c:pt>
                      <c:pt idx="650">
                        <c:v>-0.68622224125583742</c:v>
                      </c:pt>
                      <c:pt idx="651">
                        <c:v>-0.68622224125583742</c:v>
                      </c:pt>
                      <c:pt idx="652">
                        <c:v>-0.68622224125583742</c:v>
                      </c:pt>
                      <c:pt idx="653">
                        <c:v>-0.68658960551538373</c:v>
                      </c:pt>
                      <c:pt idx="654">
                        <c:v>1.5730679549465956</c:v>
                      </c:pt>
                      <c:pt idx="655">
                        <c:v>1.5730679549465956</c:v>
                      </c:pt>
                      <c:pt idx="656">
                        <c:v>1.5730679549465956</c:v>
                      </c:pt>
                      <c:pt idx="657">
                        <c:v>3.8319907868894814</c:v>
                      </c:pt>
                      <c:pt idx="658">
                        <c:v>-0.68622224125583742</c:v>
                      </c:pt>
                      <c:pt idx="659">
                        <c:v>-0.68622224125583742</c:v>
                      </c:pt>
                      <c:pt idx="660">
                        <c:v>-0.68622224125583742</c:v>
                      </c:pt>
                      <c:pt idx="661">
                        <c:v>-0.68658960551538373</c:v>
                      </c:pt>
                      <c:pt idx="662">
                        <c:v>-0.68622224125583742</c:v>
                      </c:pt>
                      <c:pt idx="663">
                        <c:v>-0.68622224125583742</c:v>
                      </c:pt>
                      <c:pt idx="664">
                        <c:v>-0.68622224125583742</c:v>
                      </c:pt>
                      <c:pt idx="665">
                        <c:v>-0.68658960551538373</c:v>
                      </c:pt>
                      <c:pt idx="666">
                        <c:v>1.573802683465688</c:v>
                      </c:pt>
                      <c:pt idx="667">
                        <c:v>1.573802683465688</c:v>
                      </c:pt>
                      <c:pt idx="668">
                        <c:v>1.573802683465688</c:v>
                      </c:pt>
                      <c:pt idx="669">
                        <c:v>0.82070595139821056</c:v>
                      </c:pt>
                      <c:pt idx="670">
                        <c:v>6.6874490811640125E-2</c:v>
                      </c:pt>
                      <c:pt idx="671">
                        <c:v>-0.68622224125583742</c:v>
                      </c:pt>
                      <c:pt idx="672">
                        <c:v>-0.68622224125583742</c:v>
                      </c:pt>
                      <c:pt idx="673">
                        <c:v>-0.68622224125583742</c:v>
                      </c:pt>
                      <c:pt idx="674">
                        <c:v>-0.68622224125583742</c:v>
                      </c:pt>
                      <c:pt idx="675">
                        <c:v>-0.68622224125583742</c:v>
                      </c:pt>
                      <c:pt idx="676">
                        <c:v>-0.68622224125583742</c:v>
                      </c:pt>
                      <c:pt idx="677">
                        <c:v>-0.68658960551538373</c:v>
                      </c:pt>
                      <c:pt idx="678">
                        <c:v>1.573802683465688</c:v>
                      </c:pt>
                      <c:pt idx="679">
                        <c:v>0.82033858713866403</c:v>
                      </c:pt>
                      <c:pt idx="680">
                        <c:v>0.82033858713866403</c:v>
                      </c:pt>
                      <c:pt idx="681">
                        <c:v>0.82033858713866403</c:v>
                      </c:pt>
                      <c:pt idx="682">
                        <c:v>0.82033858713866403</c:v>
                      </c:pt>
                      <c:pt idx="683">
                        <c:v>-0.68622224125583742</c:v>
                      </c:pt>
                      <c:pt idx="684">
                        <c:v>6.6874490811640125E-2</c:v>
                      </c:pt>
                      <c:pt idx="685">
                        <c:v>-0.68622224125583742</c:v>
                      </c:pt>
                      <c:pt idx="686">
                        <c:v>-0.68622224125583742</c:v>
                      </c:pt>
                      <c:pt idx="687">
                        <c:v>6.6874490811640125E-2</c:v>
                      </c:pt>
                      <c:pt idx="688">
                        <c:v>-0.68622224125583742</c:v>
                      </c:pt>
                      <c:pt idx="689">
                        <c:v>-0.68622224125583742</c:v>
                      </c:pt>
                      <c:pt idx="690">
                        <c:v>1.5734353192061419</c:v>
                      </c:pt>
                      <c:pt idx="691">
                        <c:v>1.5734353192061419</c:v>
                      </c:pt>
                      <c:pt idx="692">
                        <c:v>1.5734353192061419</c:v>
                      </c:pt>
                      <c:pt idx="693">
                        <c:v>1.5734353192061419</c:v>
                      </c:pt>
                      <c:pt idx="694">
                        <c:v>0.82033858713866403</c:v>
                      </c:pt>
                      <c:pt idx="695">
                        <c:v>-0.68622224125583742</c:v>
                      </c:pt>
                      <c:pt idx="696">
                        <c:v>-0.68622224125583742</c:v>
                      </c:pt>
                      <c:pt idx="697">
                        <c:v>-0.68622224125583742</c:v>
                      </c:pt>
                      <c:pt idx="698">
                        <c:v>-0.68622224125583742</c:v>
                      </c:pt>
                      <c:pt idx="699">
                        <c:v>-0.68622224125583742</c:v>
                      </c:pt>
                      <c:pt idx="700">
                        <c:v>-0.68622224125583742</c:v>
                      </c:pt>
                      <c:pt idx="701">
                        <c:v>-0.68622224125583742</c:v>
                      </c:pt>
                      <c:pt idx="702">
                        <c:v>1.5734353192061419</c:v>
                      </c:pt>
                      <c:pt idx="703">
                        <c:v>0.81997122287911783</c:v>
                      </c:pt>
                      <c:pt idx="704">
                        <c:v>1.5734353192061419</c:v>
                      </c:pt>
                      <c:pt idx="705">
                        <c:v>0.81997122287911783</c:v>
                      </c:pt>
                      <c:pt idx="706">
                        <c:v>-0.68622224125583742</c:v>
                      </c:pt>
                      <c:pt idx="707">
                        <c:v>-0.68622224125583742</c:v>
                      </c:pt>
                      <c:pt idx="708">
                        <c:v>-0.68622224125583742</c:v>
                      </c:pt>
                      <c:pt idx="709">
                        <c:v>-0.68658960551538373</c:v>
                      </c:pt>
                      <c:pt idx="710">
                        <c:v>-0.68622224125583742</c:v>
                      </c:pt>
                      <c:pt idx="711">
                        <c:v>-0.68622224125583742</c:v>
                      </c:pt>
                      <c:pt idx="712">
                        <c:v>-0.68622224125583742</c:v>
                      </c:pt>
                      <c:pt idx="713">
                        <c:v>-0.68658960551538373</c:v>
                      </c:pt>
                      <c:pt idx="714">
                        <c:v>1.5734353192061419</c:v>
                      </c:pt>
                      <c:pt idx="715">
                        <c:v>1.5734353192061419</c:v>
                      </c:pt>
                      <c:pt idx="716">
                        <c:v>1.5734353192061419</c:v>
                      </c:pt>
                      <c:pt idx="717">
                        <c:v>6.6874490811640125E-2</c:v>
                      </c:pt>
                      <c:pt idx="718">
                        <c:v>6.6874490811640125E-2</c:v>
                      </c:pt>
                      <c:pt idx="719">
                        <c:v>-0.68622224125583742</c:v>
                      </c:pt>
                      <c:pt idx="720">
                        <c:v>0.81960385861957141</c:v>
                      </c:pt>
                      <c:pt idx="721">
                        <c:v>-0.68622224125583742</c:v>
                      </c:pt>
                      <c:pt idx="722">
                        <c:v>6.6874490811640125E-2</c:v>
                      </c:pt>
                      <c:pt idx="723">
                        <c:v>-0.68658960551538373</c:v>
                      </c:pt>
                      <c:pt idx="724">
                        <c:v>6.6874490811640125E-2</c:v>
                      </c:pt>
                      <c:pt idx="725">
                        <c:v>-0.68658960551538373</c:v>
                      </c:pt>
                      <c:pt idx="726">
                        <c:v>2.3268994155331653</c:v>
                      </c:pt>
                      <c:pt idx="727">
                        <c:v>0.82033858713866403</c:v>
                      </c:pt>
                      <c:pt idx="728">
                        <c:v>0.82033858713866403</c:v>
                      </c:pt>
                      <c:pt idx="729">
                        <c:v>0.82033858713866403</c:v>
                      </c:pt>
                      <c:pt idx="730">
                        <c:v>6.7241855071186282E-2</c:v>
                      </c:pt>
                      <c:pt idx="731">
                        <c:v>-0.68622224125583742</c:v>
                      </c:pt>
                      <c:pt idx="732">
                        <c:v>-0.68622224125583742</c:v>
                      </c:pt>
                      <c:pt idx="733">
                        <c:v>-0.68622224125583742</c:v>
                      </c:pt>
                      <c:pt idx="734">
                        <c:v>6.7241855071186282E-2</c:v>
                      </c:pt>
                      <c:pt idx="735">
                        <c:v>-0.68622224125583742</c:v>
                      </c:pt>
                      <c:pt idx="736">
                        <c:v>-0.68622224125583742</c:v>
                      </c:pt>
                      <c:pt idx="737">
                        <c:v>-0.68622224125583742</c:v>
                      </c:pt>
                      <c:pt idx="738">
                        <c:v>0.82033858713866403</c:v>
                      </c:pt>
                      <c:pt idx="739">
                        <c:v>6.6874490811640125E-2</c:v>
                      </c:pt>
                      <c:pt idx="740">
                        <c:v>0.82033858713866403</c:v>
                      </c:pt>
                      <c:pt idx="741">
                        <c:v>6.6874490811640125E-2</c:v>
                      </c:pt>
                      <c:pt idx="742">
                        <c:v>6.6874490811640125E-2</c:v>
                      </c:pt>
                      <c:pt idx="743">
                        <c:v>-0.68658960551538373</c:v>
                      </c:pt>
                      <c:pt idx="744">
                        <c:v>6.6874490811640125E-2</c:v>
                      </c:pt>
                      <c:pt idx="745">
                        <c:v>-0.68658960551538373</c:v>
                      </c:pt>
                      <c:pt idx="746">
                        <c:v>6.6874490811640125E-2</c:v>
                      </c:pt>
                      <c:pt idx="747">
                        <c:v>-0.68658960551538373</c:v>
                      </c:pt>
                      <c:pt idx="748">
                        <c:v>6.6874490811640125E-2</c:v>
                      </c:pt>
                      <c:pt idx="749">
                        <c:v>-0.68658960551538373</c:v>
                      </c:pt>
                      <c:pt idx="750">
                        <c:v>1.573802683465688</c:v>
                      </c:pt>
                      <c:pt idx="751">
                        <c:v>0.82033858713866403</c:v>
                      </c:pt>
                      <c:pt idx="752">
                        <c:v>0.82033858713866403</c:v>
                      </c:pt>
                      <c:pt idx="753">
                        <c:v>0.82033858713866403</c:v>
                      </c:pt>
                      <c:pt idx="754">
                        <c:v>6.6874490811640125E-2</c:v>
                      </c:pt>
                      <c:pt idx="755">
                        <c:v>-0.68622224125583742</c:v>
                      </c:pt>
                      <c:pt idx="756">
                        <c:v>6.6874490811640125E-2</c:v>
                      </c:pt>
                      <c:pt idx="757">
                        <c:v>-0.68658960551538373</c:v>
                      </c:pt>
                      <c:pt idx="758">
                        <c:v>6.6874490811640125E-2</c:v>
                      </c:pt>
                      <c:pt idx="759">
                        <c:v>-0.68622224125583742</c:v>
                      </c:pt>
                      <c:pt idx="760">
                        <c:v>6.6874490811640125E-2</c:v>
                      </c:pt>
                      <c:pt idx="761">
                        <c:v>-0.68658960551538373</c:v>
                      </c:pt>
                      <c:pt idx="762">
                        <c:v>1.5734353192061419</c:v>
                      </c:pt>
                      <c:pt idx="763">
                        <c:v>0.81997122287911783</c:v>
                      </c:pt>
                      <c:pt idx="764">
                        <c:v>1.5734353192061419</c:v>
                      </c:pt>
                      <c:pt idx="765">
                        <c:v>0.81997122287911783</c:v>
                      </c:pt>
                      <c:pt idx="766">
                        <c:v>6.7241855071186282E-2</c:v>
                      </c:pt>
                      <c:pt idx="767">
                        <c:v>-0.68622224125583742</c:v>
                      </c:pt>
                      <c:pt idx="768">
                        <c:v>-0.68622224125583742</c:v>
                      </c:pt>
                      <c:pt idx="769">
                        <c:v>-0.68622224125583742</c:v>
                      </c:pt>
                      <c:pt idx="770">
                        <c:v>6.7241855071186282E-2</c:v>
                      </c:pt>
                      <c:pt idx="771">
                        <c:v>-0.68622224125583742</c:v>
                      </c:pt>
                      <c:pt idx="772">
                        <c:v>-0.68622224125583742</c:v>
                      </c:pt>
                      <c:pt idx="773">
                        <c:v>-0.68585487699629111</c:v>
                      </c:pt>
                      <c:pt idx="774">
                        <c:v>2.3268994155331653</c:v>
                      </c:pt>
                      <c:pt idx="775">
                        <c:v>2.3268994155331653</c:v>
                      </c:pt>
                      <c:pt idx="776">
                        <c:v>2.3268994155331653</c:v>
                      </c:pt>
                      <c:pt idx="777">
                        <c:v>2.3268994155331653</c:v>
                      </c:pt>
                      <c:pt idx="778">
                        <c:v>0.82033858713866403</c:v>
                      </c:pt>
                      <c:pt idx="779">
                        <c:v>-0.68622224125583742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E5B5-48C2-A4CE-D3E37AED14E0}"/>
                  </c:ext>
                </c:extLst>
              </c15:ser>
            </c15:filteredScatterSeries>
            <c15:filteredScatterSeries>
              <c15:ser>
                <c:idx val="2"/>
                <c:order val="2"/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MonthlyRates!$AG$4:$AG$783</c15:sqref>
                        </c15:formulaRef>
                      </c:ext>
                    </c:extLst>
                    <c:numCache>
                      <c:formatCode>0.0</c:formatCode>
                      <c:ptCount val="780"/>
                      <c:pt idx="0">
                        <c:v>2015.9166666666665</c:v>
                      </c:pt>
                      <c:pt idx="1">
                        <c:v>2015.8333333333333</c:v>
                      </c:pt>
                      <c:pt idx="2">
                        <c:v>2015.7499999999998</c:v>
                      </c:pt>
                      <c:pt idx="3">
                        <c:v>2015.6666666666665</c:v>
                      </c:pt>
                      <c:pt idx="4">
                        <c:v>2015.5833333333333</c:v>
                      </c:pt>
                      <c:pt idx="5">
                        <c:v>2015.4999999999998</c:v>
                      </c:pt>
                      <c:pt idx="6">
                        <c:v>2015.4166666666665</c:v>
                      </c:pt>
                      <c:pt idx="7">
                        <c:v>2015.3333333333333</c:v>
                      </c:pt>
                      <c:pt idx="8">
                        <c:v>2015.2499999999998</c:v>
                      </c:pt>
                      <c:pt idx="9">
                        <c:v>2015.1666666666665</c:v>
                      </c:pt>
                      <c:pt idx="10">
                        <c:v>2015.083333333333</c:v>
                      </c:pt>
                      <c:pt idx="11">
                        <c:v>2014.9999999999998</c:v>
                      </c:pt>
                      <c:pt idx="12">
                        <c:v>2014.9166666666665</c:v>
                      </c:pt>
                      <c:pt idx="13">
                        <c:v>2014.8333333333333</c:v>
                      </c:pt>
                      <c:pt idx="14">
                        <c:v>2014.75</c:v>
                      </c:pt>
                      <c:pt idx="15">
                        <c:v>2014.6666666666665</c:v>
                      </c:pt>
                      <c:pt idx="16">
                        <c:v>2014.5833333333333</c:v>
                      </c:pt>
                      <c:pt idx="17">
                        <c:v>2014.5</c:v>
                      </c:pt>
                      <c:pt idx="18">
                        <c:v>2014.4166666666665</c:v>
                      </c:pt>
                      <c:pt idx="19">
                        <c:v>2014.3333333333333</c:v>
                      </c:pt>
                      <c:pt idx="20">
                        <c:v>2014.25</c:v>
                      </c:pt>
                      <c:pt idx="21">
                        <c:v>2014.1666666666665</c:v>
                      </c:pt>
                      <c:pt idx="22">
                        <c:v>2014.0833333333333</c:v>
                      </c:pt>
                      <c:pt idx="23">
                        <c:v>2014</c:v>
                      </c:pt>
                      <c:pt idx="24">
                        <c:v>2013.91666666678</c:v>
                      </c:pt>
                      <c:pt idx="25">
                        <c:v>2013.8333333334499</c:v>
                      </c:pt>
                      <c:pt idx="26">
                        <c:v>2013.7500000001201</c:v>
                      </c:pt>
                      <c:pt idx="27">
                        <c:v>2013.66666666679</c:v>
                      </c:pt>
                      <c:pt idx="28">
                        <c:v>2013.5833333334599</c:v>
                      </c:pt>
                      <c:pt idx="29">
                        <c:v>2013.5000000001301</c:v>
                      </c:pt>
                      <c:pt idx="30">
                        <c:v>2013.4166666668</c:v>
                      </c:pt>
                      <c:pt idx="31">
                        <c:v>2013.3333333334699</c:v>
                      </c:pt>
                      <c:pt idx="32">
                        <c:v>2013.2500000001401</c:v>
                      </c:pt>
                      <c:pt idx="33">
                        <c:v>2013.16666666681</c:v>
                      </c:pt>
                      <c:pt idx="34">
                        <c:v>2013.0833333334799</c:v>
                      </c:pt>
                      <c:pt idx="35">
                        <c:v>2013.0000000001501</c:v>
                      </c:pt>
                      <c:pt idx="36">
                        <c:v>2012.91666666682</c:v>
                      </c:pt>
                      <c:pt idx="37">
                        <c:v>2012.8333333334899</c:v>
                      </c:pt>
                      <c:pt idx="38">
                        <c:v>2012.7500000001601</c:v>
                      </c:pt>
                      <c:pt idx="39">
                        <c:v>2012.66666666683</c:v>
                      </c:pt>
                      <c:pt idx="40">
                        <c:v>2012.5833333334999</c:v>
                      </c:pt>
                      <c:pt idx="41">
                        <c:v>2012.5000000001701</c:v>
                      </c:pt>
                      <c:pt idx="42">
                        <c:v>2012.41666666684</c:v>
                      </c:pt>
                      <c:pt idx="43">
                        <c:v>2012.3333333335099</c:v>
                      </c:pt>
                      <c:pt idx="44">
                        <c:v>2012.2500000001801</c:v>
                      </c:pt>
                      <c:pt idx="45">
                        <c:v>2012.16666666685</c:v>
                      </c:pt>
                      <c:pt idx="46">
                        <c:v>2012.0833333335199</c:v>
                      </c:pt>
                      <c:pt idx="47">
                        <c:v>2012.0000000001901</c:v>
                      </c:pt>
                      <c:pt idx="48">
                        <c:v>2011.91666666686</c:v>
                      </c:pt>
                      <c:pt idx="49">
                        <c:v>2011.8333333335299</c:v>
                      </c:pt>
                      <c:pt idx="50">
                        <c:v>2011.7500000002001</c:v>
                      </c:pt>
                      <c:pt idx="51">
                        <c:v>2011.66666666687</c:v>
                      </c:pt>
                      <c:pt idx="52">
                        <c:v>2011.5833333335399</c:v>
                      </c:pt>
                      <c:pt idx="53">
                        <c:v>2011.5000000002101</c:v>
                      </c:pt>
                      <c:pt idx="54">
                        <c:v>2011.41666666688</c:v>
                      </c:pt>
                      <c:pt idx="55">
                        <c:v>2011.3333333335499</c:v>
                      </c:pt>
                      <c:pt idx="56">
                        <c:v>2011.2500000002201</c:v>
                      </c:pt>
                      <c:pt idx="57">
                        <c:v>2011.16666666689</c:v>
                      </c:pt>
                      <c:pt idx="58">
                        <c:v>2011.0833333335499</c:v>
                      </c:pt>
                      <c:pt idx="59">
                        <c:v>2011.0000000002201</c:v>
                      </c:pt>
                      <c:pt idx="60">
                        <c:v>2010.91666666689</c:v>
                      </c:pt>
                      <c:pt idx="61">
                        <c:v>2010.8333333335599</c:v>
                      </c:pt>
                      <c:pt idx="62">
                        <c:v>2010.7500000002301</c:v>
                      </c:pt>
                      <c:pt idx="63">
                        <c:v>2010.6666666669</c:v>
                      </c:pt>
                      <c:pt idx="64">
                        <c:v>2010.58333333357</c:v>
                      </c:pt>
                      <c:pt idx="65">
                        <c:v>2010.5000000002401</c:v>
                      </c:pt>
                      <c:pt idx="66">
                        <c:v>2010.41666666691</c:v>
                      </c:pt>
                      <c:pt idx="67">
                        <c:v>2010.33333333358</c:v>
                      </c:pt>
                      <c:pt idx="68">
                        <c:v>2010.2500000002501</c:v>
                      </c:pt>
                      <c:pt idx="69">
                        <c:v>2010.16666666692</c:v>
                      </c:pt>
                      <c:pt idx="70">
                        <c:v>2010.08333333359</c:v>
                      </c:pt>
                      <c:pt idx="71">
                        <c:v>2010.0000000002599</c:v>
                      </c:pt>
                      <c:pt idx="72">
                        <c:v>2009.91666666693</c:v>
                      </c:pt>
                      <c:pt idx="73">
                        <c:v>2009.8333333336</c:v>
                      </c:pt>
                      <c:pt idx="74">
                        <c:v>2009.7500000002699</c:v>
                      </c:pt>
                      <c:pt idx="75">
                        <c:v>2009.66666666694</c:v>
                      </c:pt>
                      <c:pt idx="76">
                        <c:v>2009.58333333361</c:v>
                      </c:pt>
                      <c:pt idx="77">
                        <c:v>2009.5000000002799</c:v>
                      </c:pt>
                      <c:pt idx="78">
                        <c:v>2009.4166666669501</c:v>
                      </c:pt>
                      <c:pt idx="79">
                        <c:v>2009.33333333362</c:v>
                      </c:pt>
                      <c:pt idx="80">
                        <c:v>2009.2500000002899</c:v>
                      </c:pt>
                      <c:pt idx="81">
                        <c:v>2009.1666666669601</c:v>
                      </c:pt>
                      <c:pt idx="82">
                        <c:v>2009.08333333363</c:v>
                      </c:pt>
                      <c:pt idx="83">
                        <c:v>2009.0000000002999</c:v>
                      </c:pt>
                      <c:pt idx="84">
                        <c:v>2008.9166666669701</c:v>
                      </c:pt>
                      <c:pt idx="85">
                        <c:v>2008.83333333364</c:v>
                      </c:pt>
                      <c:pt idx="86">
                        <c:v>2008.7500000003099</c:v>
                      </c:pt>
                      <c:pt idx="87">
                        <c:v>2008.6666666669801</c:v>
                      </c:pt>
                      <c:pt idx="88">
                        <c:v>2008.58333333365</c:v>
                      </c:pt>
                      <c:pt idx="89">
                        <c:v>2008.5000000003199</c:v>
                      </c:pt>
                      <c:pt idx="90">
                        <c:v>2008.4166666669901</c:v>
                      </c:pt>
                      <c:pt idx="91">
                        <c:v>2008.33333333366</c:v>
                      </c:pt>
                      <c:pt idx="92">
                        <c:v>2008.2500000003299</c:v>
                      </c:pt>
                      <c:pt idx="93">
                        <c:v>2008.1666666670001</c:v>
                      </c:pt>
                      <c:pt idx="94">
                        <c:v>2008.08333333367</c:v>
                      </c:pt>
                      <c:pt idx="95">
                        <c:v>2008.0000000003399</c:v>
                      </c:pt>
                      <c:pt idx="96">
                        <c:v>2007.9166666670101</c:v>
                      </c:pt>
                      <c:pt idx="97">
                        <c:v>2007.83333333368</c:v>
                      </c:pt>
                      <c:pt idx="98">
                        <c:v>2007.7500000003499</c:v>
                      </c:pt>
                      <c:pt idx="99">
                        <c:v>2007.6666666670201</c:v>
                      </c:pt>
                      <c:pt idx="100">
                        <c:v>2007.58333333369</c:v>
                      </c:pt>
                      <c:pt idx="101">
                        <c:v>2007.5000000003599</c:v>
                      </c:pt>
                      <c:pt idx="102">
                        <c:v>2007.4166666670301</c:v>
                      </c:pt>
                      <c:pt idx="103">
                        <c:v>2007.3333333337</c:v>
                      </c:pt>
                      <c:pt idx="104">
                        <c:v>2007.2500000003699</c:v>
                      </c:pt>
                      <c:pt idx="105">
                        <c:v>2007.1666666670401</c:v>
                      </c:pt>
                      <c:pt idx="106">
                        <c:v>2007.08333333371</c:v>
                      </c:pt>
                      <c:pt idx="107">
                        <c:v>2007.0000000003799</c:v>
                      </c:pt>
                      <c:pt idx="108">
                        <c:v>2006.9166666670501</c:v>
                      </c:pt>
                      <c:pt idx="109">
                        <c:v>2006.83333333372</c:v>
                      </c:pt>
                      <c:pt idx="110">
                        <c:v>2006.7500000003899</c:v>
                      </c:pt>
                      <c:pt idx="111">
                        <c:v>2006.6666666670601</c:v>
                      </c:pt>
                      <c:pt idx="112">
                        <c:v>2006.58333333373</c:v>
                      </c:pt>
                      <c:pt idx="113">
                        <c:v>2006.5000000004</c:v>
                      </c:pt>
                      <c:pt idx="114">
                        <c:v>2006.4166666670701</c:v>
                      </c:pt>
                      <c:pt idx="115">
                        <c:v>2006.33333333374</c:v>
                      </c:pt>
                      <c:pt idx="116">
                        <c:v>2006.25000000041</c:v>
                      </c:pt>
                      <c:pt idx="117">
                        <c:v>2006.1666666670801</c:v>
                      </c:pt>
                      <c:pt idx="118">
                        <c:v>2006.08333333375</c:v>
                      </c:pt>
                      <c:pt idx="119">
                        <c:v>2006.00000000042</c:v>
                      </c:pt>
                      <c:pt idx="120">
                        <c:v>2005.9166666670901</c:v>
                      </c:pt>
                      <c:pt idx="121">
                        <c:v>2005.83333333376</c:v>
                      </c:pt>
                      <c:pt idx="122">
                        <c:v>2005.75000000043</c:v>
                      </c:pt>
                      <c:pt idx="123">
                        <c:v>2005.6666666670999</c:v>
                      </c:pt>
                      <c:pt idx="124">
                        <c:v>2005.58333333377</c:v>
                      </c:pt>
                      <c:pt idx="125">
                        <c:v>2005.50000000044</c:v>
                      </c:pt>
                      <c:pt idx="126">
                        <c:v>2005.4166666671099</c:v>
                      </c:pt>
                      <c:pt idx="127">
                        <c:v>2005.33333333378</c:v>
                      </c:pt>
                      <c:pt idx="128">
                        <c:v>2005.25000000045</c:v>
                      </c:pt>
                      <c:pt idx="129">
                        <c:v>2005.1666666671199</c:v>
                      </c:pt>
                      <c:pt idx="130">
                        <c:v>2005.0833333337901</c:v>
                      </c:pt>
                      <c:pt idx="131">
                        <c:v>2005.00000000046</c:v>
                      </c:pt>
                      <c:pt idx="132">
                        <c:v>2004.9166666671299</c:v>
                      </c:pt>
                      <c:pt idx="133">
                        <c:v>2004.8333333338001</c:v>
                      </c:pt>
                      <c:pt idx="134">
                        <c:v>2004.75000000047</c:v>
                      </c:pt>
                      <c:pt idx="135">
                        <c:v>2004.6666666671399</c:v>
                      </c:pt>
                      <c:pt idx="136">
                        <c:v>2004.5833333338101</c:v>
                      </c:pt>
                      <c:pt idx="137">
                        <c:v>2004.50000000048</c:v>
                      </c:pt>
                      <c:pt idx="138">
                        <c:v>2004.4166666671499</c:v>
                      </c:pt>
                      <c:pt idx="139">
                        <c:v>2004.3333333338201</c:v>
                      </c:pt>
                      <c:pt idx="140">
                        <c:v>2004.25000000049</c:v>
                      </c:pt>
                      <c:pt idx="141">
                        <c:v>2004.1666666671599</c:v>
                      </c:pt>
                      <c:pt idx="142">
                        <c:v>2004.0833333338301</c:v>
                      </c:pt>
                      <c:pt idx="143">
                        <c:v>2004.0000000005</c:v>
                      </c:pt>
                      <c:pt idx="144">
                        <c:v>2003.9166666671699</c:v>
                      </c:pt>
                      <c:pt idx="145">
                        <c:v>2003.8333333338401</c:v>
                      </c:pt>
                      <c:pt idx="146">
                        <c:v>2003.75000000051</c:v>
                      </c:pt>
                      <c:pt idx="147">
                        <c:v>2003.6666666671799</c:v>
                      </c:pt>
                      <c:pt idx="148">
                        <c:v>2003.5833333338501</c:v>
                      </c:pt>
                      <c:pt idx="149">
                        <c:v>2003.50000000052</c:v>
                      </c:pt>
                      <c:pt idx="150">
                        <c:v>2003.4166666671899</c:v>
                      </c:pt>
                      <c:pt idx="151">
                        <c:v>2003.3333333338601</c:v>
                      </c:pt>
                      <c:pt idx="152">
                        <c:v>2003.25000000053</c:v>
                      </c:pt>
                      <c:pt idx="153">
                        <c:v>2003.1666666671999</c:v>
                      </c:pt>
                      <c:pt idx="154">
                        <c:v>2003.0833333338701</c:v>
                      </c:pt>
                      <c:pt idx="155">
                        <c:v>2003.00000000054</c:v>
                      </c:pt>
                      <c:pt idx="156">
                        <c:v>2002.9166666672099</c:v>
                      </c:pt>
                      <c:pt idx="157">
                        <c:v>2002.8333333338801</c:v>
                      </c:pt>
                      <c:pt idx="158">
                        <c:v>2002.75000000055</c:v>
                      </c:pt>
                      <c:pt idx="159">
                        <c:v>2002.6666666672199</c:v>
                      </c:pt>
                      <c:pt idx="160">
                        <c:v>2002.5833333338901</c:v>
                      </c:pt>
                      <c:pt idx="161">
                        <c:v>2002.50000000056</c:v>
                      </c:pt>
                      <c:pt idx="162">
                        <c:v>2002.4166666672299</c:v>
                      </c:pt>
                      <c:pt idx="163">
                        <c:v>2002.3333333339001</c:v>
                      </c:pt>
                      <c:pt idx="164">
                        <c:v>2002.25000000057</c:v>
                      </c:pt>
                      <c:pt idx="165">
                        <c:v>2002.16666666724</c:v>
                      </c:pt>
                      <c:pt idx="166">
                        <c:v>2002.0833333339101</c:v>
                      </c:pt>
                      <c:pt idx="167">
                        <c:v>2002.00000000058</c:v>
                      </c:pt>
                      <c:pt idx="168">
                        <c:v>2001.91666666725</c:v>
                      </c:pt>
                      <c:pt idx="169">
                        <c:v>2001.8333333339201</c:v>
                      </c:pt>
                      <c:pt idx="170">
                        <c:v>2001.75000000059</c:v>
                      </c:pt>
                      <c:pt idx="171">
                        <c:v>2001.66666666726</c:v>
                      </c:pt>
                      <c:pt idx="172">
                        <c:v>2001.5833333339301</c:v>
                      </c:pt>
                      <c:pt idx="173">
                        <c:v>2001.5000000006</c:v>
                      </c:pt>
                      <c:pt idx="174">
                        <c:v>2001.41666666727</c:v>
                      </c:pt>
                      <c:pt idx="175">
                        <c:v>2001.3333333339399</c:v>
                      </c:pt>
                      <c:pt idx="176">
                        <c:v>2001.25000000061</c:v>
                      </c:pt>
                      <c:pt idx="177">
                        <c:v>2001.16666666728</c:v>
                      </c:pt>
                      <c:pt idx="178">
                        <c:v>2001.0833333339499</c:v>
                      </c:pt>
                      <c:pt idx="179">
                        <c:v>2001.00000000062</c:v>
                      </c:pt>
                      <c:pt idx="180">
                        <c:v>2000.91666666729</c:v>
                      </c:pt>
                      <c:pt idx="181">
                        <c:v>2000.8333333339599</c:v>
                      </c:pt>
                      <c:pt idx="182">
                        <c:v>2000.7500000006301</c:v>
                      </c:pt>
                      <c:pt idx="183">
                        <c:v>2000.6666666673</c:v>
                      </c:pt>
                      <c:pt idx="184">
                        <c:v>2000.5833333339699</c:v>
                      </c:pt>
                      <c:pt idx="185">
                        <c:v>2000.5000000006401</c:v>
                      </c:pt>
                      <c:pt idx="186">
                        <c:v>2000.41666666731</c:v>
                      </c:pt>
                      <c:pt idx="187">
                        <c:v>2000.3333333339799</c:v>
                      </c:pt>
                      <c:pt idx="188">
                        <c:v>2000.2500000006501</c:v>
                      </c:pt>
                      <c:pt idx="189">
                        <c:v>2000.16666666732</c:v>
                      </c:pt>
                      <c:pt idx="190">
                        <c:v>2000.0833333339899</c:v>
                      </c:pt>
                      <c:pt idx="191">
                        <c:v>2000.0000000006601</c:v>
                      </c:pt>
                      <c:pt idx="192">
                        <c:v>1999.91666666732</c:v>
                      </c:pt>
                      <c:pt idx="193">
                        <c:v>1999.8333333339899</c:v>
                      </c:pt>
                      <c:pt idx="194">
                        <c:v>1999.7500000006601</c:v>
                      </c:pt>
                      <c:pt idx="195">
                        <c:v>1999.66666666733</c:v>
                      </c:pt>
                      <c:pt idx="196">
                        <c:v>1999.5833333339999</c:v>
                      </c:pt>
                      <c:pt idx="197">
                        <c:v>1999.5000000006701</c:v>
                      </c:pt>
                      <c:pt idx="198">
                        <c:v>1999.41666666734</c:v>
                      </c:pt>
                      <c:pt idx="199">
                        <c:v>1999.3333333340099</c:v>
                      </c:pt>
                      <c:pt idx="200">
                        <c:v>1999.2500000006801</c:v>
                      </c:pt>
                      <c:pt idx="201">
                        <c:v>1999.16666666735</c:v>
                      </c:pt>
                      <c:pt idx="202">
                        <c:v>1999.0833333340199</c:v>
                      </c:pt>
                      <c:pt idx="203">
                        <c:v>1999.0000000006901</c:v>
                      </c:pt>
                      <c:pt idx="204">
                        <c:v>1998.91666666736</c:v>
                      </c:pt>
                      <c:pt idx="205">
                        <c:v>1998.8333333340299</c:v>
                      </c:pt>
                      <c:pt idx="206">
                        <c:v>1998.7500000007001</c:v>
                      </c:pt>
                      <c:pt idx="207">
                        <c:v>1998.66666666737</c:v>
                      </c:pt>
                      <c:pt idx="208">
                        <c:v>1998.5833333340399</c:v>
                      </c:pt>
                      <c:pt idx="209">
                        <c:v>1998.5000000007101</c:v>
                      </c:pt>
                      <c:pt idx="210">
                        <c:v>1998.41666666738</c:v>
                      </c:pt>
                      <c:pt idx="211">
                        <c:v>1998.3333333340499</c:v>
                      </c:pt>
                      <c:pt idx="212">
                        <c:v>1998.2500000007201</c:v>
                      </c:pt>
                      <c:pt idx="213">
                        <c:v>1998.16666666739</c:v>
                      </c:pt>
                      <c:pt idx="214">
                        <c:v>1998.0833333340599</c:v>
                      </c:pt>
                      <c:pt idx="215">
                        <c:v>1998.0000000007301</c:v>
                      </c:pt>
                      <c:pt idx="216">
                        <c:v>1997.9166666674</c:v>
                      </c:pt>
                      <c:pt idx="217">
                        <c:v>1997.8333333340699</c:v>
                      </c:pt>
                      <c:pt idx="218">
                        <c:v>1997.7500000007401</c:v>
                      </c:pt>
                      <c:pt idx="219">
                        <c:v>1997.66666666741</c:v>
                      </c:pt>
                      <c:pt idx="220">
                        <c:v>1997.58333333408</c:v>
                      </c:pt>
                      <c:pt idx="221">
                        <c:v>1997.5000000007501</c:v>
                      </c:pt>
                      <c:pt idx="222">
                        <c:v>1997.41666666742</c:v>
                      </c:pt>
                      <c:pt idx="223">
                        <c:v>1997.33333333409</c:v>
                      </c:pt>
                      <c:pt idx="224">
                        <c:v>1997.2500000007601</c:v>
                      </c:pt>
                      <c:pt idx="225">
                        <c:v>1997.16666666743</c:v>
                      </c:pt>
                      <c:pt idx="226">
                        <c:v>1997.0833333341</c:v>
                      </c:pt>
                      <c:pt idx="227">
                        <c:v>1997.0000000007699</c:v>
                      </c:pt>
                      <c:pt idx="228">
                        <c:v>1996.91666666744</c:v>
                      </c:pt>
                      <c:pt idx="229">
                        <c:v>1996.83333333411</c:v>
                      </c:pt>
                      <c:pt idx="230">
                        <c:v>1996.7500000007799</c:v>
                      </c:pt>
                      <c:pt idx="231">
                        <c:v>1996.66666666745</c:v>
                      </c:pt>
                      <c:pt idx="232">
                        <c:v>1996.58333333412</c:v>
                      </c:pt>
                      <c:pt idx="233">
                        <c:v>1996.5000000007899</c:v>
                      </c:pt>
                      <c:pt idx="234">
                        <c:v>1996.41666666746</c:v>
                      </c:pt>
                      <c:pt idx="235">
                        <c:v>1996.33333333413</c:v>
                      </c:pt>
                      <c:pt idx="236">
                        <c:v>1996.2500000007999</c:v>
                      </c:pt>
                      <c:pt idx="237">
                        <c:v>1996.1666666674701</c:v>
                      </c:pt>
                      <c:pt idx="238">
                        <c:v>1996.08333333414</c:v>
                      </c:pt>
                      <c:pt idx="239">
                        <c:v>1996.0000000008099</c:v>
                      </c:pt>
                      <c:pt idx="240">
                        <c:v>1995.9166666674801</c:v>
                      </c:pt>
                      <c:pt idx="241">
                        <c:v>1995.83333333415</c:v>
                      </c:pt>
                      <c:pt idx="242">
                        <c:v>1995.7500000008199</c:v>
                      </c:pt>
                      <c:pt idx="243">
                        <c:v>1995.6666666674901</c:v>
                      </c:pt>
                      <c:pt idx="244">
                        <c:v>1995.58333333416</c:v>
                      </c:pt>
                      <c:pt idx="245">
                        <c:v>1995.5000000008299</c:v>
                      </c:pt>
                      <c:pt idx="246">
                        <c:v>1995.4166666675001</c:v>
                      </c:pt>
                      <c:pt idx="247">
                        <c:v>1995.33333333417</c:v>
                      </c:pt>
                      <c:pt idx="248">
                        <c:v>1995.2500000008399</c:v>
                      </c:pt>
                      <c:pt idx="249">
                        <c:v>1995.1666666675101</c:v>
                      </c:pt>
                      <c:pt idx="250">
                        <c:v>1995.08333333418</c:v>
                      </c:pt>
                      <c:pt idx="251">
                        <c:v>1995.0000000008499</c:v>
                      </c:pt>
                      <c:pt idx="252">
                        <c:v>1994.9166666675201</c:v>
                      </c:pt>
                      <c:pt idx="253">
                        <c:v>1994.83333333419</c:v>
                      </c:pt>
                      <c:pt idx="254">
                        <c:v>1994.7500000008599</c:v>
                      </c:pt>
                      <c:pt idx="255">
                        <c:v>1994.6666666675301</c:v>
                      </c:pt>
                      <c:pt idx="256">
                        <c:v>1994.5833333342</c:v>
                      </c:pt>
                      <c:pt idx="257">
                        <c:v>1994.5000000008699</c:v>
                      </c:pt>
                      <c:pt idx="258">
                        <c:v>1994.4166666675401</c:v>
                      </c:pt>
                      <c:pt idx="259">
                        <c:v>1994.33333333421</c:v>
                      </c:pt>
                      <c:pt idx="260">
                        <c:v>1994.2500000008799</c:v>
                      </c:pt>
                      <c:pt idx="261">
                        <c:v>1994.1666666675501</c:v>
                      </c:pt>
                      <c:pt idx="262">
                        <c:v>1994.08333333422</c:v>
                      </c:pt>
                      <c:pt idx="263">
                        <c:v>1994.0000000008899</c:v>
                      </c:pt>
                      <c:pt idx="264">
                        <c:v>1993.9166666675601</c:v>
                      </c:pt>
                      <c:pt idx="265">
                        <c:v>1993.83333333423</c:v>
                      </c:pt>
                      <c:pt idx="266">
                        <c:v>1993.7500000008999</c:v>
                      </c:pt>
                      <c:pt idx="267">
                        <c:v>1993.6666666675701</c:v>
                      </c:pt>
                      <c:pt idx="268">
                        <c:v>1993.58333333424</c:v>
                      </c:pt>
                      <c:pt idx="269">
                        <c:v>1993.5000000009099</c:v>
                      </c:pt>
                      <c:pt idx="270">
                        <c:v>1993.4166666675801</c:v>
                      </c:pt>
                      <c:pt idx="271">
                        <c:v>1993.33333333425</c:v>
                      </c:pt>
                      <c:pt idx="272">
                        <c:v>1993.25000000092</c:v>
                      </c:pt>
                      <c:pt idx="273">
                        <c:v>1993.1666666675901</c:v>
                      </c:pt>
                      <c:pt idx="274">
                        <c:v>1993.08333333426</c:v>
                      </c:pt>
                      <c:pt idx="275">
                        <c:v>1993.00000000093</c:v>
                      </c:pt>
                      <c:pt idx="276">
                        <c:v>1992.9166666676001</c:v>
                      </c:pt>
                      <c:pt idx="277">
                        <c:v>1992.83333333427</c:v>
                      </c:pt>
                      <c:pt idx="278">
                        <c:v>1992.75000000094</c:v>
                      </c:pt>
                      <c:pt idx="279">
                        <c:v>1992.6666666676099</c:v>
                      </c:pt>
                      <c:pt idx="280">
                        <c:v>1992.58333333428</c:v>
                      </c:pt>
                      <c:pt idx="281">
                        <c:v>1992.50000000095</c:v>
                      </c:pt>
                      <c:pt idx="282">
                        <c:v>1992.4166666676199</c:v>
                      </c:pt>
                      <c:pt idx="283">
                        <c:v>1992.33333333429</c:v>
                      </c:pt>
                      <c:pt idx="284">
                        <c:v>1992.25000000096</c:v>
                      </c:pt>
                      <c:pt idx="285">
                        <c:v>1992.1666666676299</c:v>
                      </c:pt>
                      <c:pt idx="286">
                        <c:v>1992.0833333343001</c:v>
                      </c:pt>
                      <c:pt idx="287">
                        <c:v>1992.00000000097</c:v>
                      </c:pt>
                      <c:pt idx="288">
                        <c:v>1991.9166666676399</c:v>
                      </c:pt>
                      <c:pt idx="289">
                        <c:v>1991.8333333343101</c:v>
                      </c:pt>
                      <c:pt idx="290">
                        <c:v>1991.75000000098</c:v>
                      </c:pt>
                      <c:pt idx="291">
                        <c:v>1991.6666666676499</c:v>
                      </c:pt>
                      <c:pt idx="292">
                        <c:v>1991.5833333343201</c:v>
                      </c:pt>
                      <c:pt idx="293">
                        <c:v>1991.50000000099</c:v>
                      </c:pt>
                      <c:pt idx="294">
                        <c:v>1991.4166666676599</c:v>
                      </c:pt>
                      <c:pt idx="295">
                        <c:v>1991.3333333343301</c:v>
                      </c:pt>
                      <c:pt idx="296">
                        <c:v>1991.250000001</c:v>
                      </c:pt>
                      <c:pt idx="297">
                        <c:v>1991.1666666676699</c:v>
                      </c:pt>
                      <c:pt idx="298">
                        <c:v>1991.0833333343401</c:v>
                      </c:pt>
                      <c:pt idx="299">
                        <c:v>1991.00000000101</c:v>
                      </c:pt>
                      <c:pt idx="300">
                        <c:v>1990.9166666676799</c:v>
                      </c:pt>
                      <c:pt idx="301">
                        <c:v>1990.8333333343501</c:v>
                      </c:pt>
                      <c:pt idx="302">
                        <c:v>1990.75000000102</c:v>
                      </c:pt>
                      <c:pt idx="303">
                        <c:v>1990.6666666676899</c:v>
                      </c:pt>
                      <c:pt idx="304">
                        <c:v>1990.5833333343601</c:v>
                      </c:pt>
                      <c:pt idx="305">
                        <c:v>1990.50000000103</c:v>
                      </c:pt>
                      <c:pt idx="306">
                        <c:v>1990.4166666676999</c:v>
                      </c:pt>
                      <c:pt idx="307">
                        <c:v>1990.3333333343701</c:v>
                      </c:pt>
                      <c:pt idx="308">
                        <c:v>1990.25000000104</c:v>
                      </c:pt>
                      <c:pt idx="309">
                        <c:v>1990.1666666677099</c:v>
                      </c:pt>
                      <c:pt idx="310">
                        <c:v>1990.0833333343801</c:v>
                      </c:pt>
                      <c:pt idx="311">
                        <c:v>1990.00000000105</c:v>
                      </c:pt>
                      <c:pt idx="312">
                        <c:v>1989.9166666677199</c:v>
                      </c:pt>
                      <c:pt idx="313">
                        <c:v>1989.8333333343901</c:v>
                      </c:pt>
                      <c:pt idx="314">
                        <c:v>1989.75000000106</c:v>
                      </c:pt>
                      <c:pt idx="315">
                        <c:v>1989.6666666677299</c:v>
                      </c:pt>
                      <c:pt idx="316">
                        <c:v>1989.5833333344001</c:v>
                      </c:pt>
                      <c:pt idx="317">
                        <c:v>1989.50000000107</c:v>
                      </c:pt>
                      <c:pt idx="318">
                        <c:v>1989.4166666677399</c:v>
                      </c:pt>
                      <c:pt idx="319">
                        <c:v>1989.3333333344101</c:v>
                      </c:pt>
                      <c:pt idx="320">
                        <c:v>1989.25000000108</c:v>
                      </c:pt>
                      <c:pt idx="321">
                        <c:v>1989.16666666775</c:v>
                      </c:pt>
                      <c:pt idx="322">
                        <c:v>1989.0833333344201</c:v>
                      </c:pt>
                      <c:pt idx="323">
                        <c:v>1989.00000000109</c:v>
                      </c:pt>
                      <c:pt idx="324">
                        <c:v>1988.91666666776</c:v>
                      </c:pt>
                      <c:pt idx="325">
                        <c:v>1988.8333333344301</c:v>
                      </c:pt>
                      <c:pt idx="326">
                        <c:v>1988.7500000011</c:v>
                      </c:pt>
                      <c:pt idx="327">
                        <c:v>1988.66666666776</c:v>
                      </c:pt>
                      <c:pt idx="328">
                        <c:v>1988.5833333344301</c:v>
                      </c:pt>
                      <c:pt idx="329">
                        <c:v>1988.5000000011</c:v>
                      </c:pt>
                      <c:pt idx="330">
                        <c:v>1988.41666666777</c:v>
                      </c:pt>
                      <c:pt idx="331">
                        <c:v>1988.3333333344401</c:v>
                      </c:pt>
                      <c:pt idx="332">
                        <c:v>1988.25000000111</c:v>
                      </c:pt>
                      <c:pt idx="333">
                        <c:v>1988.16666666778</c:v>
                      </c:pt>
                      <c:pt idx="334">
                        <c:v>1988.0833333344499</c:v>
                      </c:pt>
                      <c:pt idx="335">
                        <c:v>1988.00000000112</c:v>
                      </c:pt>
                      <c:pt idx="336">
                        <c:v>1987.91666666779</c:v>
                      </c:pt>
                      <c:pt idx="337">
                        <c:v>1987.8333333344599</c:v>
                      </c:pt>
                      <c:pt idx="338">
                        <c:v>1987.75000000113</c:v>
                      </c:pt>
                      <c:pt idx="339">
                        <c:v>1987.6666666678</c:v>
                      </c:pt>
                      <c:pt idx="340">
                        <c:v>1987.5833333344699</c:v>
                      </c:pt>
                      <c:pt idx="341">
                        <c:v>1987.5000000011401</c:v>
                      </c:pt>
                      <c:pt idx="342">
                        <c:v>1987.41666666781</c:v>
                      </c:pt>
                      <c:pt idx="343">
                        <c:v>1987.3333333344799</c:v>
                      </c:pt>
                      <c:pt idx="344">
                        <c:v>1987.2500000011501</c:v>
                      </c:pt>
                      <c:pt idx="345">
                        <c:v>1987.16666666782</c:v>
                      </c:pt>
                      <c:pt idx="346">
                        <c:v>1987.0833333344899</c:v>
                      </c:pt>
                      <c:pt idx="347">
                        <c:v>1987.0000000011601</c:v>
                      </c:pt>
                      <c:pt idx="348">
                        <c:v>1986.91666666783</c:v>
                      </c:pt>
                      <c:pt idx="349">
                        <c:v>1986.8333333344999</c:v>
                      </c:pt>
                      <c:pt idx="350">
                        <c:v>1986.7500000011701</c:v>
                      </c:pt>
                      <c:pt idx="351">
                        <c:v>1986.66666666784</c:v>
                      </c:pt>
                      <c:pt idx="352">
                        <c:v>1986.5833333345099</c:v>
                      </c:pt>
                      <c:pt idx="353">
                        <c:v>1986.5000000011801</c:v>
                      </c:pt>
                      <c:pt idx="354">
                        <c:v>1986.41666666785</c:v>
                      </c:pt>
                      <c:pt idx="355">
                        <c:v>1986.3333333345199</c:v>
                      </c:pt>
                      <c:pt idx="356">
                        <c:v>1986.2500000011901</c:v>
                      </c:pt>
                      <c:pt idx="357">
                        <c:v>1986.16666666786</c:v>
                      </c:pt>
                      <c:pt idx="358">
                        <c:v>1986.0833333345299</c:v>
                      </c:pt>
                      <c:pt idx="359">
                        <c:v>1986.0000000012001</c:v>
                      </c:pt>
                      <c:pt idx="360">
                        <c:v>1985.91666666787</c:v>
                      </c:pt>
                      <c:pt idx="361">
                        <c:v>1985.8333333345399</c:v>
                      </c:pt>
                      <c:pt idx="362">
                        <c:v>1985.7500000012101</c:v>
                      </c:pt>
                      <c:pt idx="363">
                        <c:v>1985.66666666788</c:v>
                      </c:pt>
                      <c:pt idx="364">
                        <c:v>1985.5833333345499</c:v>
                      </c:pt>
                      <c:pt idx="365">
                        <c:v>1985.5000000012201</c:v>
                      </c:pt>
                      <c:pt idx="366">
                        <c:v>1985.41666666789</c:v>
                      </c:pt>
                      <c:pt idx="367">
                        <c:v>1985.3333333345599</c:v>
                      </c:pt>
                      <c:pt idx="368">
                        <c:v>1985.2500000012301</c:v>
                      </c:pt>
                      <c:pt idx="369">
                        <c:v>1985.1666666679</c:v>
                      </c:pt>
                      <c:pt idx="370">
                        <c:v>1985.0833333345699</c:v>
                      </c:pt>
                      <c:pt idx="371">
                        <c:v>1985.0000000012401</c:v>
                      </c:pt>
                      <c:pt idx="372">
                        <c:v>1984.91666666791</c:v>
                      </c:pt>
                      <c:pt idx="373">
                        <c:v>1984.8333333345799</c:v>
                      </c:pt>
                      <c:pt idx="374">
                        <c:v>1984.7500000012501</c:v>
                      </c:pt>
                      <c:pt idx="375">
                        <c:v>1984.66666666792</c:v>
                      </c:pt>
                      <c:pt idx="376">
                        <c:v>1984.58333333459</c:v>
                      </c:pt>
                      <c:pt idx="377">
                        <c:v>1984.5000000012601</c:v>
                      </c:pt>
                      <c:pt idx="378">
                        <c:v>1984.41666666793</c:v>
                      </c:pt>
                      <c:pt idx="379">
                        <c:v>1984.3333333346</c:v>
                      </c:pt>
                      <c:pt idx="380">
                        <c:v>1984.2500000012701</c:v>
                      </c:pt>
                      <c:pt idx="381">
                        <c:v>1984.16666666794</c:v>
                      </c:pt>
                      <c:pt idx="382">
                        <c:v>1984.08333333461</c:v>
                      </c:pt>
                      <c:pt idx="383">
                        <c:v>1984.0000000012799</c:v>
                      </c:pt>
                      <c:pt idx="384">
                        <c:v>1983.91666666795</c:v>
                      </c:pt>
                      <c:pt idx="385">
                        <c:v>1983.83333333462</c:v>
                      </c:pt>
                      <c:pt idx="386">
                        <c:v>1983.7500000012899</c:v>
                      </c:pt>
                      <c:pt idx="387">
                        <c:v>1983.66666666796</c:v>
                      </c:pt>
                      <c:pt idx="388">
                        <c:v>1983.58333333463</c:v>
                      </c:pt>
                      <c:pt idx="389">
                        <c:v>1983.5000000012999</c:v>
                      </c:pt>
                      <c:pt idx="390">
                        <c:v>1983.41666666797</c:v>
                      </c:pt>
                      <c:pt idx="391">
                        <c:v>1983.33333333464</c:v>
                      </c:pt>
                      <c:pt idx="392">
                        <c:v>1983.2500000013099</c:v>
                      </c:pt>
                      <c:pt idx="393">
                        <c:v>1983.1666666679801</c:v>
                      </c:pt>
                      <c:pt idx="394">
                        <c:v>1983.08333333465</c:v>
                      </c:pt>
                      <c:pt idx="395">
                        <c:v>1983.0000000013199</c:v>
                      </c:pt>
                      <c:pt idx="396">
                        <c:v>1982.9166666679901</c:v>
                      </c:pt>
                      <c:pt idx="397">
                        <c:v>1982.83333333466</c:v>
                      </c:pt>
                      <c:pt idx="398">
                        <c:v>1982.7500000013299</c:v>
                      </c:pt>
                      <c:pt idx="399">
                        <c:v>1982.6666666680001</c:v>
                      </c:pt>
                      <c:pt idx="400">
                        <c:v>1982.58333333467</c:v>
                      </c:pt>
                      <c:pt idx="401">
                        <c:v>1982.5000000013399</c:v>
                      </c:pt>
                      <c:pt idx="402">
                        <c:v>1982.4166666680101</c:v>
                      </c:pt>
                      <c:pt idx="403">
                        <c:v>1982.33333333468</c:v>
                      </c:pt>
                      <c:pt idx="404">
                        <c:v>1982.2500000013499</c:v>
                      </c:pt>
                      <c:pt idx="405">
                        <c:v>1982.1666666680201</c:v>
                      </c:pt>
                      <c:pt idx="406">
                        <c:v>1982.08333333469</c:v>
                      </c:pt>
                      <c:pt idx="407">
                        <c:v>1982.0000000013599</c:v>
                      </c:pt>
                      <c:pt idx="408">
                        <c:v>1981.9166666680301</c:v>
                      </c:pt>
                      <c:pt idx="409">
                        <c:v>1981.8333333347</c:v>
                      </c:pt>
                      <c:pt idx="410">
                        <c:v>1981.7500000013699</c:v>
                      </c:pt>
                      <c:pt idx="411">
                        <c:v>1981.6666666680401</c:v>
                      </c:pt>
                      <c:pt idx="412">
                        <c:v>1981.58333333471</c:v>
                      </c:pt>
                      <c:pt idx="413">
                        <c:v>1981.5000000013799</c:v>
                      </c:pt>
                      <c:pt idx="414">
                        <c:v>1981.4166666680501</c:v>
                      </c:pt>
                      <c:pt idx="415">
                        <c:v>1981.33333333472</c:v>
                      </c:pt>
                      <c:pt idx="416">
                        <c:v>1981.2500000013899</c:v>
                      </c:pt>
                      <c:pt idx="417">
                        <c:v>1981.1666666680601</c:v>
                      </c:pt>
                      <c:pt idx="418">
                        <c:v>1981.08333333473</c:v>
                      </c:pt>
                      <c:pt idx="419">
                        <c:v>1981.0000000013999</c:v>
                      </c:pt>
                      <c:pt idx="420">
                        <c:v>1980.9166666680701</c:v>
                      </c:pt>
                      <c:pt idx="421">
                        <c:v>1980.83333333474</c:v>
                      </c:pt>
                      <c:pt idx="422">
                        <c:v>1980.7500000014099</c:v>
                      </c:pt>
                      <c:pt idx="423">
                        <c:v>1980.6666666680801</c:v>
                      </c:pt>
                      <c:pt idx="424">
                        <c:v>1980.58333333475</c:v>
                      </c:pt>
                      <c:pt idx="425">
                        <c:v>1980.5000000014199</c:v>
                      </c:pt>
                      <c:pt idx="426">
                        <c:v>1980.4166666680901</c:v>
                      </c:pt>
                      <c:pt idx="427">
                        <c:v>1980.33333333476</c:v>
                      </c:pt>
                      <c:pt idx="428">
                        <c:v>1980.25000000143</c:v>
                      </c:pt>
                      <c:pt idx="429">
                        <c:v>1980.1666666681001</c:v>
                      </c:pt>
                      <c:pt idx="430">
                        <c:v>1980.08333333477</c:v>
                      </c:pt>
                      <c:pt idx="431">
                        <c:v>1980.00000000144</c:v>
                      </c:pt>
                      <c:pt idx="432">
                        <c:v>1979.9166666681101</c:v>
                      </c:pt>
                      <c:pt idx="433">
                        <c:v>1979.83333333478</c:v>
                      </c:pt>
                      <c:pt idx="434">
                        <c:v>1979.75000000145</c:v>
                      </c:pt>
                      <c:pt idx="435">
                        <c:v>1979.6666666681199</c:v>
                      </c:pt>
                      <c:pt idx="436">
                        <c:v>1979.58333333479</c:v>
                      </c:pt>
                      <c:pt idx="437">
                        <c:v>1979.50000000146</c:v>
                      </c:pt>
                      <c:pt idx="438">
                        <c:v>1979.4166666681299</c:v>
                      </c:pt>
                      <c:pt idx="439">
                        <c:v>1979.3333333348</c:v>
                      </c:pt>
                      <c:pt idx="440">
                        <c:v>1979.25000000147</c:v>
                      </c:pt>
                      <c:pt idx="441">
                        <c:v>1979.1666666681399</c:v>
                      </c:pt>
                      <c:pt idx="442">
                        <c:v>1979.08333333481</c:v>
                      </c:pt>
                      <c:pt idx="443">
                        <c:v>1979.00000000148</c:v>
                      </c:pt>
                      <c:pt idx="444">
                        <c:v>1978.9166666681499</c:v>
                      </c:pt>
                      <c:pt idx="445">
                        <c:v>1978.8333333348201</c:v>
                      </c:pt>
                      <c:pt idx="446">
                        <c:v>1978.75000000149</c:v>
                      </c:pt>
                      <c:pt idx="447">
                        <c:v>1978.6666666681599</c:v>
                      </c:pt>
                      <c:pt idx="448">
                        <c:v>1978.5833333348301</c:v>
                      </c:pt>
                      <c:pt idx="449">
                        <c:v>1978.5000000015</c:v>
                      </c:pt>
                      <c:pt idx="450">
                        <c:v>1978.4166666681699</c:v>
                      </c:pt>
                      <c:pt idx="451">
                        <c:v>1978.3333333348401</c:v>
                      </c:pt>
                      <c:pt idx="452">
                        <c:v>1978.25000000151</c:v>
                      </c:pt>
                      <c:pt idx="453">
                        <c:v>1978.1666666681799</c:v>
                      </c:pt>
                      <c:pt idx="454">
                        <c:v>1978.0833333348501</c:v>
                      </c:pt>
                      <c:pt idx="455">
                        <c:v>1978.00000000152</c:v>
                      </c:pt>
                      <c:pt idx="456">
                        <c:v>1977.9166666681899</c:v>
                      </c:pt>
                      <c:pt idx="457">
                        <c:v>1977.8333333348601</c:v>
                      </c:pt>
                      <c:pt idx="458">
                        <c:v>1977.75000000153</c:v>
                      </c:pt>
                      <c:pt idx="459">
                        <c:v>1977.6666666681999</c:v>
                      </c:pt>
                      <c:pt idx="460">
                        <c:v>1977.5833333348701</c:v>
                      </c:pt>
                      <c:pt idx="461">
                        <c:v>1977.50000000153</c:v>
                      </c:pt>
                      <c:pt idx="462">
                        <c:v>1977.4166666681999</c:v>
                      </c:pt>
                      <c:pt idx="463">
                        <c:v>1977.3333333348701</c:v>
                      </c:pt>
                      <c:pt idx="464">
                        <c:v>1977.25000000154</c:v>
                      </c:pt>
                      <c:pt idx="465">
                        <c:v>1977.1666666682099</c:v>
                      </c:pt>
                      <c:pt idx="466">
                        <c:v>1977.0833333348801</c:v>
                      </c:pt>
                      <c:pt idx="467">
                        <c:v>1977.00000000155</c:v>
                      </c:pt>
                      <c:pt idx="468">
                        <c:v>1976.9166666682199</c:v>
                      </c:pt>
                      <c:pt idx="469">
                        <c:v>1976.8333333348901</c:v>
                      </c:pt>
                      <c:pt idx="470">
                        <c:v>1976.75000000156</c:v>
                      </c:pt>
                      <c:pt idx="471">
                        <c:v>1976.6666666682299</c:v>
                      </c:pt>
                      <c:pt idx="472">
                        <c:v>1976.5833333349001</c:v>
                      </c:pt>
                      <c:pt idx="473">
                        <c:v>1976.50000000157</c:v>
                      </c:pt>
                      <c:pt idx="474">
                        <c:v>1976.4166666682399</c:v>
                      </c:pt>
                      <c:pt idx="475">
                        <c:v>1976.3333333349101</c:v>
                      </c:pt>
                      <c:pt idx="476">
                        <c:v>1976.25000000158</c:v>
                      </c:pt>
                      <c:pt idx="477">
                        <c:v>1976.1666666682499</c:v>
                      </c:pt>
                      <c:pt idx="478">
                        <c:v>1976.0833333349201</c:v>
                      </c:pt>
                      <c:pt idx="479">
                        <c:v>1976.00000000159</c:v>
                      </c:pt>
                      <c:pt idx="480">
                        <c:v>1975.9166666682599</c:v>
                      </c:pt>
                      <c:pt idx="481">
                        <c:v>1975.8333333349301</c:v>
                      </c:pt>
                      <c:pt idx="482">
                        <c:v>1975.7500000016</c:v>
                      </c:pt>
                      <c:pt idx="483">
                        <c:v>1975.66666666827</c:v>
                      </c:pt>
                      <c:pt idx="484">
                        <c:v>1975.5833333349401</c:v>
                      </c:pt>
                      <c:pt idx="485">
                        <c:v>1975.50000000161</c:v>
                      </c:pt>
                      <c:pt idx="486">
                        <c:v>1975.41666666828</c:v>
                      </c:pt>
                      <c:pt idx="487">
                        <c:v>1975.3333333349501</c:v>
                      </c:pt>
                      <c:pt idx="488">
                        <c:v>1975.25000000162</c:v>
                      </c:pt>
                      <c:pt idx="489">
                        <c:v>1975.16666666829</c:v>
                      </c:pt>
                      <c:pt idx="490">
                        <c:v>1975.0833333349599</c:v>
                      </c:pt>
                      <c:pt idx="491">
                        <c:v>1975.00000000163</c:v>
                      </c:pt>
                      <c:pt idx="492">
                        <c:v>1974.9166666683</c:v>
                      </c:pt>
                      <c:pt idx="493">
                        <c:v>1974.8333333349699</c:v>
                      </c:pt>
                      <c:pt idx="494">
                        <c:v>1974.75000000164</c:v>
                      </c:pt>
                      <c:pt idx="495">
                        <c:v>1974.66666666831</c:v>
                      </c:pt>
                      <c:pt idx="496">
                        <c:v>1974.5833333349799</c:v>
                      </c:pt>
                      <c:pt idx="497">
                        <c:v>1974.5000000016501</c:v>
                      </c:pt>
                      <c:pt idx="498">
                        <c:v>1974.41666666832</c:v>
                      </c:pt>
                      <c:pt idx="499">
                        <c:v>1974.3333333349899</c:v>
                      </c:pt>
                      <c:pt idx="500">
                        <c:v>1974.2500000016601</c:v>
                      </c:pt>
                      <c:pt idx="501">
                        <c:v>1974.16666666833</c:v>
                      </c:pt>
                      <c:pt idx="502">
                        <c:v>1974.0833333349999</c:v>
                      </c:pt>
                      <c:pt idx="503">
                        <c:v>1974.0000000016701</c:v>
                      </c:pt>
                      <c:pt idx="504">
                        <c:v>1973.91666666834</c:v>
                      </c:pt>
                      <c:pt idx="505">
                        <c:v>1973.8333333350099</c:v>
                      </c:pt>
                      <c:pt idx="506">
                        <c:v>1973.7500000016801</c:v>
                      </c:pt>
                      <c:pt idx="507">
                        <c:v>1973.66666666835</c:v>
                      </c:pt>
                      <c:pt idx="508">
                        <c:v>1973.5833333350199</c:v>
                      </c:pt>
                      <c:pt idx="509">
                        <c:v>1973.5000000016901</c:v>
                      </c:pt>
                      <c:pt idx="510">
                        <c:v>1973.41666666836</c:v>
                      </c:pt>
                      <c:pt idx="511">
                        <c:v>1973.3333333350299</c:v>
                      </c:pt>
                      <c:pt idx="512">
                        <c:v>1973.2500000017001</c:v>
                      </c:pt>
                      <c:pt idx="513">
                        <c:v>1973.16666666837</c:v>
                      </c:pt>
                      <c:pt idx="514">
                        <c:v>1973.0833333350399</c:v>
                      </c:pt>
                      <c:pt idx="515">
                        <c:v>1973.0000000017101</c:v>
                      </c:pt>
                      <c:pt idx="516">
                        <c:v>1972.91666666838</c:v>
                      </c:pt>
                      <c:pt idx="517">
                        <c:v>1972.8333333350499</c:v>
                      </c:pt>
                      <c:pt idx="518">
                        <c:v>1972.7500000017201</c:v>
                      </c:pt>
                      <c:pt idx="519">
                        <c:v>1972.66666666839</c:v>
                      </c:pt>
                      <c:pt idx="520">
                        <c:v>1972.5833333350599</c:v>
                      </c:pt>
                      <c:pt idx="521">
                        <c:v>1972.5000000017301</c:v>
                      </c:pt>
                      <c:pt idx="522">
                        <c:v>1972.4166666684</c:v>
                      </c:pt>
                      <c:pt idx="523">
                        <c:v>1972.3333333350699</c:v>
                      </c:pt>
                      <c:pt idx="524">
                        <c:v>1972.2500000017401</c:v>
                      </c:pt>
                      <c:pt idx="525">
                        <c:v>1972.16666666841</c:v>
                      </c:pt>
                      <c:pt idx="526">
                        <c:v>1972.0833333350799</c:v>
                      </c:pt>
                      <c:pt idx="527">
                        <c:v>1972.0000000017501</c:v>
                      </c:pt>
                      <c:pt idx="528">
                        <c:v>1971.91666666842</c:v>
                      </c:pt>
                      <c:pt idx="529">
                        <c:v>1971.8333333350899</c:v>
                      </c:pt>
                      <c:pt idx="530">
                        <c:v>1971.7500000017601</c:v>
                      </c:pt>
                      <c:pt idx="531">
                        <c:v>1971.66666666843</c:v>
                      </c:pt>
                      <c:pt idx="532">
                        <c:v>1971.5833333351</c:v>
                      </c:pt>
                      <c:pt idx="533">
                        <c:v>1971.5000000017701</c:v>
                      </c:pt>
                      <c:pt idx="534">
                        <c:v>1971.41666666844</c:v>
                      </c:pt>
                      <c:pt idx="535">
                        <c:v>1971.33333333511</c:v>
                      </c:pt>
                      <c:pt idx="536">
                        <c:v>1971.2500000017801</c:v>
                      </c:pt>
                      <c:pt idx="537">
                        <c:v>1971.16666666845</c:v>
                      </c:pt>
                      <c:pt idx="538">
                        <c:v>1971.08333333512</c:v>
                      </c:pt>
                      <c:pt idx="539">
                        <c:v>1971.0000000017901</c:v>
                      </c:pt>
                      <c:pt idx="540">
                        <c:v>1970.91666666846</c:v>
                      </c:pt>
                      <c:pt idx="541">
                        <c:v>1970.83333333513</c:v>
                      </c:pt>
                      <c:pt idx="542">
                        <c:v>1970.7500000017999</c:v>
                      </c:pt>
                      <c:pt idx="543">
                        <c:v>1970.66666666847</c:v>
                      </c:pt>
                      <c:pt idx="544">
                        <c:v>1970.58333333514</c:v>
                      </c:pt>
                      <c:pt idx="545">
                        <c:v>1970.5000000018099</c:v>
                      </c:pt>
                      <c:pt idx="546">
                        <c:v>1970.41666666848</c:v>
                      </c:pt>
                      <c:pt idx="547">
                        <c:v>1970.33333333515</c:v>
                      </c:pt>
                      <c:pt idx="548">
                        <c:v>1970.2500000018199</c:v>
                      </c:pt>
                      <c:pt idx="549">
                        <c:v>1970.1666666684901</c:v>
                      </c:pt>
                      <c:pt idx="550">
                        <c:v>1970.08333333516</c:v>
                      </c:pt>
                      <c:pt idx="551">
                        <c:v>1970.0000000018299</c:v>
                      </c:pt>
                      <c:pt idx="552">
                        <c:v>1969.9166666685001</c:v>
                      </c:pt>
                      <c:pt idx="553">
                        <c:v>1969.83333333517</c:v>
                      </c:pt>
                      <c:pt idx="554">
                        <c:v>1969.7500000018399</c:v>
                      </c:pt>
                      <c:pt idx="555">
                        <c:v>1969.6666666685101</c:v>
                      </c:pt>
                      <c:pt idx="556">
                        <c:v>1969.58333333518</c:v>
                      </c:pt>
                      <c:pt idx="557">
                        <c:v>1969.5000000018499</c:v>
                      </c:pt>
                      <c:pt idx="558">
                        <c:v>1969.4166666685201</c:v>
                      </c:pt>
                      <c:pt idx="559">
                        <c:v>1969.33333333519</c:v>
                      </c:pt>
                      <c:pt idx="560">
                        <c:v>1969.2500000018599</c:v>
                      </c:pt>
                      <c:pt idx="561">
                        <c:v>1969.1666666685301</c:v>
                      </c:pt>
                      <c:pt idx="562">
                        <c:v>1969.0833333352</c:v>
                      </c:pt>
                      <c:pt idx="563">
                        <c:v>1969.0000000018699</c:v>
                      </c:pt>
                      <c:pt idx="564">
                        <c:v>1968.9166666685401</c:v>
                      </c:pt>
                      <c:pt idx="565">
                        <c:v>1968.83333333521</c:v>
                      </c:pt>
                      <c:pt idx="566">
                        <c:v>1968.7500000018799</c:v>
                      </c:pt>
                      <c:pt idx="567">
                        <c:v>1968.6666666685501</c:v>
                      </c:pt>
                      <c:pt idx="568">
                        <c:v>1968.58333333522</c:v>
                      </c:pt>
                      <c:pt idx="569">
                        <c:v>1968.5000000018899</c:v>
                      </c:pt>
                      <c:pt idx="570">
                        <c:v>1968.4166666685601</c:v>
                      </c:pt>
                      <c:pt idx="571">
                        <c:v>1968.33333333523</c:v>
                      </c:pt>
                      <c:pt idx="572">
                        <c:v>1968.2500000018999</c:v>
                      </c:pt>
                      <c:pt idx="573">
                        <c:v>1968.1666666685701</c:v>
                      </c:pt>
                      <c:pt idx="574">
                        <c:v>1968.08333333524</c:v>
                      </c:pt>
                      <c:pt idx="575">
                        <c:v>1968.0000000019099</c:v>
                      </c:pt>
                      <c:pt idx="576">
                        <c:v>1967.9166666685801</c:v>
                      </c:pt>
                      <c:pt idx="577">
                        <c:v>1967.83333333525</c:v>
                      </c:pt>
                      <c:pt idx="578">
                        <c:v>1967.7500000019199</c:v>
                      </c:pt>
                      <c:pt idx="579">
                        <c:v>1967.6666666685901</c:v>
                      </c:pt>
                      <c:pt idx="580">
                        <c:v>1967.58333333526</c:v>
                      </c:pt>
                      <c:pt idx="581">
                        <c:v>1967.5000000019299</c:v>
                      </c:pt>
                      <c:pt idx="582">
                        <c:v>1967.4166666686001</c:v>
                      </c:pt>
                      <c:pt idx="583">
                        <c:v>1967.33333333527</c:v>
                      </c:pt>
                      <c:pt idx="584">
                        <c:v>1967.25000000194</c:v>
                      </c:pt>
                      <c:pt idx="585">
                        <c:v>1967.1666666686101</c:v>
                      </c:pt>
                      <c:pt idx="586">
                        <c:v>1967.08333333528</c:v>
                      </c:pt>
                      <c:pt idx="587">
                        <c:v>1967.00000000195</c:v>
                      </c:pt>
                      <c:pt idx="588">
                        <c:v>1966.9166666686201</c:v>
                      </c:pt>
                      <c:pt idx="589">
                        <c:v>1966.83333333529</c:v>
                      </c:pt>
                      <c:pt idx="590">
                        <c:v>1966.75000000196</c:v>
                      </c:pt>
                      <c:pt idx="591">
                        <c:v>1966.6666666686299</c:v>
                      </c:pt>
                      <c:pt idx="592">
                        <c:v>1966.5833333353</c:v>
                      </c:pt>
                      <c:pt idx="593">
                        <c:v>1966.50000000197</c:v>
                      </c:pt>
                      <c:pt idx="594">
                        <c:v>1966.4166666686399</c:v>
                      </c:pt>
                      <c:pt idx="595">
                        <c:v>1966.33333333531</c:v>
                      </c:pt>
                      <c:pt idx="596">
                        <c:v>1966.25000000197</c:v>
                      </c:pt>
                      <c:pt idx="597">
                        <c:v>1966.1666666686399</c:v>
                      </c:pt>
                      <c:pt idx="598">
                        <c:v>1966.08333333531</c:v>
                      </c:pt>
                      <c:pt idx="599">
                        <c:v>1966.00000000198</c:v>
                      </c:pt>
                      <c:pt idx="600">
                        <c:v>1965.9166666686499</c:v>
                      </c:pt>
                      <c:pt idx="601">
                        <c:v>1965.83333333532</c:v>
                      </c:pt>
                      <c:pt idx="602">
                        <c:v>1965.75000000199</c:v>
                      </c:pt>
                      <c:pt idx="603">
                        <c:v>1965.6666666686599</c:v>
                      </c:pt>
                      <c:pt idx="604">
                        <c:v>1965.5833333353301</c:v>
                      </c:pt>
                      <c:pt idx="605">
                        <c:v>1965.500000002</c:v>
                      </c:pt>
                      <c:pt idx="606">
                        <c:v>1965.4166666686699</c:v>
                      </c:pt>
                      <c:pt idx="607">
                        <c:v>1965.3333333353401</c:v>
                      </c:pt>
                      <c:pt idx="608">
                        <c:v>1965.25000000201</c:v>
                      </c:pt>
                      <c:pt idx="609">
                        <c:v>1965.1666666686799</c:v>
                      </c:pt>
                      <c:pt idx="610">
                        <c:v>1965.0833333353501</c:v>
                      </c:pt>
                      <c:pt idx="611">
                        <c:v>1965.00000000202</c:v>
                      </c:pt>
                      <c:pt idx="612">
                        <c:v>1964.9166666686899</c:v>
                      </c:pt>
                      <c:pt idx="613">
                        <c:v>1964.8333333353601</c:v>
                      </c:pt>
                      <c:pt idx="614">
                        <c:v>1964.75000000203</c:v>
                      </c:pt>
                      <c:pt idx="615">
                        <c:v>1964.6666666686999</c:v>
                      </c:pt>
                      <c:pt idx="616">
                        <c:v>1964.5833333353701</c:v>
                      </c:pt>
                      <c:pt idx="617">
                        <c:v>1964.50000000204</c:v>
                      </c:pt>
                      <c:pt idx="618">
                        <c:v>1964.4166666687099</c:v>
                      </c:pt>
                      <c:pt idx="619">
                        <c:v>1964.3333333353801</c:v>
                      </c:pt>
                      <c:pt idx="620">
                        <c:v>1964.25000000205</c:v>
                      </c:pt>
                      <c:pt idx="621">
                        <c:v>1964.1666666687199</c:v>
                      </c:pt>
                      <c:pt idx="622">
                        <c:v>1964.0833333353901</c:v>
                      </c:pt>
                      <c:pt idx="623">
                        <c:v>1964.00000000206</c:v>
                      </c:pt>
                      <c:pt idx="624">
                        <c:v>1963.9166666687299</c:v>
                      </c:pt>
                      <c:pt idx="625">
                        <c:v>1963.8333333354001</c:v>
                      </c:pt>
                      <c:pt idx="626">
                        <c:v>1963.75000000207</c:v>
                      </c:pt>
                      <c:pt idx="627">
                        <c:v>1963.6666666687399</c:v>
                      </c:pt>
                      <c:pt idx="628">
                        <c:v>1963.5833333354101</c:v>
                      </c:pt>
                      <c:pt idx="629">
                        <c:v>1963.50000000208</c:v>
                      </c:pt>
                      <c:pt idx="630">
                        <c:v>1963.4166666687499</c:v>
                      </c:pt>
                      <c:pt idx="631">
                        <c:v>1963.3333333354201</c:v>
                      </c:pt>
                      <c:pt idx="632">
                        <c:v>1963.25000000209</c:v>
                      </c:pt>
                      <c:pt idx="633">
                        <c:v>1963.1666666687599</c:v>
                      </c:pt>
                      <c:pt idx="634">
                        <c:v>1963.0833333354301</c:v>
                      </c:pt>
                      <c:pt idx="635">
                        <c:v>1963.0000000021</c:v>
                      </c:pt>
                      <c:pt idx="636">
                        <c:v>1962.9166666687699</c:v>
                      </c:pt>
                      <c:pt idx="637">
                        <c:v>1962.8333333354401</c:v>
                      </c:pt>
                      <c:pt idx="638">
                        <c:v>1962.75000000211</c:v>
                      </c:pt>
                      <c:pt idx="639">
                        <c:v>1962.66666666878</c:v>
                      </c:pt>
                      <c:pt idx="640">
                        <c:v>1962.5833333354501</c:v>
                      </c:pt>
                      <c:pt idx="641">
                        <c:v>1962.50000000212</c:v>
                      </c:pt>
                      <c:pt idx="642">
                        <c:v>1962.41666666879</c:v>
                      </c:pt>
                      <c:pt idx="643">
                        <c:v>1962.3333333354601</c:v>
                      </c:pt>
                      <c:pt idx="644">
                        <c:v>1962.25000000213</c:v>
                      </c:pt>
                      <c:pt idx="645">
                        <c:v>1962.1666666688</c:v>
                      </c:pt>
                      <c:pt idx="646">
                        <c:v>1962.0833333354699</c:v>
                      </c:pt>
                      <c:pt idx="647">
                        <c:v>1962.00000000214</c:v>
                      </c:pt>
                      <c:pt idx="648">
                        <c:v>1961.91666666881</c:v>
                      </c:pt>
                      <c:pt idx="649">
                        <c:v>1961.8333333354799</c:v>
                      </c:pt>
                      <c:pt idx="650">
                        <c:v>1961.75000000215</c:v>
                      </c:pt>
                      <c:pt idx="651">
                        <c:v>1961.66666666882</c:v>
                      </c:pt>
                      <c:pt idx="652">
                        <c:v>1961.5833333354899</c:v>
                      </c:pt>
                      <c:pt idx="653">
                        <c:v>1961.50000000216</c:v>
                      </c:pt>
                      <c:pt idx="654">
                        <c:v>1961.41666666883</c:v>
                      </c:pt>
                      <c:pt idx="655">
                        <c:v>1961.3333333354999</c:v>
                      </c:pt>
                      <c:pt idx="656">
                        <c:v>1961.2500000021701</c:v>
                      </c:pt>
                      <c:pt idx="657">
                        <c:v>1961.16666666884</c:v>
                      </c:pt>
                      <c:pt idx="658">
                        <c:v>1961.0833333355099</c:v>
                      </c:pt>
                      <c:pt idx="659">
                        <c:v>1961.0000000021801</c:v>
                      </c:pt>
                      <c:pt idx="660">
                        <c:v>1960.91666666885</c:v>
                      </c:pt>
                      <c:pt idx="661">
                        <c:v>1960.8333333355199</c:v>
                      </c:pt>
                      <c:pt idx="662">
                        <c:v>1960.7500000021901</c:v>
                      </c:pt>
                      <c:pt idx="663">
                        <c:v>1960.66666666886</c:v>
                      </c:pt>
                      <c:pt idx="664">
                        <c:v>1960.5833333355299</c:v>
                      </c:pt>
                      <c:pt idx="665">
                        <c:v>1960.5000000022001</c:v>
                      </c:pt>
                      <c:pt idx="666">
                        <c:v>1960.41666666887</c:v>
                      </c:pt>
                      <c:pt idx="667">
                        <c:v>1960.3333333355399</c:v>
                      </c:pt>
                      <c:pt idx="668">
                        <c:v>1960.2500000022101</c:v>
                      </c:pt>
                      <c:pt idx="669">
                        <c:v>1960.16666666888</c:v>
                      </c:pt>
                      <c:pt idx="670">
                        <c:v>1960.0833333355499</c:v>
                      </c:pt>
                      <c:pt idx="671">
                        <c:v>1960.0000000022201</c:v>
                      </c:pt>
                      <c:pt idx="672">
                        <c:v>1959.91666666889</c:v>
                      </c:pt>
                      <c:pt idx="673">
                        <c:v>1959.8333333355599</c:v>
                      </c:pt>
                      <c:pt idx="674">
                        <c:v>1959.7500000022301</c:v>
                      </c:pt>
                      <c:pt idx="675">
                        <c:v>1959.6666666689</c:v>
                      </c:pt>
                      <c:pt idx="676">
                        <c:v>1959.5833333355699</c:v>
                      </c:pt>
                      <c:pt idx="677">
                        <c:v>1959.5000000022401</c:v>
                      </c:pt>
                      <c:pt idx="678">
                        <c:v>1959.41666666891</c:v>
                      </c:pt>
                      <c:pt idx="679">
                        <c:v>1959.3333333355799</c:v>
                      </c:pt>
                      <c:pt idx="680">
                        <c:v>1959.2500000022501</c:v>
                      </c:pt>
                      <c:pt idx="681">
                        <c:v>1959.16666666892</c:v>
                      </c:pt>
                      <c:pt idx="682">
                        <c:v>1959.0833333355899</c:v>
                      </c:pt>
                      <c:pt idx="683">
                        <c:v>1959.0000000022601</c:v>
                      </c:pt>
                      <c:pt idx="684">
                        <c:v>1958.91666666893</c:v>
                      </c:pt>
                      <c:pt idx="685">
                        <c:v>1958.8333333355999</c:v>
                      </c:pt>
                      <c:pt idx="686">
                        <c:v>1958.7500000022701</c:v>
                      </c:pt>
                      <c:pt idx="687">
                        <c:v>1958.66666666894</c:v>
                      </c:pt>
                      <c:pt idx="688">
                        <c:v>1958.58333333561</c:v>
                      </c:pt>
                      <c:pt idx="689">
                        <c:v>1958.5000000022801</c:v>
                      </c:pt>
                      <c:pt idx="690">
                        <c:v>1958.41666666895</c:v>
                      </c:pt>
                      <c:pt idx="691">
                        <c:v>1958.33333333562</c:v>
                      </c:pt>
                      <c:pt idx="692">
                        <c:v>1958.2500000022901</c:v>
                      </c:pt>
                      <c:pt idx="693">
                        <c:v>1958.16666666896</c:v>
                      </c:pt>
                      <c:pt idx="694">
                        <c:v>1958.08333333563</c:v>
                      </c:pt>
                      <c:pt idx="695">
                        <c:v>1958.0000000023001</c:v>
                      </c:pt>
                      <c:pt idx="696">
                        <c:v>1957.91666666897</c:v>
                      </c:pt>
                      <c:pt idx="697">
                        <c:v>1957.83333333564</c:v>
                      </c:pt>
                      <c:pt idx="698">
                        <c:v>1957.7500000023099</c:v>
                      </c:pt>
                      <c:pt idx="699">
                        <c:v>1957.66666666898</c:v>
                      </c:pt>
                      <c:pt idx="700">
                        <c:v>1957.58333333565</c:v>
                      </c:pt>
                      <c:pt idx="701">
                        <c:v>1957.5000000023199</c:v>
                      </c:pt>
                      <c:pt idx="702">
                        <c:v>1957.41666666899</c:v>
                      </c:pt>
                      <c:pt idx="703">
                        <c:v>1957.33333333566</c:v>
                      </c:pt>
                      <c:pt idx="704">
                        <c:v>1957.2500000023299</c:v>
                      </c:pt>
                      <c:pt idx="705">
                        <c:v>1957.1666666690001</c:v>
                      </c:pt>
                      <c:pt idx="706">
                        <c:v>1957.08333333567</c:v>
                      </c:pt>
                      <c:pt idx="707">
                        <c:v>1957.0000000023399</c:v>
                      </c:pt>
                      <c:pt idx="708">
                        <c:v>1956.9166666690101</c:v>
                      </c:pt>
                      <c:pt idx="709">
                        <c:v>1956.83333333568</c:v>
                      </c:pt>
                      <c:pt idx="710">
                        <c:v>1956.7500000023499</c:v>
                      </c:pt>
                      <c:pt idx="711">
                        <c:v>1956.6666666690201</c:v>
                      </c:pt>
                      <c:pt idx="712">
                        <c:v>1956.58333333569</c:v>
                      </c:pt>
                      <c:pt idx="713">
                        <c:v>1956.5000000023599</c:v>
                      </c:pt>
                      <c:pt idx="714">
                        <c:v>1956.4166666690301</c:v>
                      </c:pt>
                      <c:pt idx="715">
                        <c:v>1956.3333333357</c:v>
                      </c:pt>
                      <c:pt idx="716">
                        <c:v>1956.2500000023699</c:v>
                      </c:pt>
                      <c:pt idx="717">
                        <c:v>1956.1666666690401</c:v>
                      </c:pt>
                      <c:pt idx="718">
                        <c:v>1956.08333333571</c:v>
                      </c:pt>
                      <c:pt idx="719">
                        <c:v>1956.0000000023799</c:v>
                      </c:pt>
                      <c:pt idx="720">
                        <c:v>1955.9166666690501</c:v>
                      </c:pt>
                      <c:pt idx="721">
                        <c:v>1955.83333333572</c:v>
                      </c:pt>
                      <c:pt idx="722">
                        <c:v>1955.7500000023899</c:v>
                      </c:pt>
                      <c:pt idx="723">
                        <c:v>1955.6666666690601</c:v>
                      </c:pt>
                      <c:pt idx="724">
                        <c:v>1955.58333333573</c:v>
                      </c:pt>
                      <c:pt idx="725">
                        <c:v>1955.5000000023999</c:v>
                      </c:pt>
                      <c:pt idx="726">
                        <c:v>1955.4166666690701</c:v>
                      </c:pt>
                      <c:pt idx="727">
                        <c:v>1955.33333333574</c:v>
                      </c:pt>
                      <c:pt idx="728">
                        <c:v>1955.2500000024099</c:v>
                      </c:pt>
                      <c:pt idx="729">
                        <c:v>1955.1666666690801</c:v>
                      </c:pt>
                      <c:pt idx="730">
                        <c:v>1955.08333333575</c:v>
                      </c:pt>
                      <c:pt idx="731">
                        <c:v>1955.0000000024099</c:v>
                      </c:pt>
                      <c:pt idx="732">
                        <c:v>1954.9166666690801</c:v>
                      </c:pt>
                      <c:pt idx="733">
                        <c:v>1954.83333333575</c:v>
                      </c:pt>
                      <c:pt idx="734">
                        <c:v>1954.7500000024199</c:v>
                      </c:pt>
                      <c:pt idx="735">
                        <c:v>1954.6666666690901</c:v>
                      </c:pt>
                      <c:pt idx="736">
                        <c:v>1954.58333333576</c:v>
                      </c:pt>
                      <c:pt idx="737">
                        <c:v>1954.5000000024299</c:v>
                      </c:pt>
                      <c:pt idx="738">
                        <c:v>1954.4166666691001</c:v>
                      </c:pt>
                      <c:pt idx="739">
                        <c:v>1954.33333333577</c:v>
                      </c:pt>
                      <c:pt idx="740">
                        <c:v>1954.2500000024399</c:v>
                      </c:pt>
                      <c:pt idx="741">
                        <c:v>1954.1666666691101</c:v>
                      </c:pt>
                      <c:pt idx="742">
                        <c:v>1954.08333333578</c:v>
                      </c:pt>
                      <c:pt idx="743">
                        <c:v>1954.00000000245</c:v>
                      </c:pt>
                      <c:pt idx="744">
                        <c:v>1953.9166666691201</c:v>
                      </c:pt>
                      <c:pt idx="745">
                        <c:v>1953.83333333579</c:v>
                      </c:pt>
                      <c:pt idx="746">
                        <c:v>1953.75000000246</c:v>
                      </c:pt>
                      <c:pt idx="747">
                        <c:v>1953.6666666691301</c:v>
                      </c:pt>
                      <c:pt idx="748">
                        <c:v>1953.5833333358</c:v>
                      </c:pt>
                      <c:pt idx="749">
                        <c:v>1953.50000000247</c:v>
                      </c:pt>
                      <c:pt idx="750">
                        <c:v>1953.4166666691401</c:v>
                      </c:pt>
                      <c:pt idx="751">
                        <c:v>1953.33333333581</c:v>
                      </c:pt>
                      <c:pt idx="752">
                        <c:v>1953.25000000248</c:v>
                      </c:pt>
                      <c:pt idx="753">
                        <c:v>1953.1666666691499</c:v>
                      </c:pt>
                      <c:pt idx="754">
                        <c:v>1953.08333333582</c:v>
                      </c:pt>
                      <c:pt idx="755">
                        <c:v>1953.00000000249</c:v>
                      </c:pt>
                      <c:pt idx="756">
                        <c:v>1952.9166666691599</c:v>
                      </c:pt>
                      <c:pt idx="757">
                        <c:v>1952.83333333583</c:v>
                      </c:pt>
                      <c:pt idx="758">
                        <c:v>1952.7500000025</c:v>
                      </c:pt>
                      <c:pt idx="759">
                        <c:v>1952.6666666691699</c:v>
                      </c:pt>
                      <c:pt idx="760">
                        <c:v>1952.5833333358401</c:v>
                      </c:pt>
                      <c:pt idx="761">
                        <c:v>1952.50000000251</c:v>
                      </c:pt>
                      <c:pt idx="762">
                        <c:v>1952.4166666691799</c:v>
                      </c:pt>
                      <c:pt idx="763">
                        <c:v>1952.3333333358501</c:v>
                      </c:pt>
                      <c:pt idx="764">
                        <c:v>1952.25000000252</c:v>
                      </c:pt>
                      <c:pt idx="765">
                        <c:v>1952.1666666691899</c:v>
                      </c:pt>
                      <c:pt idx="766">
                        <c:v>1952.0833333358601</c:v>
                      </c:pt>
                      <c:pt idx="767">
                        <c:v>1952.00000000253</c:v>
                      </c:pt>
                      <c:pt idx="768">
                        <c:v>1951.9166666691999</c:v>
                      </c:pt>
                      <c:pt idx="769">
                        <c:v>1951.8333333358701</c:v>
                      </c:pt>
                      <c:pt idx="770">
                        <c:v>1951.75000000254</c:v>
                      </c:pt>
                      <c:pt idx="771">
                        <c:v>1951.6666666692099</c:v>
                      </c:pt>
                      <c:pt idx="772">
                        <c:v>1951.5833333358801</c:v>
                      </c:pt>
                      <c:pt idx="773">
                        <c:v>1951.50000000255</c:v>
                      </c:pt>
                      <c:pt idx="774">
                        <c:v>1951.4166666692199</c:v>
                      </c:pt>
                      <c:pt idx="775">
                        <c:v>1951.3333333358901</c:v>
                      </c:pt>
                      <c:pt idx="776">
                        <c:v>1951.25000000256</c:v>
                      </c:pt>
                      <c:pt idx="777">
                        <c:v>1951.1666666692299</c:v>
                      </c:pt>
                      <c:pt idx="778">
                        <c:v>1951.0833333359001</c:v>
                      </c:pt>
                      <c:pt idx="779">
                        <c:v>1951.00000000257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MonthlyRates!$AJ$4:$AJ$783</c15:sqref>
                        </c15:formulaRef>
                      </c:ext>
                    </c:extLst>
                    <c:numCache>
                      <c:formatCode>0.0</c:formatCode>
                      <c:ptCount val="780"/>
                      <c:pt idx="0">
                        <c:v>-0.50601336034234512</c:v>
                      </c:pt>
                      <c:pt idx="1">
                        <c:v>-0.38655485906824255</c:v>
                      </c:pt>
                      <c:pt idx="2">
                        <c:v>-0.25878131459472015</c:v>
                      </c:pt>
                      <c:pt idx="3">
                        <c:v>-4.0099282242055735E-4</c:v>
                      </c:pt>
                      <c:pt idx="4">
                        <c:v>0.31447730262293516</c:v>
                      </c:pt>
                      <c:pt idx="5">
                        <c:v>0.67190542699975564</c:v>
                      </c:pt>
                      <c:pt idx="6">
                        <c:v>2.731602656776202</c:v>
                      </c:pt>
                      <c:pt idx="7">
                        <c:v>0.95472748101325533</c:v>
                      </c:pt>
                      <c:pt idx="8">
                        <c:v>2.2853387983837781</c:v>
                      </c:pt>
                      <c:pt idx="9">
                        <c:v>0.60715046805954331</c:v>
                      </c:pt>
                      <c:pt idx="10">
                        <c:v>0.67523280741328684</c:v>
                      </c:pt>
                      <c:pt idx="11">
                        <c:v>0.63680151610563251</c:v>
                      </c:pt>
                      <c:pt idx="12">
                        <c:v>0.59003891763118133</c:v>
                      </c:pt>
                      <c:pt idx="14">
                        <c:v>0.57492099537811425</c:v>
                      </c:pt>
                      <c:pt idx="15">
                        <c:v>0.57294336579055416</c:v>
                      </c:pt>
                      <c:pt idx="16">
                        <c:v>0.54817826051449692</c:v>
                      </c:pt>
                      <c:pt idx="18">
                        <c:v>1.8969415607199023</c:v>
                      </c:pt>
                      <c:pt idx="19">
                        <c:v>0.32156112599794784</c:v>
                      </c:pt>
                      <c:pt idx="20">
                        <c:v>-0.10228503829854155</c:v>
                      </c:pt>
                      <c:pt idx="21">
                        <c:v>-0.37671495499634766</c:v>
                      </c:pt>
                      <c:pt idx="22">
                        <c:v>0.65581078818158378</c:v>
                      </c:pt>
                      <c:pt idx="23">
                        <c:v>-0.64989565588252241</c:v>
                      </c:pt>
                      <c:pt idx="24">
                        <c:v>-0.74855987792410961</c:v>
                      </c:pt>
                      <c:pt idx="25">
                        <c:v>-0.83315947219369491</c:v>
                      </c:pt>
                      <c:pt idx="26">
                        <c:v>-0.90565473748047853</c:v>
                      </c:pt>
                      <c:pt idx="27">
                        <c:v>-0.88851389613609144</c:v>
                      </c:pt>
                      <c:pt idx="28">
                        <c:v>-0.847355876020363</c:v>
                      </c:pt>
                      <c:pt idx="29">
                        <c:v>-1.0345948449566538</c:v>
                      </c:pt>
                      <c:pt idx="30">
                        <c:v>-0.8230854618217105</c:v>
                      </c:pt>
                      <c:pt idx="31">
                        <c:v>-1.0629801684990885</c:v>
                      </c:pt>
                      <c:pt idx="32">
                        <c:v>-0.71451185154765129</c:v>
                      </c:pt>
                      <c:pt idx="33">
                        <c:v>-0.99086893144831412</c:v>
                      </c:pt>
                      <c:pt idx="34">
                        <c:v>-0.60278640396889327</c:v>
                      </c:pt>
                      <c:pt idx="36">
                        <c:v>-0.84490536824855933</c:v>
                      </c:pt>
                      <c:pt idx="37">
                        <c:v>-9.7807979791503241E-2</c:v>
                      </c:pt>
                      <c:pt idx="38">
                        <c:v>-0.71000844828200094</c:v>
                      </c:pt>
                      <c:pt idx="39">
                        <c:v>6.8019080235759685E-2</c:v>
                      </c:pt>
                      <c:pt idx="40">
                        <c:v>-0.56222472887261599</c:v>
                      </c:pt>
                      <c:pt idx="42">
                        <c:v>-7.6527992922057073E-2</c:v>
                      </c:pt>
                      <c:pt idx="43">
                        <c:v>-9.1106982584453822E-2</c:v>
                      </c:pt>
                      <c:pt idx="44">
                        <c:v>-0.13483735540479005</c:v>
                      </c:pt>
                      <c:pt idx="45">
                        <c:v>-0.16029616652010892</c:v>
                      </c:pt>
                      <c:pt idx="46">
                        <c:v>-0.15335642463711852</c:v>
                      </c:pt>
                      <c:pt idx="47">
                        <c:v>-0.13085978009247462</c:v>
                      </c:pt>
                      <c:pt idx="48">
                        <c:v>-0.1014559320195127</c:v>
                      </c:pt>
                      <c:pt idx="49">
                        <c:v>-1.4376902713713814E-2</c:v>
                      </c:pt>
                      <c:pt idx="50">
                        <c:v>7.8644815414891725E-2</c:v>
                      </c:pt>
                      <c:pt idx="51">
                        <c:v>0.1662418632778348</c:v>
                      </c:pt>
                      <c:pt idx="52">
                        <c:v>0.27885285161036943</c:v>
                      </c:pt>
                      <c:pt idx="53">
                        <c:v>1.0646883289559508</c:v>
                      </c:pt>
                      <c:pt idx="54">
                        <c:v>0.44243698916181917</c:v>
                      </c:pt>
                      <c:pt idx="55">
                        <c:v>1.0587775385588793</c:v>
                      </c:pt>
                      <c:pt idx="56">
                        <c:v>0.40591677015869748</c:v>
                      </c:pt>
                      <c:pt idx="57">
                        <c:v>0.80878638212075282</c:v>
                      </c:pt>
                      <c:pt idx="58">
                        <c:v>0.37481673459303078</c:v>
                      </c:pt>
                      <c:pt idx="60">
                        <c:v>0.34214965741011077</c:v>
                      </c:pt>
                      <c:pt idx="61">
                        <c:v>0.15065855646026982</c:v>
                      </c:pt>
                      <c:pt idx="62">
                        <c:v>0.18450214009688032</c:v>
                      </c:pt>
                      <c:pt idx="63">
                        <c:v>-0.32234686979365929</c:v>
                      </c:pt>
                      <c:pt idx="64">
                        <c:v>0.15520564292012909</c:v>
                      </c:pt>
                      <c:pt idx="66">
                        <c:v>1.7424328799745674</c:v>
                      </c:pt>
                      <c:pt idx="67">
                        <c:v>1.8222406201973498</c:v>
                      </c:pt>
                      <c:pt idx="68">
                        <c:v>1.8665290748960286</c:v>
                      </c:pt>
                      <c:pt idx="69">
                        <c:v>1.9117640796750988</c:v>
                      </c:pt>
                      <c:pt idx="70">
                        <c:v>0.13818270171769395</c:v>
                      </c:pt>
                      <c:pt idx="71">
                        <c:v>8.7635248501128429E-2</c:v>
                      </c:pt>
                      <c:pt idx="72">
                        <c:v>5.9826138633962932E-2</c:v>
                      </c:pt>
                      <c:pt idx="74">
                        <c:v>7.0593982687489343E-2</c:v>
                      </c:pt>
                      <c:pt idx="75">
                        <c:v>-1.4349342937657151E-2</c:v>
                      </c:pt>
                      <c:pt idx="76">
                        <c:v>-0.10127417091400186</c:v>
                      </c:pt>
                      <c:pt idx="77">
                        <c:v>-0.24370936691034512</c:v>
                      </c:pt>
                      <c:pt idx="78">
                        <c:v>0.83424684497125368</c:v>
                      </c:pt>
                      <c:pt idx="79">
                        <c:v>-0.48142438479593536</c:v>
                      </c:pt>
                      <c:pt idx="80">
                        <c:v>-0.63602970121103053</c:v>
                      </c:pt>
                      <c:pt idx="81">
                        <c:v>-0.65800328710249978</c:v>
                      </c:pt>
                      <c:pt idx="82">
                        <c:v>-0.66952899373359742</c:v>
                      </c:pt>
                      <c:pt idx="83">
                        <c:v>-0.53008134249812566</c:v>
                      </c:pt>
                      <c:pt idx="84">
                        <c:v>-0.82572403501207792</c:v>
                      </c:pt>
                      <c:pt idx="85">
                        <c:v>-0.61899260590386818</c:v>
                      </c:pt>
                      <c:pt idx="86">
                        <c:v>-0.7219508847421453</c:v>
                      </c:pt>
                      <c:pt idx="88">
                        <c:v>-0.71668987346125068</c:v>
                      </c:pt>
                      <c:pt idx="90">
                        <c:v>0.14214267537198616</c:v>
                      </c:pt>
                      <c:pt idx="91">
                        <c:v>-0.60714201647329957</c:v>
                      </c:pt>
                      <c:pt idx="92">
                        <c:v>-0.61479871356741078</c:v>
                      </c:pt>
                      <c:pt idx="93">
                        <c:v>-0.60955968928500825</c:v>
                      </c:pt>
                      <c:pt idx="94">
                        <c:v>-0.59577880117060678</c:v>
                      </c:pt>
                      <c:pt idx="95">
                        <c:v>-0.24271373527100426</c:v>
                      </c:pt>
                      <c:pt idx="96">
                        <c:v>-0.81938658237887307</c:v>
                      </c:pt>
                      <c:pt idx="97">
                        <c:v>-0.12468958304157834</c:v>
                      </c:pt>
                      <c:pt idx="98">
                        <c:v>-0.5148115018287901</c:v>
                      </c:pt>
                      <c:pt idx="100">
                        <c:v>-0.59110101487253341</c:v>
                      </c:pt>
                      <c:pt idx="102">
                        <c:v>-0.70475390054994869</c:v>
                      </c:pt>
                      <c:pt idx="103">
                        <c:v>-0.91444300972936177</c:v>
                      </c:pt>
                      <c:pt idx="104">
                        <c:v>-0.84450066520404132</c:v>
                      </c:pt>
                      <c:pt idx="105">
                        <c:v>-0.57358325045255842</c:v>
                      </c:pt>
                      <c:pt idx="106">
                        <c:v>-0.6855666628353746</c:v>
                      </c:pt>
                      <c:pt idx="107">
                        <c:v>-0.67569097047346505</c:v>
                      </c:pt>
                      <c:pt idx="108">
                        <c:v>-0.60943557988004826</c:v>
                      </c:pt>
                      <c:pt idx="109">
                        <c:v>-0.52806666617378639</c:v>
                      </c:pt>
                      <c:pt idx="110">
                        <c:v>-0.44265166628778313</c:v>
                      </c:pt>
                      <c:pt idx="111">
                        <c:v>-0.30207733209867105</c:v>
                      </c:pt>
                      <c:pt idx="112">
                        <c:v>-0.19163128951704414</c:v>
                      </c:pt>
                      <c:pt idx="113">
                        <c:v>0.49598350334003427</c:v>
                      </c:pt>
                      <c:pt idx="114">
                        <c:v>0.83157467611276792</c:v>
                      </c:pt>
                      <c:pt idx="115">
                        <c:v>-0.11122806448811029</c:v>
                      </c:pt>
                      <c:pt idx="116">
                        <c:v>-0.30499476835124462</c:v>
                      </c:pt>
                      <c:pt idx="117">
                        <c:v>-0.4514182658511533</c:v>
                      </c:pt>
                      <c:pt idx="118">
                        <c:v>-0.57205699945314681</c:v>
                      </c:pt>
                      <c:pt idx="119">
                        <c:v>-0.58951344858399046</c:v>
                      </c:pt>
                      <c:pt idx="120">
                        <c:v>-0.54958288797488186</c:v>
                      </c:pt>
                      <c:pt idx="121">
                        <c:v>-0.62348172780264643</c:v>
                      </c:pt>
                      <c:pt idx="122">
                        <c:v>-0.67215352703554854</c:v>
                      </c:pt>
                      <c:pt idx="123">
                        <c:v>-0.582599792688548</c:v>
                      </c:pt>
                      <c:pt idx="124">
                        <c:v>-0.72424147407389594</c:v>
                      </c:pt>
                      <c:pt idx="126">
                        <c:v>1.0888972327890067</c:v>
                      </c:pt>
                      <c:pt idx="127">
                        <c:v>0.40172007377457858</c:v>
                      </c:pt>
                      <c:pt idx="128">
                        <c:v>1.3034417048799363</c:v>
                      </c:pt>
                      <c:pt idx="129">
                        <c:v>1.0993205121085299</c:v>
                      </c:pt>
                      <c:pt idx="130">
                        <c:v>-0.84007416245370226</c:v>
                      </c:pt>
                      <c:pt idx="131">
                        <c:v>-1.1592781082052712</c:v>
                      </c:pt>
                      <c:pt idx="132">
                        <c:v>-1.1151941648399673</c:v>
                      </c:pt>
                      <c:pt idx="133">
                        <c:v>-1.0699095109943817</c:v>
                      </c:pt>
                      <c:pt idx="134">
                        <c:v>-0.70817703627008399</c:v>
                      </c:pt>
                      <c:pt idx="135">
                        <c:v>-0.97571328611123265</c:v>
                      </c:pt>
                      <c:pt idx="136">
                        <c:v>-0.92581262503686246</c:v>
                      </c:pt>
                      <c:pt idx="137">
                        <c:v>-0.87462216227302836</c:v>
                      </c:pt>
                      <c:pt idx="138">
                        <c:v>-0.60107102637953114</c:v>
                      </c:pt>
                      <c:pt idx="139">
                        <c:v>-0.5888249949927763</c:v>
                      </c:pt>
                      <c:pt idx="140">
                        <c:v>-1.0199168864946671</c:v>
                      </c:pt>
                      <c:pt idx="141">
                        <c:v>-0.56876644622858197</c:v>
                      </c:pt>
                      <c:pt idx="142">
                        <c:v>-0.46146490281198332</c:v>
                      </c:pt>
                      <c:pt idx="144">
                        <c:v>-0.28584557152270001</c:v>
                      </c:pt>
                      <c:pt idx="145">
                        <c:v>0.81790527968982996</c:v>
                      </c:pt>
                      <c:pt idx="146">
                        <c:v>-0.92679451313005534</c:v>
                      </c:pt>
                      <c:pt idx="147">
                        <c:v>0.6163570108816897</c:v>
                      </c:pt>
                      <c:pt idx="148">
                        <c:v>-0.27900902569945774</c:v>
                      </c:pt>
                      <c:pt idx="150">
                        <c:v>1.428539113638841</c:v>
                      </c:pt>
                      <c:pt idx="151">
                        <c:v>0.22879596809647093</c:v>
                      </c:pt>
                      <c:pt idx="152">
                        <c:v>0.99552830604930254</c:v>
                      </c:pt>
                      <c:pt idx="153">
                        <c:v>6.1463719891021021E-2</c:v>
                      </c:pt>
                      <c:pt idx="154">
                        <c:v>-8.6234405785174856E-2</c:v>
                      </c:pt>
                      <c:pt idx="155">
                        <c:v>-0.91484979467732375</c:v>
                      </c:pt>
                      <c:pt idx="156">
                        <c:v>-0.31650331075747551</c:v>
                      </c:pt>
                      <c:pt idx="157">
                        <c:v>-0.95108053460326891</c:v>
                      </c:pt>
                      <c:pt idx="158">
                        <c:v>-0.28147874634919484</c:v>
                      </c:pt>
                      <c:pt idx="159">
                        <c:v>-0.81920119313556594</c:v>
                      </c:pt>
                      <c:pt idx="160">
                        <c:v>-0.1655708425631611</c:v>
                      </c:pt>
                      <c:pt idx="161">
                        <c:v>-0.64493242832356834</c:v>
                      </c:pt>
                      <c:pt idx="162">
                        <c:v>0.42155295332228621</c:v>
                      </c:pt>
                      <c:pt idx="163">
                        <c:v>-0.17928869480657844</c:v>
                      </c:pt>
                      <c:pt idx="164">
                        <c:v>0.4639367376940387</c:v>
                      </c:pt>
                      <c:pt idx="165">
                        <c:v>-4.9933344040472061E-2</c:v>
                      </c:pt>
                      <c:pt idx="166">
                        <c:v>-0.70103658634080079</c:v>
                      </c:pt>
                      <c:pt idx="167">
                        <c:v>-0.7182509595578298</c:v>
                      </c:pt>
                      <c:pt idx="168">
                        <c:v>-0.76745632475512549</c:v>
                      </c:pt>
                      <c:pt idx="169">
                        <c:v>-0.79345102734573114</c:v>
                      </c:pt>
                      <c:pt idx="170">
                        <c:v>-0.8105014172286934</c:v>
                      </c:pt>
                      <c:pt idx="171">
                        <c:v>-0.82692940119250136</c:v>
                      </c:pt>
                      <c:pt idx="172">
                        <c:v>-0.85922999285132418</c:v>
                      </c:pt>
                      <c:pt idx="173">
                        <c:v>-0.75912617453336728</c:v>
                      </c:pt>
                      <c:pt idx="174">
                        <c:v>-0.92796477367119601</c:v>
                      </c:pt>
                      <c:pt idx="175">
                        <c:v>-0.98513441341778307</c:v>
                      </c:pt>
                      <c:pt idx="176">
                        <c:v>-1.0528370047446187</c:v>
                      </c:pt>
                      <c:pt idx="177">
                        <c:v>-1.0593345695116785</c:v>
                      </c:pt>
                      <c:pt idx="178">
                        <c:v>-0.39344712507122359</c:v>
                      </c:pt>
                      <c:pt idx="179">
                        <c:v>-7.0432319184933451E-2</c:v>
                      </c:pt>
                      <c:pt idx="180">
                        <c:v>-3.8250700469710103E-2</c:v>
                      </c:pt>
                      <c:pt idx="181">
                        <c:v>-0.91019331517430546</c:v>
                      </c:pt>
                      <c:pt idx="182">
                        <c:v>-0.26483763717324255</c:v>
                      </c:pt>
                      <c:pt idx="183">
                        <c:v>-0.18536635125016879</c:v>
                      </c:pt>
                      <c:pt idx="184">
                        <c:v>-2.6091036760713275E-2</c:v>
                      </c:pt>
                      <c:pt idx="185">
                        <c:v>-0.58536156363767078</c:v>
                      </c:pt>
                      <c:pt idx="186">
                        <c:v>-0.4764364492765702</c:v>
                      </c:pt>
                      <c:pt idx="187">
                        <c:v>-0.67118205277183385</c:v>
                      </c:pt>
                      <c:pt idx="188">
                        <c:v>-0.41296156327938871</c:v>
                      </c:pt>
                      <c:pt idx="189">
                        <c:v>-0.78209093314662659</c:v>
                      </c:pt>
                      <c:pt idx="190">
                        <c:v>-0.40561083471360238</c:v>
                      </c:pt>
                      <c:pt idx="191">
                        <c:v>-0.70986748008449407</c:v>
                      </c:pt>
                      <c:pt idx="192">
                        <c:v>-0.38596657782665589</c:v>
                      </c:pt>
                      <c:pt idx="193">
                        <c:v>-0.52637100497272504</c:v>
                      </c:pt>
                      <c:pt idx="194">
                        <c:v>-0.32787724750178066</c:v>
                      </c:pt>
                      <c:pt idx="195">
                        <c:v>-0.32044773721990288</c:v>
                      </c:pt>
                      <c:pt idx="196">
                        <c:v>-0.28519745307630906</c:v>
                      </c:pt>
                      <c:pt idx="197">
                        <c:v>-0.25194993773253249</c:v>
                      </c:pt>
                      <c:pt idx="198">
                        <c:v>2.2783713457697274</c:v>
                      </c:pt>
                      <c:pt idx="199">
                        <c:v>1.0975943161656612</c:v>
                      </c:pt>
                      <c:pt idx="200">
                        <c:v>1.6984392545723597</c:v>
                      </c:pt>
                      <c:pt idx="201">
                        <c:v>0.63732472116416439</c:v>
                      </c:pt>
                      <c:pt idx="202">
                        <c:v>-0.88889065828052038</c:v>
                      </c:pt>
                      <c:pt idx="203">
                        <c:v>-0.83032507733931671</c:v>
                      </c:pt>
                      <c:pt idx="204">
                        <c:v>-0.74859949523377889</c:v>
                      </c:pt>
                      <c:pt idx="205">
                        <c:v>-0.64361859998095949</c:v>
                      </c:pt>
                      <c:pt idx="206">
                        <c:v>-0.53533662274309124</c:v>
                      </c:pt>
                      <c:pt idx="207">
                        <c:v>-0.42464062179919515</c:v>
                      </c:pt>
                      <c:pt idx="208">
                        <c:v>-0.29283542971199578</c:v>
                      </c:pt>
                      <c:pt idx="209">
                        <c:v>0.70640754109321524</c:v>
                      </c:pt>
                      <c:pt idx="210">
                        <c:v>-0.12541074257440127</c:v>
                      </c:pt>
                      <c:pt idx="211">
                        <c:v>-0.20325529215314184</c:v>
                      </c:pt>
                      <c:pt idx="212">
                        <c:v>-0.27343284157501735</c:v>
                      </c:pt>
                      <c:pt idx="213">
                        <c:v>0.16194304555023525</c:v>
                      </c:pt>
                      <c:pt idx="214">
                        <c:v>-0.36729051357926074</c:v>
                      </c:pt>
                      <c:pt idx="215">
                        <c:v>-0.31792710904517901</c:v>
                      </c:pt>
                      <c:pt idx="216">
                        <c:v>-0.26643930129592314</c:v>
                      </c:pt>
                      <c:pt idx="217">
                        <c:v>-0.21291151182592513</c:v>
                      </c:pt>
                      <c:pt idx="218">
                        <c:v>-0.18285223608157528</c:v>
                      </c:pt>
                      <c:pt idx="219">
                        <c:v>-0.16904600831608219</c:v>
                      </c:pt>
                      <c:pt idx="220">
                        <c:v>-0.15251778952163778</c:v>
                      </c:pt>
                      <c:pt idx="221">
                        <c:v>-0.78135792666154835</c:v>
                      </c:pt>
                      <c:pt idx="222">
                        <c:v>1.4198206653347749</c:v>
                      </c:pt>
                      <c:pt idx="223">
                        <c:v>1.6267031860577832</c:v>
                      </c:pt>
                      <c:pt idx="224">
                        <c:v>1.9174393227911737</c:v>
                      </c:pt>
                      <c:pt idx="225">
                        <c:v>2.0111973731718651</c:v>
                      </c:pt>
                      <c:pt idx="226">
                        <c:v>-0.12069565445934143</c:v>
                      </c:pt>
                      <c:pt idx="227">
                        <c:v>-0.48412144450349626</c:v>
                      </c:pt>
                      <c:pt idx="228">
                        <c:v>9.9492801306023865E-2</c:v>
                      </c:pt>
                      <c:pt idx="229">
                        <c:v>-0.63884352555541302</c:v>
                      </c:pt>
                      <c:pt idx="230">
                        <c:v>-0.2385193610231468</c:v>
                      </c:pt>
                      <c:pt idx="232">
                        <c:v>-0.12056063975496593</c:v>
                      </c:pt>
                      <c:pt idx="234">
                        <c:v>0.96923032837471357</c:v>
                      </c:pt>
                      <c:pt idx="235">
                        <c:v>1.094162232825683</c:v>
                      </c:pt>
                      <c:pt idx="236">
                        <c:v>1.3645646950644017</c:v>
                      </c:pt>
                      <c:pt idx="237">
                        <c:v>0.13988131881694199</c:v>
                      </c:pt>
                      <c:pt idx="238">
                        <c:v>0.12011383431205977</c:v>
                      </c:pt>
                      <c:pt idx="239">
                        <c:v>-0.4266217048207897</c:v>
                      </c:pt>
                      <c:pt idx="240">
                        <c:v>8.9621525592808796E-2</c:v>
                      </c:pt>
                      <c:pt idx="241">
                        <c:v>-0.27704423912931769</c:v>
                      </c:pt>
                      <c:pt idx="242">
                        <c:v>8.3841226228902263E-2</c:v>
                      </c:pt>
                      <c:pt idx="243">
                        <c:v>-3.7933373452410116E-2</c:v>
                      </c:pt>
                      <c:pt idx="244">
                        <c:v>0.13545506371408092</c:v>
                      </c:pt>
                      <c:pt idx="245">
                        <c:v>0.26329399536494091</c:v>
                      </c:pt>
                      <c:pt idx="246">
                        <c:v>1.404367253253217</c:v>
                      </c:pt>
                      <c:pt idx="247">
                        <c:v>0.15046646543175549</c:v>
                      </c:pt>
                      <c:pt idx="248">
                        <c:v>1.2606927212714381</c:v>
                      </c:pt>
                      <c:pt idx="249">
                        <c:v>-6.4561760954539322E-3</c:v>
                      </c:pt>
                      <c:pt idx="250">
                        <c:v>1.188471411449633E-2</c:v>
                      </c:pt>
                      <c:pt idx="251">
                        <c:v>6.7195522005844485E-2</c:v>
                      </c:pt>
                      <c:pt idx="252">
                        <c:v>0.48931519924032241</c:v>
                      </c:pt>
                      <c:pt idx="253">
                        <c:v>2.8654789825844879E-2</c:v>
                      </c:pt>
                      <c:pt idx="254">
                        <c:v>8.117202168176605E-3</c:v>
                      </c:pt>
                      <c:pt idx="255">
                        <c:v>7.4613920377770926E-2</c:v>
                      </c:pt>
                      <c:pt idx="256">
                        <c:v>6.9662047181270554E-3</c:v>
                      </c:pt>
                      <c:pt idx="258">
                        <c:v>0.11465302703705402</c:v>
                      </c:pt>
                      <c:pt idx="259">
                        <c:v>0.17355020394264611</c:v>
                      </c:pt>
                      <c:pt idx="260">
                        <c:v>0.18399480076162927</c:v>
                      </c:pt>
                      <c:pt idx="261">
                        <c:v>2.3043088737699436E-2</c:v>
                      </c:pt>
                      <c:pt idx="262">
                        <c:v>-0.17923666288882337</c:v>
                      </c:pt>
                      <c:pt idx="263">
                        <c:v>-0.27573947779684344</c:v>
                      </c:pt>
                      <c:pt idx="264">
                        <c:v>-0.35838263868691128</c:v>
                      </c:pt>
                      <c:pt idx="265">
                        <c:v>-0.40969761353539436</c:v>
                      </c:pt>
                      <c:pt idx="266">
                        <c:v>-0.4402803972465576</c:v>
                      </c:pt>
                      <c:pt idx="267">
                        <c:v>-0.48143696821357701</c:v>
                      </c:pt>
                      <c:pt idx="268">
                        <c:v>-0.51994448852404518</c:v>
                      </c:pt>
                      <c:pt idx="269">
                        <c:v>-0.49630382278244389</c:v>
                      </c:pt>
                      <c:pt idx="270">
                        <c:v>0.45620954676158781</c:v>
                      </c:pt>
                      <c:pt idx="271">
                        <c:v>-0.54615232661444191</c:v>
                      </c:pt>
                      <c:pt idx="272">
                        <c:v>-0.56649056176152235</c:v>
                      </c:pt>
                      <c:pt idx="273">
                        <c:v>-0.54717740074396892</c:v>
                      </c:pt>
                      <c:pt idx="274">
                        <c:v>-0.49641537441174566</c:v>
                      </c:pt>
                      <c:pt idx="275">
                        <c:v>-0.41027127495466303</c:v>
                      </c:pt>
                      <c:pt idx="276">
                        <c:v>-0.36456299350450871</c:v>
                      </c:pt>
                      <c:pt idx="277">
                        <c:v>-0.37181141583215421</c:v>
                      </c:pt>
                      <c:pt idx="278">
                        <c:v>-0.36768365995200625</c:v>
                      </c:pt>
                      <c:pt idx="279">
                        <c:v>-0.34187633446983229</c:v>
                      </c:pt>
                      <c:pt idx="280">
                        <c:v>-0.33721054379999627</c:v>
                      </c:pt>
                      <c:pt idx="281">
                        <c:v>-0.74228679474343806</c:v>
                      </c:pt>
                      <c:pt idx="282">
                        <c:v>1.7820494610426856</c:v>
                      </c:pt>
                      <c:pt idx="283">
                        <c:v>1.385444801838271</c:v>
                      </c:pt>
                      <c:pt idx="284">
                        <c:v>1.3990179950963444</c:v>
                      </c:pt>
                      <c:pt idx="285">
                        <c:v>1.8152050699908728</c:v>
                      </c:pt>
                      <c:pt idx="286">
                        <c:v>-0.43507350002006329</c:v>
                      </c:pt>
                      <c:pt idx="287">
                        <c:v>-0.74606998492692089</c:v>
                      </c:pt>
                      <c:pt idx="288">
                        <c:v>-0.15412925876077233</c:v>
                      </c:pt>
                      <c:pt idx="289">
                        <c:v>-0.55058639430263601</c:v>
                      </c:pt>
                      <c:pt idx="290">
                        <c:v>-0.26758782043471474</c:v>
                      </c:pt>
                      <c:pt idx="292">
                        <c:v>-0.19726736784118842</c:v>
                      </c:pt>
                      <c:pt idx="294">
                        <c:v>0.58314611519288284</c:v>
                      </c:pt>
                      <c:pt idx="295">
                        <c:v>-0.50478820609610109</c:v>
                      </c:pt>
                      <c:pt idx="296">
                        <c:v>-0.63652491544857848</c:v>
                      </c:pt>
                      <c:pt idx="297">
                        <c:v>-0.7006675953211623</c:v>
                      </c:pt>
                      <c:pt idx="298">
                        <c:v>0.10122716028081843</c:v>
                      </c:pt>
                      <c:pt idx="299">
                        <c:v>-0.60716186286809026</c:v>
                      </c:pt>
                      <c:pt idx="300">
                        <c:v>0.25540611545485636</c:v>
                      </c:pt>
                      <c:pt idx="301">
                        <c:v>-0.53918195938977398</c:v>
                      </c:pt>
                      <c:pt idx="302">
                        <c:v>0.24937530869428146</c:v>
                      </c:pt>
                      <c:pt idx="303">
                        <c:v>-0.76980420612164524</c:v>
                      </c:pt>
                      <c:pt idx="304">
                        <c:v>1.487668081774623E-2</c:v>
                      </c:pt>
                      <c:pt idx="305">
                        <c:v>-0.9848754016710487</c:v>
                      </c:pt>
                      <c:pt idx="306">
                        <c:v>-0.72008113410384345</c:v>
                      </c:pt>
                      <c:pt idx="307">
                        <c:v>-0.7536085122924302</c:v>
                      </c:pt>
                      <c:pt idx="308">
                        <c:v>-0.77405079798067966</c:v>
                      </c:pt>
                      <c:pt idx="309">
                        <c:v>-0.77586514055555778</c:v>
                      </c:pt>
                      <c:pt idx="310">
                        <c:v>-0.15482056609505004</c:v>
                      </c:pt>
                      <c:pt idx="311">
                        <c:v>-0.73959815890300418</c:v>
                      </c:pt>
                      <c:pt idx="312">
                        <c:v>-0.69438873628970232</c:v>
                      </c:pt>
                      <c:pt idx="313">
                        <c:v>-0.64695263645160339</c:v>
                      </c:pt>
                      <c:pt idx="314">
                        <c:v>-0.59647464480114065</c:v>
                      </c:pt>
                      <c:pt idx="315">
                        <c:v>-0.56580688886227282</c:v>
                      </c:pt>
                      <c:pt idx="316">
                        <c:v>-0.57277603568116331</c:v>
                      </c:pt>
                      <c:pt idx="317">
                        <c:v>-0.57964006171987803</c:v>
                      </c:pt>
                      <c:pt idx="318">
                        <c:v>0.16417813660403432</c:v>
                      </c:pt>
                      <c:pt idx="319">
                        <c:v>-0.63097127744342807</c:v>
                      </c:pt>
                      <c:pt idx="320">
                        <c:v>4.635956544842329E-2</c:v>
                      </c:pt>
                      <c:pt idx="321">
                        <c:v>-0.75438739524424503</c:v>
                      </c:pt>
                      <c:pt idx="322">
                        <c:v>-2.4863882349490376E-3</c:v>
                      </c:pt>
                      <c:pt idx="323">
                        <c:v>9.1986707353414077E-2</c:v>
                      </c:pt>
                      <c:pt idx="324">
                        <c:v>-0.64043423188059945</c:v>
                      </c:pt>
                      <c:pt idx="325">
                        <c:v>0.30358597584642738</c:v>
                      </c:pt>
                      <c:pt idx="326">
                        <c:v>0.34758622516067161</c:v>
                      </c:pt>
                      <c:pt idx="327">
                        <c:v>-0.45867322222029855</c:v>
                      </c:pt>
                      <c:pt idx="328">
                        <c:v>0.34222984069133378</c:v>
                      </c:pt>
                      <c:pt idx="329">
                        <c:v>-0.28143560540309004</c:v>
                      </c:pt>
                      <c:pt idx="330">
                        <c:v>0.91145618048106225</c:v>
                      </c:pt>
                      <c:pt idx="331">
                        <c:v>0.73385209917583849</c:v>
                      </c:pt>
                      <c:pt idx="332">
                        <c:v>0.16322267069796656</c:v>
                      </c:pt>
                      <c:pt idx="333">
                        <c:v>-0.87064767108330643</c:v>
                      </c:pt>
                      <c:pt idx="334">
                        <c:v>-0.86110574770260506</c:v>
                      </c:pt>
                      <c:pt idx="335">
                        <c:v>-0.54396576626238169</c:v>
                      </c:pt>
                      <c:pt idx="336">
                        <c:v>-0.75618553297496005</c:v>
                      </c:pt>
                      <c:pt idx="337">
                        <c:v>-0.40573575908781573</c:v>
                      </c:pt>
                      <c:pt idx="338">
                        <c:v>-0.71801543726175432</c:v>
                      </c:pt>
                      <c:pt idx="339">
                        <c:v>-0.44601074346586944</c:v>
                      </c:pt>
                      <c:pt idx="340">
                        <c:v>-0.71552526280889395</c:v>
                      </c:pt>
                      <c:pt idx="341">
                        <c:v>-0.47734609283007984</c:v>
                      </c:pt>
                      <c:pt idx="342">
                        <c:v>0.1949704581493443</c:v>
                      </c:pt>
                      <c:pt idx="343">
                        <c:v>-0.74624067319367393</c:v>
                      </c:pt>
                      <c:pt idx="344">
                        <c:v>0.15134504362237325</c:v>
                      </c:pt>
                      <c:pt idx="345">
                        <c:v>-0.7725489047126981</c:v>
                      </c:pt>
                      <c:pt idx="346">
                        <c:v>-0.77547287219241534</c:v>
                      </c:pt>
                      <c:pt idx="347">
                        <c:v>-0.77534687108266476</c:v>
                      </c:pt>
                      <c:pt idx="348">
                        <c:v>-0.7574026588794035</c:v>
                      </c:pt>
                      <c:pt idx="349">
                        <c:v>-0.69183395051148244</c:v>
                      </c:pt>
                      <c:pt idx="350">
                        <c:v>-0.60452413324093146</c:v>
                      </c:pt>
                      <c:pt idx="351">
                        <c:v>-0.4886964852050415</c:v>
                      </c:pt>
                      <c:pt idx="352">
                        <c:v>-0.42429740120429005</c:v>
                      </c:pt>
                      <c:pt idx="353">
                        <c:v>-0.25400223665760968</c:v>
                      </c:pt>
                      <c:pt idx="354">
                        <c:v>1.102315326852306</c:v>
                      </c:pt>
                      <c:pt idx="355">
                        <c:v>1.057448388125132</c:v>
                      </c:pt>
                      <c:pt idx="356">
                        <c:v>1.3919036592997411</c:v>
                      </c:pt>
                      <c:pt idx="357">
                        <c:v>0.73988742001007812</c:v>
                      </c:pt>
                      <c:pt idx="358">
                        <c:v>0.86619101460301484</c:v>
                      </c:pt>
                      <c:pt idx="359">
                        <c:v>-0.13267193020241974</c:v>
                      </c:pt>
                      <c:pt idx="360">
                        <c:v>-8.2752743252032787E-2</c:v>
                      </c:pt>
                      <c:pt idx="361">
                        <c:v>-0.15586553885040572</c:v>
                      </c:pt>
                      <c:pt idx="362">
                        <c:v>-0.21668175241619911</c:v>
                      </c:pt>
                      <c:pt idx="363">
                        <c:v>-0.30100699660838531</c:v>
                      </c:pt>
                      <c:pt idx="364">
                        <c:v>-0.3546966277493015</c:v>
                      </c:pt>
                      <c:pt idx="365">
                        <c:v>-0.35979317461590576</c:v>
                      </c:pt>
                      <c:pt idx="366">
                        <c:v>-0.42291541353333612</c:v>
                      </c:pt>
                      <c:pt idx="367">
                        <c:v>-0.59654330698343094</c:v>
                      </c:pt>
                      <c:pt idx="368">
                        <c:v>-0.74113589247947897</c:v>
                      </c:pt>
                      <c:pt idx="369">
                        <c:v>-0.62190313860740543</c:v>
                      </c:pt>
                      <c:pt idx="370">
                        <c:v>-0.26056331688719037</c:v>
                      </c:pt>
                      <c:pt idx="371">
                        <c:v>-0.80729878796826093</c:v>
                      </c:pt>
                      <c:pt idx="372">
                        <c:v>-0.7458597518156731</c:v>
                      </c:pt>
                      <c:pt idx="373">
                        <c:v>-0.71289804275490931</c:v>
                      </c:pt>
                      <c:pt idx="374">
                        <c:v>-0.67858823695010728</c:v>
                      </c:pt>
                      <c:pt idx="375">
                        <c:v>-0.65259185452875601</c:v>
                      </c:pt>
                      <c:pt idx="376">
                        <c:v>-0.62131516720096713</c:v>
                      </c:pt>
                      <c:pt idx="377">
                        <c:v>-0.57793343094842486</c:v>
                      </c:pt>
                      <c:pt idx="378">
                        <c:v>0.60176287050746002</c:v>
                      </c:pt>
                      <c:pt idx="379">
                        <c:v>-0.12108218104529268</c:v>
                      </c:pt>
                      <c:pt idx="380">
                        <c:v>-0.22594199922558</c:v>
                      </c:pt>
                      <c:pt idx="381">
                        <c:v>-0.21189091140032218</c:v>
                      </c:pt>
                      <c:pt idx="382">
                        <c:v>-0.12673127993023692</c:v>
                      </c:pt>
                      <c:pt idx="383">
                        <c:v>-0.76649767931055623</c:v>
                      </c:pt>
                      <c:pt idx="384">
                        <c:v>0.25680444258161234</c:v>
                      </c:pt>
                      <c:pt idx="385">
                        <c:v>-0.5149896796989184</c:v>
                      </c:pt>
                      <c:pt idx="386">
                        <c:v>0.54331836599781291</c:v>
                      </c:pt>
                      <c:pt idx="387">
                        <c:v>-0.43828714867149754</c:v>
                      </c:pt>
                      <c:pt idx="388">
                        <c:v>0.57266173233956408</c:v>
                      </c:pt>
                      <c:pt idx="389">
                        <c:v>-0.46494042676543929</c:v>
                      </c:pt>
                      <c:pt idx="390">
                        <c:v>2.3484089812559903</c:v>
                      </c:pt>
                      <c:pt idx="391">
                        <c:v>1.4329535851183433</c:v>
                      </c:pt>
                      <c:pt idx="392">
                        <c:v>2.1377343352631892</c:v>
                      </c:pt>
                      <c:pt idx="393">
                        <c:v>1.6833494088358365</c:v>
                      </c:pt>
                      <c:pt idx="394">
                        <c:v>-0.4549788152943009</c:v>
                      </c:pt>
                      <c:pt idx="395">
                        <c:v>-0.41099453460853091</c:v>
                      </c:pt>
                      <c:pt idx="396">
                        <c:v>-0.36556973321887309</c:v>
                      </c:pt>
                      <c:pt idx="397">
                        <c:v>-0.92069925192305724</c:v>
                      </c:pt>
                      <c:pt idx="398">
                        <c:v>-0.32048848798628488</c:v>
                      </c:pt>
                      <c:pt idx="399">
                        <c:v>-0.36526815594048978</c:v>
                      </c:pt>
                      <c:pt idx="400">
                        <c:v>-0.4051003699982158</c:v>
                      </c:pt>
                      <c:pt idx="401">
                        <c:v>-0.68325683278152194</c:v>
                      </c:pt>
                      <c:pt idx="402">
                        <c:v>0.57120485617371752</c:v>
                      </c:pt>
                      <c:pt idx="403">
                        <c:v>0.31730967154075396</c:v>
                      </c:pt>
                      <c:pt idx="404">
                        <c:v>9.5482936877048813E-2</c:v>
                      </c:pt>
                      <c:pt idx="405">
                        <c:v>-0.71358571382227309</c:v>
                      </c:pt>
                      <c:pt idx="406">
                        <c:v>-0.69617606223566775</c:v>
                      </c:pt>
                      <c:pt idx="407">
                        <c:v>-0.63253901259453171</c:v>
                      </c:pt>
                      <c:pt idx="408">
                        <c:v>-0.79677903690091278</c:v>
                      </c:pt>
                      <c:pt idx="409">
                        <c:v>-0.55674732399687388</c:v>
                      </c:pt>
                      <c:pt idx="410">
                        <c:v>-0.49002139936614991</c:v>
                      </c:pt>
                      <c:pt idx="411">
                        <c:v>-0.48759688339275964</c:v>
                      </c:pt>
                      <c:pt idx="412">
                        <c:v>-0.184138801931475</c:v>
                      </c:pt>
                      <c:pt idx="413">
                        <c:v>0.11365612146128982</c:v>
                      </c:pt>
                      <c:pt idx="414">
                        <c:v>3.9267983071250701</c:v>
                      </c:pt>
                      <c:pt idx="415">
                        <c:v>1.6693032577030469</c:v>
                      </c:pt>
                      <c:pt idx="416">
                        <c:v>2.4423427747477167</c:v>
                      </c:pt>
                      <c:pt idx="417">
                        <c:v>1.8197995376477918</c:v>
                      </c:pt>
                      <c:pt idx="418">
                        <c:v>-0.71478939687470322</c:v>
                      </c:pt>
                      <c:pt idx="419">
                        <c:v>-0.68115240539424549</c:v>
                      </c:pt>
                      <c:pt idx="420">
                        <c:v>-0.64608797921351935</c:v>
                      </c:pt>
                      <c:pt idx="421">
                        <c:v>-0.6697844170337045</c:v>
                      </c:pt>
                      <c:pt idx="422">
                        <c:v>-0.59137821188360029</c:v>
                      </c:pt>
                      <c:pt idx="423">
                        <c:v>-0.63404759730765758</c:v>
                      </c:pt>
                      <c:pt idx="424">
                        <c:v>-0.67274107240033842</c:v>
                      </c:pt>
                      <c:pt idx="425">
                        <c:v>-0.52281283808278989</c:v>
                      </c:pt>
                      <c:pt idx="426">
                        <c:v>-8.7407547145170475E-2</c:v>
                      </c:pt>
                      <c:pt idx="427">
                        <c:v>-0.94316051105634269</c:v>
                      </c:pt>
                      <c:pt idx="428">
                        <c:v>-1.0499214117322935</c:v>
                      </c:pt>
                      <c:pt idx="429">
                        <c:v>-1.0815005527505344</c:v>
                      </c:pt>
                      <c:pt idx="430">
                        <c:v>-0.45468429253542297</c:v>
                      </c:pt>
                      <c:pt idx="431">
                        <c:v>-1.0304420318517791</c:v>
                      </c:pt>
                      <c:pt idx="432">
                        <c:v>-0.97626370249117866</c:v>
                      </c:pt>
                      <c:pt idx="433">
                        <c:v>-0.91822237969999654</c:v>
                      </c:pt>
                      <c:pt idx="434">
                        <c:v>-7.7599476955357988E-2</c:v>
                      </c:pt>
                      <c:pt idx="435">
                        <c:v>-0.69115085535682053</c:v>
                      </c:pt>
                      <c:pt idx="436">
                        <c:v>-0.5636735773040551</c:v>
                      </c:pt>
                      <c:pt idx="437">
                        <c:v>-0.45694663649819867</c:v>
                      </c:pt>
                      <c:pt idx="438">
                        <c:v>-0.34919567816460828</c:v>
                      </c:pt>
                      <c:pt idx="439">
                        <c:v>-0.37059763545940771</c:v>
                      </c:pt>
                      <c:pt idx="440">
                        <c:v>-0.42930512100553653</c:v>
                      </c:pt>
                      <c:pt idx="441">
                        <c:v>-0.59065330207270716</c:v>
                      </c:pt>
                      <c:pt idx="442">
                        <c:v>-0.69866522234928397</c:v>
                      </c:pt>
                      <c:pt idx="443">
                        <c:v>-0.8016318956107874</c:v>
                      </c:pt>
                      <c:pt idx="444">
                        <c:v>-0.61955452977798842</c:v>
                      </c:pt>
                      <c:pt idx="445">
                        <c:v>-0.81888330932919517</c:v>
                      </c:pt>
                      <c:pt idx="446">
                        <c:v>-0.45448672075737578</c:v>
                      </c:pt>
                      <c:pt idx="447">
                        <c:v>-0.77330181785411467</c:v>
                      </c:pt>
                      <c:pt idx="448">
                        <c:v>-0.25657600372156486</c:v>
                      </c:pt>
                      <c:pt idx="449">
                        <c:v>-0.48672022127365472</c:v>
                      </c:pt>
                      <c:pt idx="450">
                        <c:v>0.96902355998210177</c:v>
                      </c:pt>
                      <c:pt idx="451">
                        <c:v>0.9057048628228177</c:v>
                      </c:pt>
                      <c:pt idx="452">
                        <c:v>0.50407580468905244</c:v>
                      </c:pt>
                      <c:pt idx="453">
                        <c:v>0.15847486365771196</c:v>
                      </c:pt>
                      <c:pt idx="454">
                        <c:v>-0.1333651068888298</c:v>
                      </c:pt>
                      <c:pt idx="455">
                        <c:v>-1.012302680235116</c:v>
                      </c:pt>
                      <c:pt idx="456">
                        <c:v>-0.97226543578698887</c:v>
                      </c:pt>
                      <c:pt idx="457">
                        <c:v>-0.86751853116928423</c:v>
                      </c:pt>
                      <c:pt idx="458">
                        <c:v>0.12542573712502678</c:v>
                      </c:pt>
                      <c:pt idx="459">
                        <c:v>-0.51856742247359566</c:v>
                      </c:pt>
                      <c:pt idx="460">
                        <c:v>-0.46839180544957176</c:v>
                      </c:pt>
                      <c:pt idx="461">
                        <c:v>-0.41731917476549041</c:v>
                      </c:pt>
                      <c:pt idx="462">
                        <c:v>0.35724612059466876</c:v>
                      </c:pt>
                      <c:pt idx="463">
                        <c:v>-0.16913998893477339</c:v>
                      </c:pt>
                      <c:pt idx="464">
                        <c:v>-0.5139076219210964</c:v>
                      </c:pt>
                      <c:pt idx="465">
                        <c:v>-1.1755217386427643</c:v>
                      </c:pt>
                      <c:pt idx="466">
                        <c:v>-1.22025691365787</c:v>
                      </c:pt>
                      <c:pt idx="468">
                        <c:v>-1.1690405080652313</c:v>
                      </c:pt>
                      <c:pt idx="470">
                        <c:v>-1.0667129700298696</c:v>
                      </c:pt>
                      <c:pt idx="472">
                        <c:v>-0.9537609462383897</c:v>
                      </c:pt>
                      <c:pt idx="474">
                        <c:v>0.66979496953577866</c:v>
                      </c:pt>
                      <c:pt idx="475">
                        <c:v>0.36569928405246654</c:v>
                      </c:pt>
                      <c:pt idx="476">
                        <c:v>1.7588826879025592</c:v>
                      </c:pt>
                      <c:pt idx="477">
                        <c:v>0.57361161300588115</c:v>
                      </c:pt>
                      <c:pt idx="478">
                        <c:v>-0.61430520907440744</c:v>
                      </c:pt>
                      <c:pt idx="479">
                        <c:v>-0.67367398510041954</c:v>
                      </c:pt>
                      <c:pt idx="480">
                        <c:v>-0.72695943587835554</c:v>
                      </c:pt>
                      <c:pt idx="481">
                        <c:v>-0.89202977953977725</c:v>
                      </c:pt>
                      <c:pt idx="482">
                        <c:v>-0.75868044213517893</c:v>
                      </c:pt>
                      <c:pt idx="483">
                        <c:v>-0.53492248633262218</c:v>
                      </c:pt>
                      <c:pt idx="484">
                        <c:v>-0.27379188698058354</c:v>
                      </c:pt>
                      <c:pt idx="485">
                        <c:v>-0.16345729277265172</c:v>
                      </c:pt>
                      <c:pt idx="486">
                        <c:v>1.537360265060207</c:v>
                      </c:pt>
                      <c:pt idx="487">
                        <c:v>-0.16923339413769933</c:v>
                      </c:pt>
                      <c:pt idx="488">
                        <c:v>-0.43554323742488515</c:v>
                      </c:pt>
                      <c:pt idx="489">
                        <c:v>-0.54331586248641972</c:v>
                      </c:pt>
                      <c:pt idx="490">
                        <c:v>-1.0721222885927948</c:v>
                      </c:pt>
                      <c:pt idx="491">
                        <c:v>-1.1690904440976524</c:v>
                      </c:pt>
                      <c:pt idx="492">
                        <c:v>-1.0217079363707227</c:v>
                      </c:pt>
                      <c:pt idx="493">
                        <c:v>-1.007211933724133</c:v>
                      </c:pt>
                      <c:pt idx="494">
                        <c:v>-0.83119771730472936</c:v>
                      </c:pt>
                      <c:pt idx="495">
                        <c:v>-0.66127576037425262</c:v>
                      </c:pt>
                      <c:pt idx="496">
                        <c:v>-0.59691933973605749</c:v>
                      </c:pt>
                      <c:pt idx="498">
                        <c:v>0.42389732280335141</c:v>
                      </c:pt>
                      <c:pt idx="499">
                        <c:v>-0.52193240183440404</c:v>
                      </c:pt>
                      <c:pt idx="500">
                        <c:v>-0.53573631013150902</c:v>
                      </c:pt>
                      <c:pt idx="501">
                        <c:v>-0.72175856661458648</c:v>
                      </c:pt>
                      <c:pt idx="502">
                        <c:v>-0.87525653693905925</c:v>
                      </c:pt>
                      <c:pt idx="503">
                        <c:v>-0.95477003631619106</c:v>
                      </c:pt>
                      <c:pt idx="504">
                        <c:v>-1.0175025658450998</c:v>
                      </c:pt>
                      <c:pt idx="505">
                        <c:v>-1.0198950388427861</c:v>
                      </c:pt>
                      <c:pt idx="506">
                        <c:v>-1.0196116909650197</c:v>
                      </c:pt>
                      <c:pt idx="507">
                        <c:v>-0.97737298420748042</c:v>
                      </c:pt>
                      <c:pt idx="508">
                        <c:v>-0.92407504418558772</c:v>
                      </c:pt>
                      <c:pt idx="509">
                        <c:v>-0.78210831432967931</c:v>
                      </c:pt>
                      <c:pt idx="510">
                        <c:v>2.0175488072795383E-2</c:v>
                      </c:pt>
                      <c:pt idx="511">
                        <c:v>8.3374446627868679E-2</c:v>
                      </c:pt>
                      <c:pt idx="512">
                        <c:v>-0.14582156420062403</c:v>
                      </c:pt>
                      <c:pt idx="513">
                        <c:v>-0.99266994012385013</c:v>
                      </c:pt>
                      <c:pt idx="514">
                        <c:v>-1.0086795970511695</c:v>
                      </c:pt>
                      <c:pt idx="515">
                        <c:v>-0.99858878763246572</c:v>
                      </c:pt>
                      <c:pt idx="516">
                        <c:v>-0.98864835448997923</c:v>
                      </c:pt>
                      <c:pt idx="517">
                        <c:v>-0.97866042267233666</c:v>
                      </c:pt>
                      <c:pt idx="518">
                        <c:v>-0.80624154157760497</c:v>
                      </c:pt>
                      <c:pt idx="519">
                        <c:v>-0.59598128043940013</c:v>
                      </c:pt>
                      <c:pt idx="520">
                        <c:v>-0.35550178587871384</c:v>
                      </c:pt>
                      <c:pt idx="521">
                        <c:v>0.14938659485406641</c:v>
                      </c:pt>
                      <c:pt idx="522">
                        <c:v>0.91545973051878982</c:v>
                      </c:pt>
                      <c:pt idx="523">
                        <c:v>0.60110919903943016</c:v>
                      </c:pt>
                      <c:pt idx="524">
                        <c:v>0.28417863635383217</c:v>
                      </c:pt>
                      <c:pt idx="525">
                        <c:v>-0.71136564875675989</c:v>
                      </c:pt>
                      <c:pt idx="526">
                        <c:v>-0.8220427446828783</c:v>
                      </c:pt>
                      <c:pt idx="527">
                        <c:v>-0.61739835249483521</c:v>
                      </c:pt>
                      <c:pt idx="528">
                        <c:v>-0.71816513768368184</c:v>
                      </c:pt>
                      <c:pt idx="529">
                        <c:v>-0.35773963261039482</c:v>
                      </c:pt>
                      <c:pt idx="530">
                        <c:v>-0.2131173366786997</c:v>
                      </c:pt>
                      <c:pt idx="531">
                        <c:v>-0.53259742658075993</c:v>
                      </c:pt>
                      <c:pt idx="532">
                        <c:v>-2.3607777779209846E-2</c:v>
                      </c:pt>
                      <c:pt idx="533">
                        <c:v>7.3123303955088481E-2</c:v>
                      </c:pt>
                      <c:pt idx="534">
                        <c:v>0.25068494371959887</c:v>
                      </c:pt>
                      <c:pt idx="535">
                        <c:v>-0.49138289810984959</c:v>
                      </c:pt>
                      <c:pt idx="536">
                        <c:v>0.21949494384245166</c:v>
                      </c:pt>
                      <c:pt idx="537">
                        <c:v>-0.54073988435586717</c:v>
                      </c:pt>
                      <c:pt idx="538">
                        <c:v>0.18447635391007464</c:v>
                      </c:pt>
                      <c:pt idx="539">
                        <c:v>-0.61351755549111509</c:v>
                      </c:pt>
                      <c:pt idx="540">
                        <c:v>-0.59889385791459626</c:v>
                      </c:pt>
                      <c:pt idx="541">
                        <c:v>-0.59823062097980551</c:v>
                      </c:pt>
                      <c:pt idx="542">
                        <c:v>6.6504961058431719E-2</c:v>
                      </c:pt>
                      <c:pt idx="543">
                        <c:v>-0.56286975018241758</c:v>
                      </c:pt>
                      <c:pt idx="544">
                        <c:v>-0.43484873716907413</c:v>
                      </c:pt>
                      <c:pt idx="545">
                        <c:v>-0.2913496095709453</c:v>
                      </c:pt>
                      <c:pt idx="546">
                        <c:v>0.53849665393422164</c:v>
                      </c:pt>
                      <c:pt idx="547">
                        <c:v>-0.2629456849917996</c:v>
                      </c:pt>
                      <c:pt idx="548">
                        <c:v>-0.16181904314512394</c:v>
                      </c:pt>
                      <c:pt idx="549">
                        <c:v>-0.11585626746596617</c:v>
                      </c:pt>
                      <c:pt idx="550">
                        <c:v>-9.0631996425522193E-2</c:v>
                      </c:pt>
                      <c:pt idx="551">
                        <c:v>-0.14142207225226888</c:v>
                      </c:pt>
                      <c:pt idx="552">
                        <c:v>8.2678577227488059E-2</c:v>
                      </c:pt>
                      <c:pt idx="553">
                        <c:v>-0.17609887118415832</c:v>
                      </c:pt>
                      <c:pt idx="554">
                        <c:v>-0.22296981273994929</c:v>
                      </c:pt>
                      <c:pt idx="555">
                        <c:v>0.16123703060007522</c:v>
                      </c:pt>
                      <c:pt idx="556">
                        <c:v>-0.27516648755175549</c:v>
                      </c:pt>
                      <c:pt idx="557">
                        <c:v>0.16972905443032374</c:v>
                      </c:pt>
                      <c:pt idx="558">
                        <c:v>-0.36914477530953216</c:v>
                      </c:pt>
                      <c:pt idx="559">
                        <c:v>-0.62182709881158238</c:v>
                      </c:pt>
                      <c:pt idx="560">
                        <c:v>-0.81940901237064145</c:v>
                      </c:pt>
                      <c:pt idx="561">
                        <c:v>-0.90381998996957735</c:v>
                      </c:pt>
                      <c:pt idx="562">
                        <c:v>-0.93461373607638631</c:v>
                      </c:pt>
                      <c:pt idx="563">
                        <c:v>-0.88361357244878591</c:v>
                      </c:pt>
                      <c:pt idx="565">
                        <c:v>-0.80966747217845292</c:v>
                      </c:pt>
                      <c:pt idx="566">
                        <c:v>-0.72919002812933187</c:v>
                      </c:pt>
                      <c:pt idx="568">
                        <c:v>-0.56895029800918062</c:v>
                      </c:pt>
                      <c:pt idx="570">
                        <c:v>1.3659116885227054</c:v>
                      </c:pt>
                      <c:pt idx="571">
                        <c:v>1.5280550185900093</c:v>
                      </c:pt>
                      <c:pt idx="572">
                        <c:v>1.0673644586688087</c:v>
                      </c:pt>
                      <c:pt idx="573">
                        <c:v>-7.1068495935307743E-2</c:v>
                      </c:pt>
                      <c:pt idx="574">
                        <c:v>-0.84855646600473</c:v>
                      </c:pt>
                      <c:pt idx="575">
                        <c:v>-0.73972617243461547</c:v>
                      </c:pt>
                      <c:pt idx="576">
                        <c:v>-0.62359931226270915</c:v>
                      </c:pt>
                      <c:pt idx="577">
                        <c:v>-0.8254268998814086</c:v>
                      </c:pt>
                      <c:pt idx="578">
                        <c:v>-0.48388283550279992</c:v>
                      </c:pt>
                      <c:pt idx="579">
                        <c:v>-0.38710336539579832</c:v>
                      </c:pt>
                      <c:pt idx="580">
                        <c:v>-0.28038166092478567</c:v>
                      </c:pt>
                      <c:pt idx="581">
                        <c:v>-0.34418439263966777</c:v>
                      </c:pt>
                      <c:pt idx="582">
                        <c:v>1.1656193801688379</c:v>
                      </c:pt>
                      <c:pt idx="583">
                        <c:v>-0.13732790876369166</c:v>
                      </c:pt>
                      <c:pt idx="584">
                        <c:v>-0.26657882619053846</c:v>
                      </c:pt>
                      <c:pt idx="585">
                        <c:v>-0.34057722380066613</c:v>
                      </c:pt>
                      <c:pt idx="586">
                        <c:v>-0.40423438575657467</c:v>
                      </c:pt>
                      <c:pt idx="587">
                        <c:v>-0.32535453060470898</c:v>
                      </c:pt>
                      <c:pt idx="588">
                        <c:v>-0.47410238116952336</c:v>
                      </c:pt>
                      <c:pt idx="590">
                        <c:v>-0.50371294399853794</c:v>
                      </c:pt>
                      <c:pt idx="591">
                        <c:v>-0.51838395199552545</c:v>
                      </c:pt>
                      <c:pt idx="592">
                        <c:v>-0.51235697060666741</c:v>
                      </c:pt>
                      <c:pt idx="594">
                        <c:v>0.48494681286432456</c:v>
                      </c:pt>
                      <c:pt idx="595">
                        <c:v>0.64474810323789078</c:v>
                      </c:pt>
                      <c:pt idx="596">
                        <c:v>1.0419191774427621</c:v>
                      </c:pt>
                      <c:pt idx="597">
                        <c:v>1.3579162649548793</c:v>
                      </c:pt>
                      <c:pt idx="598">
                        <c:v>-0.19763362607126983</c:v>
                      </c:pt>
                      <c:pt idx="599">
                        <c:v>-0.24472595760596239</c:v>
                      </c:pt>
                      <c:pt idx="600">
                        <c:v>-0.65305008135877551</c:v>
                      </c:pt>
                      <c:pt idx="601">
                        <c:v>-9.3129546344041594E-2</c:v>
                      </c:pt>
                      <c:pt idx="602">
                        <c:v>9.1733518522315219E-2</c:v>
                      </c:pt>
                      <c:pt idx="603">
                        <c:v>0.15784261580161188</c:v>
                      </c:pt>
                      <c:pt idx="604">
                        <c:v>0.23316142976317081</c:v>
                      </c:pt>
                      <c:pt idx="605">
                        <c:v>0.43239577657028316</c:v>
                      </c:pt>
                      <c:pt idx="606">
                        <c:v>2.8594464049851274</c:v>
                      </c:pt>
                      <c:pt idx="607">
                        <c:v>2.3584411276597415</c:v>
                      </c:pt>
                      <c:pt idx="608">
                        <c:v>2.3089916601743887</c:v>
                      </c:pt>
                      <c:pt idx="609">
                        <c:v>1.2191042807643075</c:v>
                      </c:pt>
                      <c:pt idx="610">
                        <c:v>-4.3987184614795879E-2</c:v>
                      </c:pt>
                      <c:pt idx="611">
                        <c:v>-3.4031267776044656E-2</c:v>
                      </c:pt>
                      <c:pt idx="612">
                        <c:v>-2.3861667146626315E-2</c:v>
                      </c:pt>
                      <c:pt idx="613">
                        <c:v>-0.20772407255727607</c:v>
                      </c:pt>
                      <c:pt idx="614">
                        <c:v>-7.1326861009987183E-2</c:v>
                      </c:pt>
                      <c:pt idx="615">
                        <c:v>-0.12115621844674326</c:v>
                      </c:pt>
                      <c:pt idx="616">
                        <c:v>-0.15697746091336462</c:v>
                      </c:pt>
                      <c:pt idx="618">
                        <c:v>-0.26932165600922581</c:v>
                      </c:pt>
                      <c:pt idx="619">
                        <c:v>-0.48695083467859507</c:v>
                      </c:pt>
                      <c:pt idx="620">
                        <c:v>-0.55024749401677508</c:v>
                      </c:pt>
                      <c:pt idx="621">
                        <c:v>-0.63328826096392321</c:v>
                      </c:pt>
                      <c:pt idx="622">
                        <c:v>0.10245429832742807</c:v>
                      </c:pt>
                      <c:pt idx="623">
                        <c:v>0.39026093372857523</c:v>
                      </c:pt>
                      <c:pt idx="624">
                        <c:v>-0.38762535140476828</c:v>
                      </c:pt>
                      <c:pt idx="625">
                        <c:v>0.65877438339314787</c:v>
                      </c:pt>
                      <c:pt idx="626">
                        <c:v>0.62258959278504855</c:v>
                      </c:pt>
                      <c:pt idx="627">
                        <c:v>-0.43660411650470088</c:v>
                      </c:pt>
                      <c:pt idx="628">
                        <c:v>0.22500787610319806</c:v>
                      </c:pt>
                      <c:pt idx="629">
                        <c:v>-1.0186021394833387</c:v>
                      </c:pt>
                      <c:pt idx="630">
                        <c:v>-0.63601734578246216</c:v>
                      </c:pt>
                      <c:pt idx="631">
                        <c:v>-0.73537876928662149</c:v>
                      </c:pt>
                      <c:pt idx="632">
                        <c:v>-0.83295835287857234</c:v>
                      </c:pt>
                      <c:pt idx="633">
                        <c:v>-0.87422123014967945</c:v>
                      </c:pt>
                      <c:pt idx="634">
                        <c:v>-0.2420515857644846</c:v>
                      </c:pt>
                      <c:pt idx="635">
                        <c:v>-0.79715740178903949</c:v>
                      </c:pt>
                      <c:pt idx="636">
                        <c:v>-0.71012327204524128</c:v>
                      </c:pt>
                      <c:pt idx="637">
                        <c:v>-0.62695513493745769</c:v>
                      </c:pt>
                      <c:pt idx="638">
                        <c:v>0.19565882017942787</c:v>
                      </c:pt>
                      <c:pt idx="639">
                        <c:v>-0.47313986260099883</c:v>
                      </c:pt>
                      <c:pt idx="640">
                        <c:v>-0.43580954069992972</c:v>
                      </c:pt>
                      <c:pt idx="641">
                        <c:v>-0.39553177694182473</c:v>
                      </c:pt>
                      <c:pt idx="642">
                        <c:v>0.47534600438688535</c:v>
                      </c:pt>
                      <c:pt idx="643">
                        <c:v>0.55652867299774889</c:v>
                      </c:pt>
                      <c:pt idx="644">
                        <c:v>0.66296062778388465</c:v>
                      </c:pt>
                      <c:pt idx="645">
                        <c:v>0.50130437081253965</c:v>
                      </c:pt>
                      <c:pt idx="646">
                        <c:v>-0.59969423343077644</c:v>
                      </c:pt>
                      <c:pt idx="647">
                        <c:v>-0.58367365280008832</c:v>
                      </c:pt>
                      <c:pt idx="648">
                        <c:v>-0.54916014197211305</c:v>
                      </c:pt>
                      <c:pt idx="649">
                        <c:v>-0.47901154917884403</c:v>
                      </c:pt>
                      <c:pt idx="650">
                        <c:v>-0.44833098449374559</c:v>
                      </c:pt>
                      <c:pt idx="651">
                        <c:v>-0.39772598281319543</c:v>
                      </c:pt>
                      <c:pt idx="652">
                        <c:v>-0.34404401485588948</c:v>
                      </c:pt>
                      <c:pt idx="653">
                        <c:v>-2.9374376812045626E-3</c:v>
                      </c:pt>
                      <c:pt idx="654">
                        <c:v>-0.33601809338989658</c:v>
                      </c:pt>
                      <c:pt idx="655">
                        <c:v>-0.49371308007348652</c:v>
                      </c:pt>
                      <c:pt idx="656">
                        <c:v>-0.59990228291770231</c:v>
                      </c:pt>
                      <c:pt idx="657">
                        <c:v>-0.77722651043791269</c:v>
                      </c:pt>
                      <c:pt idx="658">
                        <c:v>-0.68299794496072952</c:v>
                      </c:pt>
                      <c:pt idx="659">
                        <c:v>-0.70154529665009357</c:v>
                      </c:pt>
                      <c:pt idx="660">
                        <c:v>-0.72889816732315738</c:v>
                      </c:pt>
                      <c:pt idx="661">
                        <c:v>-0.77861366007157606</c:v>
                      </c:pt>
                      <c:pt idx="662">
                        <c:v>-0.72362318058421427</c:v>
                      </c:pt>
                      <c:pt idx="663">
                        <c:v>-0.70216353926041364</c:v>
                      </c:pt>
                      <c:pt idx="664">
                        <c:v>-0.64411669062292198</c:v>
                      </c:pt>
                      <c:pt idx="665">
                        <c:v>-0.3724359511630348</c:v>
                      </c:pt>
                      <c:pt idx="666">
                        <c:v>1.0082190041882853</c:v>
                      </c:pt>
                      <c:pt idx="667">
                        <c:v>1.4839044468778464</c:v>
                      </c:pt>
                      <c:pt idx="668">
                        <c:v>2.1820634737664091</c:v>
                      </c:pt>
                      <c:pt idx="669">
                        <c:v>2.4315259048251345</c:v>
                      </c:pt>
                      <c:pt idx="670">
                        <c:v>-3.3219717509122212E-2</c:v>
                      </c:pt>
                      <c:pt idx="671">
                        <c:v>2.7440935821921468E-2</c:v>
                      </c:pt>
                      <c:pt idx="672">
                        <c:v>8.8164652094121485E-2</c:v>
                      </c:pt>
                      <c:pt idx="673">
                        <c:v>8.0418359073146484E-2</c:v>
                      </c:pt>
                      <c:pt idx="674">
                        <c:v>7.1047289688560208E-2</c:v>
                      </c:pt>
                      <c:pt idx="675">
                        <c:v>9.1871826209182272E-2</c:v>
                      </c:pt>
                      <c:pt idx="676">
                        <c:v>0.11916949486450967</c:v>
                      </c:pt>
                      <c:pt idx="677">
                        <c:v>0.18859195431446668</c:v>
                      </c:pt>
                      <c:pt idx="678">
                        <c:v>2.2665463887320954</c:v>
                      </c:pt>
                      <c:pt idx="679">
                        <c:v>0.82278736524162011</c:v>
                      </c:pt>
                      <c:pt idx="680">
                        <c:v>0.8654258104740149</c:v>
                      </c:pt>
                      <c:pt idx="681">
                        <c:v>0.87933116472365203</c:v>
                      </c:pt>
                      <c:pt idx="682">
                        <c:v>0.73203728281087188</c:v>
                      </c:pt>
                      <c:pt idx="683">
                        <c:v>-0.37027497165199652</c:v>
                      </c:pt>
                      <c:pt idx="684">
                        <c:v>-0.36198536921520236</c:v>
                      </c:pt>
                      <c:pt idx="685">
                        <c:v>-0.3041077859729579</c:v>
                      </c:pt>
                      <c:pt idx="686">
                        <c:v>-0.25442692118261245</c:v>
                      </c:pt>
                      <c:pt idx="687">
                        <c:v>-0.17779264702537068</c:v>
                      </c:pt>
                      <c:pt idx="688">
                        <c:v>-5.402774160756256E-2</c:v>
                      </c:pt>
                      <c:pt idx="689">
                        <c:v>6.6507861914543248E-2</c:v>
                      </c:pt>
                      <c:pt idx="690">
                        <c:v>1.4322788137212621</c:v>
                      </c:pt>
                      <c:pt idx="691">
                        <c:v>1.2070104064499017</c:v>
                      </c:pt>
                      <c:pt idx="692">
                        <c:v>0.88261539938405931</c:v>
                      </c:pt>
                      <c:pt idx="693">
                        <c:v>0.68329656010856687</c:v>
                      </c:pt>
                      <c:pt idx="694">
                        <c:v>0.56620387147737883</c:v>
                      </c:pt>
                      <c:pt idx="695">
                        <c:v>-0.35791972657830351</c:v>
                      </c:pt>
                      <c:pt idx="696">
                        <c:v>-0.29938629375473647</c:v>
                      </c:pt>
                      <c:pt idx="697">
                        <c:v>-0.23782278446975891</c:v>
                      </c:pt>
                      <c:pt idx="698">
                        <c:v>-0.17882858722926237</c:v>
                      </c:pt>
                      <c:pt idx="699">
                        <c:v>-0.14522639074775048</c:v>
                      </c:pt>
                      <c:pt idx="700">
                        <c:v>-0.1199011644260978</c:v>
                      </c:pt>
                      <c:pt idx="701">
                        <c:v>-9.1006163870957807E-2</c:v>
                      </c:pt>
                      <c:pt idx="702">
                        <c:v>0.69061539636868585</c:v>
                      </c:pt>
                      <c:pt idx="703">
                        <c:v>-0.26355835001275291</c:v>
                      </c:pt>
                      <c:pt idx="704">
                        <c:v>0.44782140658369757</c:v>
                      </c:pt>
                      <c:pt idx="705">
                        <c:v>-0.48587075938081803</c:v>
                      </c:pt>
                      <c:pt idx="706">
                        <c:v>-0.48352266180498982</c:v>
                      </c:pt>
                      <c:pt idx="707">
                        <c:v>-0.4249681142299811</c:v>
                      </c:pt>
                      <c:pt idx="708">
                        <c:v>-0.3638214452451764</c:v>
                      </c:pt>
                      <c:pt idx="709">
                        <c:v>-0.5184807216005024</c:v>
                      </c:pt>
                      <c:pt idx="710">
                        <c:v>-0.33180455002202919</c:v>
                      </c:pt>
                      <c:pt idx="711">
                        <c:v>-0.29871377056792914</c:v>
                      </c:pt>
                      <c:pt idx="712">
                        <c:v>-0.25405251000004053</c:v>
                      </c:pt>
                      <c:pt idx="713">
                        <c:v>0.15911703083885734</c:v>
                      </c:pt>
                      <c:pt idx="714">
                        <c:v>0.60644060943470568</c:v>
                      </c:pt>
                      <c:pt idx="715">
                        <c:v>0.33414411092436347</c:v>
                      </c:pt>
                      <c:pt idx="716">
                        <c:v>0.13331730616058285</c:v>
                      </c:pt>
                      <c:pt idx="717">
                        <c:v>-0.651308464316533</c:v>
                      </c:pt>
                      <c:pt idx="718">
                        <c:v>-0.5852273558482346</c:v>
                      </c:pt>
                      <c:pt idx="719">
                        <c:v>-0.47370437416533379</c:v>
                      </c:pt>
                      <c:pt idx="720">
                        <c:v>-0.58937562040118685</c:v>
                      </c:pt>
                      <c:pt idx="721">
                        <c:v>-0.31471277126100877</c:v>
                      </c:pt>
                      <c:pt idx="722">
                        <c:v>-0.22243511514836789</c:v>
                      </c:pt>
                      <c:pt idx="723">
                        <c:v>-0.141280686181458</c:v>
                      </c:pt>
                      <c:pt idx="724">
                        <c:v>-8.2796597466364863E-2</c:v>
                      </c:pt>
                      <c:pt idx="725">
                        <c:v>-4.0201741365053056E-2</c:v>
                      </c:pt>
                      <c:pt idx="726">
                        <c:v>2.0720354408576802</c:v>
                      </c:pt>
                      <c:pt idx="727">
                        <c:v>0.70484013555425717</c:v>
                      </c:pt>
                      <c:pt idx="728">
                        <c:v>0.52256527767323413</c:v>
                      </c:pt>
                      <c:pt idx="729">
                        <c:v>0.39121270227991989</c:v>
                      </c:pt>
                      <c:pt idx="730">
                        <c:v>0.23959942000474052</c:v>
                      </c:pt>
                      <c:pt idx="731">
                        <c:v>-0.69878715470147079</c:v>
                      </c:pt>
                      <c:pt idx="732">
                        <c:v>-0.71238091018390315</c:v>
                      </c:pt>
                      <c:pt idx="733">
                        <c:v>-0.70934920460820783</c:v>
                      </c:pt>
                      <c:pt idx="734">
                        <c:v>6.6469301779657722E-2</c:v>
                      </c:pt>
                      <c:pt idx="735">
                        <c:v>-0.63060628793952322</c:v>
                      </c:pt>
                      <c:pt idx="736">
                        <c:v>-0.52731774350824701</c:v>
                      </c:pt>
                      <c:pt idx="737">
                        <c:v>-0.38987560803270555</c:v>
                      </c:pt>
                      <c:pt idx="738">
                        <c:v>0.58897156181365851</c:v>
                      </c:pt>
                      <c:pt idx="739">
                        <c:v>-0.28469719204327626</c:v>
                      </c:pt>
                      <c:pt idx="740">
                        <c:v>0.79869371827746782</c:v>
                      </c:pt>
                      <c:pt idx="741">
                        <c:v>-0.17124358755548086</c:v>
                      </c:pt>
                      <c:pt idx="742">
                        <c:v>-0.17263111490899322</c:v>
                      </c:pt>
                      <c:pt idx="743">
                        <c:v>-0.33083139007109225</c:v>
                      </c:pt>
                      <c:pt idx="744">
                        <c:v>-0.19063829489102482</c:v>
                      </c:pt>
                      <c:pt idx="745">
                        <c:v>-0.23810043472314196</c:v>
                      </c:pt>
                      <c:pt idx="746">
                        <c:v>-0.15663077278873189</c:v>
                      </c:pt>
                      <c:pt idx="747">
                        <c:v>-7.4626159219452246E-2</c:v>
                      </c:pt>
                      <c:pt idx="748">
                        <c:v>-0.11979709375896726</c:v>
                      </c:pt>
                      <c:pt idx="749">
                        <c:v>6.5979874725891938E-2</c:v>
                      </c:pt>
                      <c:pt idx="750">
                        <c:v>1.7244964500101669</c:v>
                      </c:pt>
                      <c:pt idx="751">
                        <c:v>0.56656847445272396</c:v>
                      </c:pt>
                      <c:pt idx="752">
                        <c:v>0.42241044530587218</c:v>
                      </c:pt>
                      <c:pt idx="753">
                        <c:v>0.24338742299439151</c:v>
                      </c:pt>
                      <c:pt idx="754">
                        <c:v>-0.60676816310813808</c:v>
                      </c:pt>
                      <c:pt idx="755">
                        <c:v>-0.58749063192061257</c:v>
                      </c:pt>
                      <c:pt idx="756">
                        <c:v>-0.5655234920357044</c:v>
                      </c:pt>
                      <c:pt idx="757">
                        <c:v>-0.23217992369983895</c:v>
                      </c:pt>
                      <c:pt idx="758">
                        <c:v>-0.48685541600504534</c:v>
                      </c:pt>
                      <c:pt idx="759">
                        <c:v>-0.43090723110988871</c:v>
                      </c:pt>
                      <c:pt idx="760">
                        <c:v>-0.3521680704057622</c:v>
                      </c:pt>
                      <c:pt idx="761">
                        <c:v>0.2387549492335661</c:v>
                      </c:pt>
                      <c:pt idx="762">
                        <c:v>0.52634603299041816</c:v>
                      </c:pt>
                      <c:pt idx="763">
                        <c:v>-0.22094596806053435</c:v>
                      </c:pt>
                      <c:pt idx="764">
                        <c:v>0.77550657867266548</c:v>
                      </c:pt>
                      <c:pt idx="765">
                        <c:v>-0.20184236329127705</c:v>
                      </c:pt>
                      <c:pt idx="766">
                        <c:v>0.68583222332490001</c:v>
                      </c:pt>
                      <c:pt idx="767">
                        <c:v>-0.26941015497165127</c:v>
                      </c:pt>
                      <c:pt idx="768">
                        <c:v>-0.25328193421608391</c:v>
                      </c:pt>
                      <c:pt idx="769">
                        <c:v>-0.23720522787248668</c:v>
                      </c:pt>
                      <c:pt idx="770">
                        <c:v>0.69108829273897376</c:v>
                      </c:pt>
                      <c:pt idx="771">
                        <c:v>-0.20201508269097601</c:v>
                      </c:pt>
                      <c:pt idx="772">
                        <c:v>-0.15783489302046863</c:v>
                      </c:pt>
                      <c:pt idx="773">
                        <c:v>-0.38636842160242652</c:v>
                      </c:pt>
                      <c:pt idx="774">
                        <c:v>1.9631096731423876</c:v>
                      </c:pt>
                      <c:pt idx="775">
                        <c:v>2.3571687696076138</c:v>
                      </c:pt>
                      <c:pt idx="776">
                        <c:v>2.1127319868954344</c:v>
                      </c:pt>
                      <c:pt idx="777">
                        <c:v>1.5871564405482639</c:v>
                      </c:pt>
                      <c:pt idx="778">
                        <c:v>0.2785331567604154</c:v>
                      </c:pt>
                      <c:pt idx="779">
                        <c:v>-0.58246025883658115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E5B5-48C2-A4CE-D3E37AED14E0}"/>
                  </c:ext>
                </c:extLst>
              </c15:ser>
            </c15:filteredScatterSeries>
          </c:ext>
        </c:extLst>
      </c:scatterChart>
      <c:valAx>
        <c:axId val="605452824"/>
        <c:scaling>
          <c:orientation val="minMax"/>
          <c:min val="19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05453152"/>
        <c:crosses val="autoZero"/>
        <c:crossBetween val="midCat"/>
      </c:valAx>
      <c:valAx>
        <c:axId val="605453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054528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MonthlyRates!$AL$4:$AL$783</c:f>
              <c:numCache>
                <c:formatCode>0.0</c:formatCode>
                <c:ptCount val="780"/>
                <c:pt idx="0">
                  <c:v>2015.9166666666665</c:v>
                </c:pt>
                <c:pt idx="1">
                  <c:v>2015.8333333333333</c:v>
                </c:pt>
                <c:pt idx="2">
                  <c:v>2015.7499999999998</c:v>
                </c:pt>
                <c:pt idx="3">
                  <c:v>2015.6666666666665</c:v>
                </c:pt>
                <c:pt idx="4">
                  <c:v>2015.5833333333333</c:v>
                </c:pt>
                <c:pt idx="5">
                  <c:v>2015.4999999999998</c:v>
                </c:pt>
                <c:pt idx="6">
                  <c:v>2015.4166666666665</c:v>
                </c:pt>
                <c:pt idx="7">
                  <c:v>2015.3333333333333</c:v>
                </c:pt>
                <c:pt idx="8">
                  <c:v>2015.2499999999998</c:v>
                </c:pt>
                <c:pt idx="9">
                  <c:v>2015.1666666666665</c:v>
                </c:pt>
                <c:pt idx="10">
                  <c:v>2015.083333333333</c:v>
                </c:pt>
                <c:pt idx="11">
                  <c:v>2014.9999999999998</c:v>
                </c:pt>
                <c:pt idx="12">
                  <c:v>2014.9166666666665</c:v>
                </c:pt>
                <c:pt idx="13">
                  <c:v>2014.8333333333333</c:v>
                </c:pt>
                <c:pt idx="14">
                  <c:v>2014.75</c:v>
                </c:pt>
                <c:pt idx="15">
                  <c:v>2014.6666666666665</c:v>
                </c:pt>
                <c:pt idx="16">
                  <c:v>2014.5833333333333</c:v>
                </c:pt>
                <c:pt idx="17">
                  <c:v>2014.5</c:v>
                </c:pt>
                <c:pt idx="18">
                  <c:v>2014.4166666666665</c:v>
                </c:pt>
                <c:pt idx="19">
                  <c:v>2014.3333333333333</c:v>
                </c:pt>
                <c:pt idx="20">
                  <c:v>2014.25</c:v>
                </c:pt>
                <c:pt idx="21">
                  <c:v>2014.1666666666665</c:v>
                </c:pt>
                <c:pt idx="22">
                  <c:v>2014.0833333333333</c:v>
                </c:pt>
                <c:pt idx="23">
                  <c:v>2014</c:v>
                </c:pt>
                <c:pt idx="24">
                  <c:v>2013.91666666678</c:v>
                </c:pt>
                <c:pt idx="25">
                  <c:v>2013.8333333334499</c:v>
                </c:pt>
                <c:pt idx="26">
                  <c:v>2013.7500000001201</c:v>
                </c:pt>
                <c:pt idx="27">
                  <c:v>2013.66666666679</c:v>
                </c:pt>
                <c:pt idx="28">
                  <c:v>2013.5833333334599</c:v>
                </c:pt>
                <c:pt idx="29">
                  <c:v>2013.5000000001301</c:v>
                </c:pt>
                <c:pt idx="30">
                  <c:v>2013.4166666668</c:v>
                </c:pt>
                <c:pt idx="31">
                  <c:v>2013.3333333334699</c:v>
                </c:pt>
                <c:pt idx="32">
                  <c:v>2013.2500000001401</c:v>
                </c:pt>
                <c:pt idx="33">
                  <c:v>2013.16666666681</c:v>
                </c:pt>
                <c:pt idx="34">
                  <c:v>2013.0833333334799</c:v>
                </c:pt>
                <c:pt idx="35">
                  <c:v>2013.0000000001501</c:v>
                </c:pt>
                <c:pt idx="36">
                  <c:v>2012.91666666682</c:v>
                </c:pt>
                <c:pt idx="37">
                  <c:v>2012.8333333334899</c:v>
                </c:pt>
                <c:pt idx="38">
                  <c:v>2012.7500000001601</c:v>
                </c:pt>
                <c:pt idx="39">
                  <c:v>2012.66666666683</c:v>
                </c:pt>
                <c:pt idx="40">
                  <c:v>2012.5833333334999</c:v>
                </c:pt>
                <c:pt idx="41">
                  <c:v>2012.5000000001701</c:v>
                </c:pt>
                <c:pt idx="42">
                  <c:v>2012.41666666684</c:v>
                </c:pt>
                <c:pt idx="43">
                  <c:v>2012.3333333335099</c:v>
                </c:pt>
                <c:pt idx="44">
                  <c:v>2012.2500000001801</c:v>
                </c:pt>
                <c:pt idx="45">
                  <c:v>2012.16666666685</c:v>
                </c:pt>
                <c:pt idx="46">
                  <c:v>2012.0833333335199</c:v>
                </c:pt>
                <c:pt idx="47">
                  <c:v>2012.0000000001901</c:v>
                </c:pt>
                <c:pt idx="48">
                  <c:v>2011.91666666686</c:v>
                </c:pt>
                <c:pt idx="49">
                  <c:v>2011.8333333335299</c:v>
                </c:pt>
                <c:pt idx="50">
                  <c:v>2011.7500000002001</c:v>
                </c:pt>
                <c:pt idx="51">
                  <c:v>2011.66666666687</c:v>
                </c:pt>
                <c:pt idx="52">
                  <c:v>2011.5833333335399</c:v>
                </c:pt>
                <c:pt idx="53">
                  <c:v>2011.5000000002101</c:v>
                </c:pt>
                <c:pt idx="54">
                  <c:v>2011.41666666688</c:v>
                </c:pt>
                <c:pt idx="55">
                  <c:v>2011.3333333335499</c:v>
                </c:pt>
                <c:pt idx="56">
                  <c:v>2011.2500000002201</c:v>
                </c:pt>
                <c:pt idx="57">
                  <c:v>2011.16666666689</c:v>
                </c:pt>
                <c:pt idx="58">
                  <c:v>2011.0833333335499</c:v>
                </c:pt>
                <c:pt idx="59">
                  <c:v>2011.0000000002201</c:v>
                </c:pt>
                <c:pt idx="60">
                  <c:v>2010.91666666689</c:v>
                </c:pt>
                <c:pt idx="61">
                  <c:v>2010.8333333335599</c:v>
                </c:pt>
                <c:pt idx="62">
                  <c:v>2010.7500000002301</c:v>
                </c:pt>
                <c:pt idx="63">
                  <c:v>2010.6666666669</c:v>
                </c:pt>
                <c:pt idx="64">
                  <c:v>2010.58333333357</c:v>
                </c:pt>
                <c:pt idx="65">
                  <c:v>2010.5000000002401</c:v>
                </c:pt>
                <c:pt idx="66">
                  <c:v>2010.41666666691</c:v>
                </c:pt>
                <c:pt idx="67">
                  <c:v>2010.33333333358</c:v>
                </c:pt>
                <c:pt idx="68">
                  <c:v>2010.2500000002501</c:v>
                </c:pt>
                <c:pt idx="69">
                  <c:v>2010.16666666692</c:v>
                </c:pt>
                <c:pt idx="70">
                  <c:v>2010.08333333359</c:v>
                </c:pt>
                <c:pt idx="71">
                  <c:v>2010.0000000002599</c:v>
                </c:pt>
                <c:pt idx="72">
                  <c:v>2009.91666666693</c:v>
                </c:pt>
                <c:pt idx="73">
                  <c:v>2009.8333333336</c:v>
                </c:pt>
                <c:pt idx="74">
                  <c:v>2009.7500000002699</c:v>
                </c:pt>
                <c:pt idx="75">
                  <c:v>2009.66666666694</c:v>
                </c:pt>
                <c:pt idx="76">
                  <c:v>2009.58333333361</c:v>
                </c:pt>
                <c:pt idx="77">
                  <c:v>2009.5000000002799</c:v>
                </c:pt>
                <c:pt idx="78">
                  <c:v>2009.4166666669501</c:v>
                </c:pt>
                <c:pt idx="79">
                  <c:v>2009.33333333362</c:v>
                </c:pt>
                <c:pt idx="80">
                  <c:v>2009.2500000002899</c:v>
                </c:pt>
                <c:pt idx="81">
                  <c:v>2009.1666666669601</c:v>
                </c:pt>
                <c:pt idx="82">
                  <c:v>2009.08333333363</c:v>
                </c:pt>
                <c:pt idx="83">
                  <c:v>2009.0000000002999</c:v>
                </c:pt>
                <c:pt idx="84">
                  <c:v>2008.9166666669701</c:v>
                </c:pt>
                <c:pt idx="85">
                  <c:v>2008.83333333364</c:v>
                </c:pt>
                <c:pt idx="86">
                  <c:v>2008.7500000003099</c:v>
                </c:pt>
                <c:pt idx="87">
                  <c:v>2008.6666666669801</c:v>
                </c:pt>
                <c:pt idx="88">
                  <c:v>2008.58333333365</c:v>
                </c:pt>
                <c:pt idx="89">
                  <c:v>2008.5000000003199</c:v>
                </c:pt>
                <c:pt idx="90">
                  <c:v>2008.4166666669901</c:v>
                </c:pt>
                <c:pt idx="91">
                  <c:v>2008.33333333366</c:v>
                </c:pt>
                <c:pt idx="92">
                  <c:v>2008.2500000003299</c:v>
                </c:pt>
                <c:pt idx="93">
                  <c:v>2008.1666666670001</c:v>
                </c:pt>
                <c:pt idx="94">
                  <c:v>2008.08333333367</c:v>
                </c:pt>
                <c:pt idx="95">
                  <c:v>2008.0000000003399</c:v>
                </c:pt>
                <c:pt idx="96">
                  <c:v>2007.9166666670101</c:v>
                </c:pt>
                <c:pt idx="97">
                  <c:v>2007.83333333368</c:v>
                </c:pt>
                <c:pt idx="98">
                  <c:v>2007.7500000003499</c:v>
                </c:pt>
                <c:pt idx="99">
                  <c:v>2007.6666666670201</c:v>
                </c:pt>
                <c:pt idx="100">
                  <c:v>2007.58333333369</c:v>
                </c:pt>
                <c:pt idx="101">
                  <c:v>2007.5000000003599</c:v>
                </c:pt>
                <c:pt idx="102">
                  <c:v>2007.4166666670301</c:v>
                </c:pt>
                <c:pt idx="103">
                  <c:v>2007.3333333337</c:v>
                </c:pt>
                <c:pt idx="104">
                  <c:v>2007.2500000003699</c:v>
                </c:pt>
                <c:pt idx="105">
                  <c:v>2007.1666666670401</c:v>
                </c:pt>
                <c:pt idx="106">
                  <c:v>2007.08333333371</c:v>
                </c:pt>
                <c:pt idx="107">
                  <c:v>2007.0000000003799</c:v>
                </c:pt>
                <c:pt idx="108">
                  <c:v>2006.9166666670501</c:v>
                </c:pt>
                <c:pt idx="109">
                  <c:v>2006.83333333372</c:v>
                </c:pt>
                <c:pt idx="110">
                  <c:v>2006.7500000003899</c:v>
                </c:pt>
                <c:pt idx="111">
                  <c:v>2006.6666666670601</c:v>
                </c:pt>
                <c:pt idx="112">
                  <c:v>2006.58333333373</c:v>
                </c:pt>
                <c:pt idx="113">
                  <c:v>2006.5000000004</c:v>
                </c:pt>
                <c:pt idx="114">
                  <c:v>2006.4166666670701</c:v>
                </c:pt>
                <c:pt idx="115">
                  <c:v>2006.33333333374</c:v>
                </c:pt>
                <c:pt idx="116">
                  <c:v>2006.25000000041</c:v>
                </c:pt>
                <c:pt idx="117">
                  <c:v>2006.1666666670801</c:v>
                </c:pt>
                <c:pt idx="118">
                  <c:v>2006.08333333375</c:v>
                </c:pt>
                <c:pt idx="119">
                  <c:v>2006.00000000042</c:v>
                </c:pt>
                <c:pt idx="120">
                  <c:v>2005.9166666670901</c:v>
                </c:pt>
                <c:pt idx="121">
                  <c:v>2005.83333333376</c:v>
                </c:pt>
                <c:pt idx="122">
                  <c:v>2005.75000000043</c:v>
                </c:pt>
                <c:pt idx="123">
                  <c:v>2005.6666666670999</c:v>
                </c:pt>
                <c:pt idx="124">
                  <c:v>2005.58333333377</c:v>
                </c:pt>
                <c:pt idx="125">
                  <c:v>2005.50000000044</c:v>
                </c:pt>
                <c:pt idx="126">
                  <c:v>2005.4166666671099</c:v>
                </c:pt>
                <c:pt idx="127">
                  <c:v>2005.33333333378</c:v>
                </c:pt>
                <c:pt idx="128">
                  <c:v>2005.25000000045</c:v>
                </c:pt>
                <c:pt idx="129">
                  <c:v>2005.1666666671199</c:v>
                </c:pt>
                <c:pt idx="130">
                  <c:v>2005.0833333337901</c:v>
                </c:pt>
                <c:pt idx="131">
                  <c:v>2005.00000000046</c:v>
                </c:pt>
                <c:pt idx="132">
                  <c:v>2004.9166666671299</c:v>
                </c:pt>
                <c:pt idx="133">
                  <c:v>2004.8333333338001</c:v>
                </c:pt>
                <c:pt idx="134">
                  <c:v>2004.75000000047</c:v>
                </c:pt>
                <c:pt idx="135">
                  <c:v>2004.6666666671399</c:v>
                </c:pt>
                <c:pt idx="136">
                  <c:v>2004.5833333338101</c:v>
                </c:pt>
                <c:pt idx="137">
                  <c:v>2004.50000000048</c:v>
                </c:pt>
                <c:pt idx="138">
                  <c:v>2004.4166666671499</c:v>
                </c:pt>
                <c:pt idx="139">
                  <c:v>2004.3333333338201</c:v>
                </c:pt>
                <c:pt idx="140">
                  <c:v>2004.25000000049</c:v>
                </c:pt>
                <c:pt idx="141">
                  <c:v>2004.1666666671599</c:v>
                </c:pt>
                <c:pt idx="142">
                  <c:v>2004.0833333338301</c:v>
                </c:pt>
                <c:pt idx="143">
                  <c:v>2004.0000000005</c:v>
                </c:pt>
                <c:pt idx="144">
                  <c:v>2003.9166666671699</c:v>
                </c:pt>
                <c:pt idx="145">
                  <c:v>2003.8333333338401</c:v>
                </c:pt>
                <c:pt idx="146">
                  <c:v>2003.75000000051</c:v>
                </c:pt>
                <c:pt idx="147">
                  <c:v>2003.6666666671799</c:v>
                </c:pt>
                <c:pt idx="148">
                  <c:v>2003.5833333338501</c:v>
                </c:pt>
                <c:pt idx="149">
                  <c:v>2003.50000000052</c:v>
                </c:pt>
                <c:pt idx="150">
                  <c:v>2003.4166666671899</c:v>
                </c:pt>
                <c:pt idx="151">
                  <c:v>2003.3333333338601</c:v>
                </c:pt>
                <c:pt idx="152">
                  <c:v>2003.25000000053</c:v>
                </c:pt>
                <c:pt idx="153">
                  <c:v>2003.1666666671999</c:v>
                </c:pt>
                <c:pt idx="154">
                  <c:v>2003.0833333338701</c:v>
                </c:pt>
                <c:pt idx="155">
                  <c:v>2003.00000000054</c:v>
                </c:pt>
                <c:pt idx="156">
                  <c:v>2002.9166666672099</c:v>
                </c:pt>
                <c:pt idx="157">
                  <c:v>2002.8333333338801</c:v>
                </c:pt>
                <c:pt idx="158">
                  <c:v>2002.75000000055</c:v>
                </c:pt>
                <c:pt idx="159">
                  <c:v>2002.6666666672199</c:v>
                </c:pt>
                <c:pt idx="160">
                  <c:v>2002.5833333338901</c:v>
                </c:pt>
                <c:pt idx="161">
                  <c:v>2002.50000000056</c:v>
                </c:pt>
                <c:pt idx="162">
                  <c:v>2002.4166666672299</c:v>
                </c:pt>
                <c:pt idx="163">
                  <c:v>2002.3333333339001</c:v>
                </c:pt>
                <c:pt idx="164">
                  <c:v>2002.25000000057</c:v>
                </c:pt>
                <c:pt idx="165">
                  <c:v>2002.16666666724</c:v>
                </c:pt>
                <c:pt idx="166">
                  <c:v>2002.0833333339101</c:v>
                </c:pt>
                <c:pt idx="167">
                  <c:v>2002.00000000058</c:v>
                </c:pt>
                <c:pt idx="168">
                  <c:v>2001.91666666725</c:v>
                </c:pt>
                <c:pt idx="169">
                  <c:v>2001.8333333339201</c:v>
                </c:pt>
                <c:pt idx="170">
                  <c:v>2001.75000000059</c:v>
                </c:pt>
                <c:pt idx="171">
                  <c:v>2001.66666666726</c:v>
                </c:pt>
                <c:pt idx="172">
                  <c:v>2001.5833333339301</c:v>
                </c:pt>
                <c:pt idx="173">
                  <c:v>2001.5000000006</c:v>
                </c:pt>
                <c:pt idx="174">
                  <c:v>2001.41666666727</c:v>
                </c:pt>
                <c:pt idx="175">
                  <c:v>2001.3333333339399</c:v>
                </c:pt>
                <c:pt idx="176">
                  <c:v>2001.25000000061</c:v>
                </c:pt>
                <c:pt idx="177">
                  <c:v>2001.16666666728</c:v>
                </c:pt>
                <c:pt idx="178">
                  <c:v>2001.0833333339499</c:v>
                </c:pt>
                <c:pt idx="179">
                  <c:v>2001.00000000062</c:v>
                </c:pt>
                <c:pt idx="180">
                  <c:v>2000.91666666729</c:v>
                </c:pt>
                <c:pt idx="181">
                  <c:v>2000.8333333339599</c:v>
                </c:pt>
                <c:pt idx="182">
                  <c:v>2000.7500000006301</c:v>
                </c:pt>
                <c:pt idx="183">
                  <c:v>2000.6666666673</c:v>
                </c:pt>
                <c:pt idx="184">
                  <c:v>2000.5833333339699</c:v>
                </c:pt>
                <c:pt idx="185">
                  <c:v>2000.5000000006401</c:v>
                </c:pt>
                <c:pt idx="186">
                  <c:v>2000.41666666731</c:v>
                </c:pt>
                <c:pt idx="187">
                  <c:v>2000.3333333339799</c:v>
                </c:pt>
                <c:pt idx="188">
                  <c:v>2000.2500000006501</c:v>
                </c:pt>
                <c:pt idx="189">
                  <c:v>2000.16666666732</c:v>
                </c:pt>
                <c:pt idx="190">
                  <c:v>2000.0833333339899</c:v>
                </c:pt>
                <c:pt idx="191">
                  <c:v>2000.0000000006601</c:v>
                </c:pt>
                <c:pt idx="192">
                  <c:v>1999.91666666732</c:v>
                </c:pt>
                <c:pt idx="193">
                  <c:v>1999.8333333339899</c:v>
                </c:pt>
                <c:pt idx="194">
                  <c:v>1999.7500000006601</c:v>
                </c:pt>
                <c:pt idx="195">
                  <c:v>1999.66666666733</c:v>
                </c:pt>
                <c:pt idx="196">
                  <c:v>1999.5833333339999</c:v>
                </c:pt>
                <c:pt idx="197">
                  <c:v>1999.5000000006701</c:v>
                </c:pt>
                <c:pt idx="198">
                  <c:v>1999.41666666734</c:v>
                </c:pt>
                <c:pt idx="199">
                  <c:v>1999.3333333340099</c:v>
                </c:pt>
                <c:pt idx="200">
                  <c:v>1999.2500000006801</c:v>
                </c:pt>
                <c:pt idx="201">
                  <c:v>1999.16666666735</c:v>
                </c:pt>
                <c:pt idx="202">
                  <c:v>1999.0833333340199</c:v>
                </c:pt>
                <c:pt idx="203">
                  <c:v>1999.0000000006901</c:v>
                </c:pt>
                <c:pt idx="204">
                  <c:v>1998.91666666736</c:v>
                </c:pt>
                <c:pt idx="205">
                  <c:v>1998.8333333340299</c:v>
                </c:pt>
                <c:pt idx="206">
                  <c:v>1998.7500000007001</c:v>
                </c:pt>
                <c:pt idx="207">
                  <c:v>1998.66666666737</c:v>
                </c:pt>
                <c:pt idx="208">
                  <c:v>1998.5833333340399</c:v>
                </c:pt>
                <c:pt idx="209">
                  <c:v>1998.5000000007101</c:v>
                </c:pt>
                <c:pt idx="210">
                  <c:v>1998.41666666738</c:v>
                </c:pt>
                <c:pt idx="211">
                  <c:v>1998.3333333340499</c:v>
                </c:pt>
                <c:pt idx="212">
                  <c:v>1998.2500000007201</c:v>
                </c:pt>
                <c:pt idx="213">
                  <c:v>1998.16666666739</c:v>
                </c:pt>
                <c:pt idx="214">
                  <c:v>1998.0833333340599</c:v>
                </c:pt>
                <c:pt idx="215">
                  <c:v>1998.0000000007301</c:v>
                </c:pt>
                <c:pt idx="216">
                  <c:v>1997.9166666674</c:v>
                </c:pt>
                <c:pt idx="217">
                  <c:v>1997.8333333340699</c:v>
                </c:pt>
                <c:pt idx="218">
                  <c:v>1997.7500000007401</c:v>
                </c:pt>
                <c:pt idx="219">
                  <c:v>1997.66666666741</c:v>
                </c:pt>
                <c:pt idx="220">
                  <c:v>1997.58333333408</c:v>
                </c:pt>
                <c:pt idx="221">
                  <c:v>1997.5000000007501</c:v>
                </c:pt>
                <c:pt idx="222">
                  <c:v>1997.41666666742</c:v>
                </c:pt>
                <c:pt idx="223">
                  <c:v>1997.33333333409</c:v>
                </c:pt>
                <c:pt idx="224">
                  <c:v>1997.2500000007601</c:v>
                </c:pt>
                <c:pt idx="225">
                  <c:v>1997.16666666743</c:v>
                </c:pt>
                <c:pt idx="226">
                  <c:v>1997.0833333341</c:v>
                </c:pt>
                <c:pt idx="227">
                  <c:v>1997.0000000007699</c:v>
                </c:pt>
                <c:pt idx="228">
                  <c:v>1996.91666666744</c:v>
                </c:pt>
                <c:pt idx="229">
                  <c:v>1996.83333333411</c:v>
                </c:pt>
                <c:pt idx="230">
                  <c:v>1996.7500000007799</c:v>
                </c:pt>
                <c:pt idx="231">
                  <c:v>1996.66666666745</c:v>
                </c:pt>
                <c:pt idx="232">
                  <c:v>1996.58333333412</c:v>
                </c:pt>
                <c:pt idx="233">
                  <c:v>1996.5000000007899</c:v>
                </c:pt>
                <c:pt idx="234">
                  <c:v>1996.41666666746</c:v>
                </c:pt>
                <c:pt idx="235">
                  <c:v>1996.33333333413</c:v>
                </c:pt>
                <c:pt idx="236">
                  <c:v>1996.2500000007999</c:v>
                </c:pt>
                <c:pt idx="237">
                  <c:v>1996.1666666674701</c:v>
                </c:pt>
                <c:pt idx="238">
                  <c:v>1996.08333333414</c:v>
                </c:pt>
                <c:pt idx="239">
                  <c:v>1996.0000000008099</c:v>
                </c:pt>
                <c:pt idx="240">
                  <c:v>1995.9166666674801</c:v>
                </c:pt>
                <c:pt idx="241">
                  <c:v>1995.83333333415</c:v>
                </c:pt>
                <c:pt idx="242">
                  <c:v>1995.7500000008199</c:v>
                </c:pt>
                <c:pt idx="243">
                  <c:v>1995.6666666674901</c:v>
                </c:pt>
                <c:pt idx="244">
                  <c:v>1995.58333333416</c:v>
                </c:pt>
                <c:pt idx="245">
                  <c:v>1995.5000000008299</c:v>
                </c:pt>
                <c:pt idx="246">
                  <c:v>1995.4166666675001</c:v>
                </c:pt>
                <c:pt idx="247">
                  <c:v>1995.33333333417</c:v>
                </c:pt>
                <c:pt idx="248">
                  <c:v>1995.2500000008399</c:v>
                </c:pt>
                <c:pt idx="249">
                  <c:v>1995.1666666675101</c:v>
                </c:pt>
                <c:pt idx="250">
                  <c:v>1995.08333333418</c:v>
                </c:pt>
                <c:pt idx="251">
                  <c:v>1995.0000000008499</c:v>
                </c:pt>
                <c:pt idx="252">
                  <c:v>1994.9166666675201</c:v>
                </c:pt>
                <c:pt idx="253">
                  <c:v>1994.83333333419</c:v>
                </c:pt>
                <c:pt idx="254">
                  <c:v>1994.7500000008599</c:v>
                </c:pt>
                <c:pt idx="255">
                  <c:v>1994.6666666675301</c:v>
                </c:pt>
                <c:pt idx="256">
                  <c:v>1994.5833333342</c:v>
                </c:pt>
                <c:pt idx="257">
                  <c:v>1994.5000000008699</c:v>
                </c:pt>
                <c:pt idx="258">
                  <c:v>1994.4166666675401</c:v>
                </c:pt>
                <c:pt idx="259">
                  <c:v>1994.33333333421</c:v>
                </c:pt>
                <c:pt idx="260">
                  <c:v>1994.2500000008799</c:v>
                </c:pt>
                <c:pt idx="261">
                  <c:v>1994.1666666675501</c:v>
                </c:pt>
                <c:pt idx="262">
                  <c:v>1994.08333333422</c:v>
                </c:pt>
                <c:pt idx="263">
                  <c:v>1994.0000000008899</c:v>
                </c:pt>
                <c:pt idx="264">
                  <c:v>1993.9166666675601</c:v>
                </c:pt>
                <c:pt idx="265">
                  <c:v>1993.83333333423</c:v>
                </c:pt>
                <c:pt idx="266">
                  <c:v>1993.7500000008999</c:v>
                </c:pt>
                <c:pt idx="267">
                  <c:v>1993.6666666675701</c:v>
                </c:pt>
                <c:pt idx="268">
                  <c:v>1993.58333333424</c:v>
                </c:pt>
                <c:pt idx="269">
                  <c:v>1993.5000000009099</c:v>
                </c:pt>
                <c:pt idx="270">
                  <c:v>1993.4166666675801</c:v>
                </c:pt>
                <c:pt idx="271">
                  <c:v>1993.33333333425</c:v>
                </c:pt>
                <c:pt idx="272">
                  <c:v>1993.25000000092</c:v>
                </c:pt>
                <c:pt idx="273">
                  <c:v>1993.1666666675901</c:v>
                </c:pt>
                <c:pt idx="274">
                  <c:v>1993.08333333426</c:v>
                </c:pt>
                <c:pt idx="275">
                  <c:v>1993.00000000093</c:v>
                </c:pt>
                <c:pt idx="276">
                  <c:v>1992.9166666676001</c:v>
                </c:pt>
                <c:pt idx="277">
                  <c:v>1992.83333333427</c:v>
                </c:pt>
                <c:pt idx="278">
                  <c:v>1992.75000000094</c:v>
                </c:pt>
                <c:pt idx="279">
                  <c:v>1992.6666666676099</c:v>
                </c:pt>
                <c:pt idx="280">
                  <c:v>1992.58333333428</c:v>
                </c:pt>
                <c:pt idx="281">
                  <c:v>1992.50000000095</c:v>
                </c:pt>
                <c:pt idx="282">
                  <c:v>1992.4166666676199</c:v>
                </c:pt>
                <c:pt idx="283">
                  <c:v>1992.33333333429</c:v>
                </c:pt>
                <c:pt idx="284">
                  <c:v>1992.25000000096</c:v>
                </c:pt>
                <c:pt idx="285">
                  <c:v>1992.1666666676299</c:v>
                </c:pt>
                <c:pt idx="286">
                  <c:v>1992.0833333343001</c:v>
                </c:pt>
                <c:pt idx="287">
                  <c:v>1992.00000000097</c:v>
                </c:pt>
                <c:pt idx="288">
                  <c:v>1991.9166666676399</c:v>
                </c:pt>
                <c:pt idx="289">
                  <c:v>1991.8333333343101</c:v>
                </c:pt>
                <c:pt idx="290">
                  <c:v>1991.75000000098</c:v>
                </c:pt>
                <c:pt idx="291">
                  <c:v>1991.6666666676499</c:v>
                </c:pt>
                <c:pt idx="292">
                  <c:v>1991.5833333343201</c:v>
                </c:pt>
                <c:pt idx="293">
                  <c:v>1991.50000000099</c:v>
                </c:pt>
                <c:pt idx="294">
                  <c:v>1991.4166666676599</c:v>
                </c:pt>
                <c:pt idx="295">
                  <c:v>1991.3333333343301</c:v>
                </c:pt>
                <c:pt idx="296">
                  <c:v>1991.250000001</c:v>
                </c:pt>
                <c:pt idx="297">
                  <c:v>1991.1666666676699</c:v>
                </c:pt>
                <c:pt idx="298">
                  <c:v>1991.0833333343401</c:v>
                </c:pt>
                <c:pt idx="299">
                  <c:v>1991.00000000101</c:v>
                </c:pt>
                <c:pt idx="300">
                  <c:v>1990.9166666676799</c:v>
                </c:pt>
                <c:pt idx="301">
                  <c:v>1990.8333333343501</c:v>
                </c:pt>
                <c:pt idx="302">
                  <c:v>1990.75000000102</c:v>
                </c:pt>
                <c:pt idx="303">
                  <c:v>1990.6666666676899</c:v>
                </c:pt>
                <c:pt idx="304">
                  <c:v>1990.5833333343601</c:v>
                </c:pt>
                <c:pt idx="305">
                  <c:v>1990.50000000103</c:v>
                </c:pt>
                <c:pt idx="306">
                  <c:v>1990.4166666676999</c:v>
                </c:pt>
                <c:pt idx="307">
                  <c:v>1990.3333333343701</c:v>
                </c:pt>
                <c:pt idx="308">
                  <c:v>1990.25000000104</c:v>
                </c:pt>
                <c:pt idx="309">
                  <c:v>1990.1666666677099</c:v>
                </c:pt>
                <c:pt idx="310">
                  <c:v>1990.0833333343801</c:v>
                </c:pt>
                <c:pt idx="311">
                  <c:v>1990.00000000105</c:v>
                </c:pt>
                <c:pt idx="312">
                  <c:v>1989.9166666677199</c:v>
                </c:pt>
                <c:pt idx="313">
                  <c:v>1989.8333333343901</c:v>
                </c:pt>
                <c:pt idx="314">
                  <c:v>1989.75000000106</c:v>
                </c:pt>
                <c:pt idx="315">
                  <c:v>1989.6666666677299</c:v>
                </c:pt>
                <c:pt idx="316">
                  <c:v>1989.5833333344001</c:v>
                </c:pt>
                <c:pt idx="317">
                  <c:v>1989.50000000107</c:v>
                </c:pt>
                <c:pt idx="318">
                  <c:v>1989.4166666677399</c:v>
                </c:pt>
                <c:pt idx="319">
                  <c:v>1989.3333333344101</c:v>
                </c:pt>
                <c:pt idx="320">
                  <c:v>1989.25000000108</c:v>
                </c:pt>
                <c:pt idx="321">
                  <c:v>1989.16666666775</c:v>
                </c:pt>
                <c:pt idx="322">
                  <c:v>1989.0833333344201</c:v>
                </c:pt>
                <c:pt idx="323">
                  <c:v>1989.00000000109</c:v>
                </c:pt>
                <c:pt idx="324">
                  <c:v>1988.91666666776</c:v>
                </c:pt>
                <c:pt idx="325">
                  <c:v>1988.8333333344301</c:v>
                </c:pt>
                <c:pt idx="326">
                  <c:v>1988.7500000011</c:v>
                </c:pt>
                <c:pt idx="327">
                  <c:v>1988.66666666776</c:v>
                </c:pt>
                <c:pt idx="328">
                  <c:v>1988.5833333344301</c:v>
                </c:pt>
                <c:pt idx="329">
                  <c:v>1988.5000000011</c:v>
                </c:pt>
                <c:pt idx="330">
                  <c:v>1988.41666666777</c:v>
                </c:pt>
                <c:pt idx="331">
                  <c:v>1988.3333333344401</c:v>
                </c:pt>
                <c:pt idx="332">
                  <c:v>1988.25000000111</c:v>
                </c:pt>
                <c:pt idx="333">
                  <c:v>1988.16666666778</c:v>
                </c:pt>
                <c:pt idx="334">
                  <c:v>1988.0833333344499</c:v>
                </c:pt>
                <c:pt idx="335">
                  <c:v>1988.00000000112</c:v>
                </c:pt>
                <c:pt idx="336">
                  <c:v>1987.91666666779</c:v>
                </c:pt>
                <c:pt idx="337">
                  <c:v>1987.8333333344599</c:v>
                </c:pt>
                <c:pt idx="338">
                  <c:v>1987.75000000113</c:v>
                </c:pt>
                <c:pt idx="339">
                  <c:v>1987.6666666678</c:v>
                </c:pt>
                <c:pt idx="340">
                  <c:v>1987.5833333344699</c:v>
                </c:pt>
                <c:pt idx="341">
                  <c:v>1987.5000000011401</c:v>
                </c:pt>
                <c:pt idx="342">
                  <c:v>1987.41666666781</c:v>
                </c:pt>
                <c:pt idx="343">
                  <c:v>1987.3333333344799</c:v>
                </c:pt>
                <c:pt idx="344">
                  <c:v>1987.2500000011501</c:v>
                </c:pt>
                <c:pt idx="345">
                  <c:v>1987.16666666782</c:v>
                </c:pt>
                <c:pt idx="346">
                  <c:v>1987.0833333344899</c:v>
                </c:pt>
                <c:pt idx="347">
                  <c:v>1987.0000000011601</c:v>
                </c:pt>
                <c:pt idx="348">
                  <c:v>1986.91666666783</c:v>
                </c:pt>
                <c:pt idx="349">
                  <c:v>1986.8333333344999</c:v>
                </c:pt>
                <c:pt idx="350">
                  <c:v>1986.7500000011701</c:v>
                </c:pt>
                <c:pt idx="351">
                  <c:v>1986.66666666784</c:v>
                </c:pt>
                <c:pt idx="352">
                  <c:v>1986.5833333345099</c:v>
                </c:pt>
                <c:pt idx="353">
                  <c:v>1986.5000000011801</c:v>
                </c:pt>
                <c:pt idx="354">
                  <c:v>1986.41666666785</c:v>
                </c:pt>
                <c:pt idx="355">
                  <c:v>1986.3333333345199</c:v>
                </c:pt>
                <c:pt idx="356">
                  <c:v>1986.2500000011901</c:v>
                </c:pt>
                <c:pt idx="357">
                  <c:v>1986.16666666786</c:v>
                </c:pt>
                <c:pt idx="358">
                  <c:v>1986.0833333345299</c:v>
                </c:pt>
                <c:pt idx="359">
                  <c:v>1986.0000000012001</c:v>
                </c:pt>
                <c:pt idx="360">
                  <c:v>1985.91666666787</c:v>
                </c:pt>
                <c:pt idx="361">
                  <c:v>1985.8333333345399</c:v>
                </c:pt>
                <c:pt idx="362">
                  <c:v>1985.7500000012101</c:v>
                </c:pt>
                <c:pt idx="363">
                  <c:v>1985.66666666788</c:v>
                </c:pt>
                <c:pt idx="364">
                  <c:v>1985.5833333345499</c:v>
                </c:pt>
                <c:pt idx="365">
                  <c:v>1985.5000000012201</c:v>
                </c:pt>
                <c:pt idx="366">
                  <c:v>1985.41666666789</c:v>
                </c:pt>
                <c:pt idx="367">
                  <c:v>1985.3333333345599</c:v>
                </c:pt>
                <c:pt idx="368">
                  <c:v>1985.2500000012301</c:v>
                </c:pt>
                <c:pt idx="369">
                  <c:v>1985.1666666679</c:v>
                </c:pt>
                <c:pt idx="370">
                  <c:v>1985.0833333345699</c:v>
                </c:pt>
                <c:pt idx="371">
                  <c:v>1985.0000000012401</c:v>
                </c:pt>
                <c:pt idx="372">
                  <c:v>1984.91666666791</c:v>
                </c:pt>
                <c:pt idx="373">
                  <c:v>1984.8333333345799</c:v>
                </c:pt>
                <c:pt idx="374">
                  <c:v>1984.7500000012501</c:v>
                </c:pt>
                <c:pt idx="375">
                  <c:v>1984.66666666792</c:v>
                </c:pt>
                <c:pt idx="376">
                  <c:v>1984.58333333459</c:v>
                </c:pt>
                <c:pt idx="377">
                  <c:v>1984.5000000012601</c:v>
                </c:pt>
                <c:pt idx="378">
                  <c:v>1984.41666666793</c:v>
                </c:pt>
                <c:pt idx="379">
                  <c:v>1984.3333333346</c:v>
                </c:pt>
                <c:pt idx="380">
                  <c:v>1984.2500000012701</c:v>
                </c:pt>
                <c:pt idx="381">
                  <c:v>1984.16666666794</c:v>
                </c:pt>
                <c:pt idx="382">
                  <c:v>1984.08333333461</c:v>
                </c:pt>
                <c:pt idx="383">
                  <c:v>1984.0000000012799</c:v>
                </c:pt>
                <c:pt idx="384">
                  <c:v>1983.91666666795</c:v>
                </c:pt>
                <c:pt idx="385">
                  <c:v>1983.83333333462</c:v>
                </c:pt>
                <c:pt idx="386">
                  <c:v>1983.7500000012899</c:v>
                </c:pt>
                <c:pt idx="387">
                  <c:v>1983.66666666796</c:v>
                </c:pt>
                <c:pt idx="388">
                  <c:v>1983.58333333463</c:v>
                </c:pt>
                <c:pt idx="389">
                  <c:v>1983.5000000012999</c:v>
                </c:pt>
                <c:pt idx="390">
                  <c:v>1983.41666666797</c:v>
                </c:pt>
                <c:pt idx="391">
                  <c:v>1983.33333333464</c:v>
                </c:pt>
                <c:pt idx="392">
                  <c:v>1983.2500000013099</c:v>
                </c:pt>
                <c:pt idx="393">
                  <c:v>1983.1666666679801</c:v>
                </c:pt>
                <c:pt idx="394">
                  <c:v>1983.08333333465</c:v>
                </c:pt>
                <c:pt idx="395">
                  <c:v>1983.0000000013199</c:v>
                </c:pt>
                <c:pt idx="396">
                  <c:v>1982.9166666679901</c:v>
                </c:pt>
                <c:pt idx="397">
                  <c:v>1982.83333333466</c:v>
                </c:pt>
                <c:pt idx="398">
                  <c:v>1982.7500000013299</c:v>
                </c:pt>
                <c:pt idx="399">
                  <c:v>1982.6666666680001</c:v>
                </c:pt>
                <c:pt idx="400">
                  <c:v>1982.58333333467</c:v>
                </c:pt>
                <c:pt idx="401">
                  <c:v>1982.5000000013399</c:v>
                </c:pt>
                <c:pt idx="402">
                  <c:v>1982.4166666680101</c:v>
                </c:pt>
                <c:pt idx="403">
                  <c:v>1982.33333333468</c:v>
                </c:pt>
                <c:pt idx="404">
                  <c:v>1982.2500000013499</c:v>
                </c:pt>
                <c:pt idx="405">
                  <c:v>1982.1666666680201</c:v>
                </c:pt>
                <c:pt idx="406">
                  <c:v>1982.08333333469</c:v>
                </c:pt>
                <c:pt idx="407">
                  <c:v>1982.0000000013599</c:v>
                </c:pt>
                <c:pt idx="408">
                  <c:v>1981.9166666680301</c:v>
                </c:pt>
                <c:pt idx="409">
                  <c:v>1981.8333333347</c:v>
                </c:pt>
                <c:pt idx="410">
                  <c:v>1981.7500000013699</c:v>
                </c:pt>
                <c:pt idx="411">
                  <c:v>1981.6666666680401</c:v>
                </c:pt>
                <c:pt idx="412">
                  <c:v>1981.58333333471</c:v>
                </c:pt>
                <c:pt idx="413">
                  <c:v>1981.5000000013799</c:v>
                </c:pt>
                <c:pt idx="414">
                  <c:v>1981.4166666680501</c:v>
                </c:pt>
                <c:pt idx="415">
                  <c:v>1981.33333333472</c:v>
                </c:pt>
                <c:pt idx="416">
                  <c:v>1981.2500000013899</c:v>
                </c:pt>
                <c:pt idx="417">
                  <c:v>1981.1666666680601</c:v>
                </c:pt>
                <c:pt idx="418">
                  <c:v>1981.08333333473</c:v>
                </c:pt>
                <c:pt idx="419">
                  <c:v>1981.0000000013999</c:v>
                </c:pt>
                <c:pt idx="420">
                  <c:v>1980.9166666680701</c:v>
                </c:pt>
                <c:pt idx="421">
                  <c:v>1980.83333333474</c:v>
                </c:pt>
                <c:pt idx="422">
                  <c:v>1980.7500000014099</c:v>
                </c:pt>
                <c:pt idx="423">
                  <c:v>1980.6666666680801</c:v>
                </c:pt>
                <c:pt idx="424">
                  <c:v>1980.58333333475</c:v>
                </c:pt>
                <c:pt idx="425">
                  <c:v>1980.5000000014199</c:v>
                </c:pt>
                <c:pt idx="426">
                  <c:v>1980.4166666680901</c:v>
                </c:pt>
                <c:pt idx="427">
                  <c:v>1980.33333333476</c:v>
                </c:pt>
                <c:pt idx="428">
                  <c:v>1980.25000000143</c:v>
                </c:pt>
                <c:pt idx="429">
                  <c:v>1980.1666666681001</c:v>
                </c:pt>
                <c:pt idx="430">
                  <c:v>1980.08333333477</c:v>
                </c:pt>
                <c:pt idx="431">
                  <c:v>1980.00000000144</c:v>
                </c:pt>
                <c:pt idx="432">
                  <c:v>1979.9166666681101</c:v>
                </c:pt>
                <c:pt idx="433">
                  <c:v>1979.83333333478</c:v>
                </c:pt>
                <c:pt idx="434">
                  <c:v>1979.75000000145</c:v>
                </c:pt>
                <c:pt idx="435">
                  <c:v>1979.6666666681199</c:v>
                </c:pt>
                <c:pt idx="436">
                  <c:v>1979.58333333479</c:v>
                </c:pt>
                <c:pt idx="437">
                  <c:v>1979.50000000146</c:v>
                </c:pt>
                <c:pt idx="438">
                  <c:v>1979.4166666681299</c:v>
                </c:pt>
                <c:pt idx="439">
                  <c:v>1979.3333333348</c:v>
                </c:pt>
                <c:pt idx="440">
                  <c:v>1979.25000000147</c:v>
                </c:pt>
                <c:pt idx="441">
                  <c:v>1979.1666666681399</c:v>
                </c:pt>
                <c:pt idx="442">
                  <c:v>1979.08333333481</c:v>
                </c:pt>
                <c:pt idx="443">
                  <c:v>1979.00000000148</c:v>
                </c:pt>
                <c:pt idx="444">
                  <c:v>1978.9166666681499</c:v>
                </c:pt>
                <c:pt idx="445">
                  <c:v>1978.8333333348201</c:v>
                </c:pt>
                <c:pt idx="446">
                  <c:v>1978.75000000149</c:v>
                </c:pt>
                <c:pt idx="447">
                  <c:v>1978.6666666681599</c:v>
                </c:pt>
                <c:pt idx="448">
                  <c:v>1978.5833333348301</c:v>
                </c:pt>
                <c:pt idx="449">
                  <c:v>1978.5000000015</c:v>
                </c:pt>
                <c:pt idx="450">
                  <c:v>1978.4166666681699</c:v>
                </c:pt>
                <c:pt idx="451">
                  <c:v>1978.3333333348401</c:v>
                </c:pt>
                <c:pt idx="452">
                  <c:v>1978.25000000151</c:v>
                </c:pt>
                <c:pt idx="453">
                  <c:v>1978.1666666681799</c:v>
                </c:pt>
                <c:pt idx="454">
                  <c:v>1978.0833333348501</c:v>
                </c:pt>
                <c:pt idx="455">
                  <c:v>1978.00000000152</c:v>
                </c:pt>
                <c:pt idx="456">
                  <c:v>1977.9166666681899</c:v>
                </c:pt>
                <c:pt idx="457">
                  <c:v>1977.8333333348601</c:v>
                </c:pt>
                <c:pt idx="458">
                  <c:v>1977.75000000153</c:v>
                </c:pt>
                <c:pt idx="459">
                  <c:v>1977.6666666681999</c:v>
                </c:pt>
                <c:pt idx="460">
                  <c:v>1977.5833333348701</c:v>
                </c:pt>
                <c:pt idx="461">
                  <c:v>1977.50000000153</c:v>
                </c:pt>
                <c:pt idx="462">
                  <c:v>1977.4166666681999</c:v>
                </c:pt>
                <c:pt idx="463">
                  <c:v>1977.3333333348701</c:v>
                </c:pt>
                <c:pt idx="464">
                  <c:v>1977.25000000154</c:v>
                </c:pt>
                <c:pt idx="465">
                  <c:v>1977.1666666682099</c:v>
                </c:pt>
                <c:pt idx="466">
                  <c:v>1977.0833333348801</c:v>
                </c:pt>
                <c:pt idx="467">
                  <c:v>1977.00000000155</c:v>
                </c:pt>
                <c:pt idx="468">
                  <c:v>1976.9166666682199</c:v>
                </c:pt>
                <c:pt idx="469">
                  <c:v>1976.8333333348901</c:v>
                </c:pt>
                <c:pt idx="470">
                  <c:v>1976.75000000156</c:v>
                </c:pt>
                <c:pt idx="471">
                  <c:v>1976.6666666682299</c:v>
                </c:pt>
                <c:pt idx="472">
                  <c:v>1976.5833333349001</c:v>
                </c:pt>
                <c:pt idx="473">
                  <c:v>1976.50000000157</c:v>
                </c:pt>
                <c:pt idx="474">
                  <c:v>1976.4166666682399</c:v>
                </c:pt>
                <c:pt idx="475">
                  <c:v>1976.3333333349101</c:v>
                </c:pt>
                <c:pt idx="476">
                  <c:v>1976.25000000158</c:v>
                </c:pt>
                <c:pt idx="477">
                  <c:v>1976.1666666682499</c:v>
                </c:pt>
                <c:pt idx="478">
                  <c:v>1976.0833333349201</c:v>
                </c:pt>
                <c:pt idx="479">
                  <c:v>1976.00000000159</c:v>
                </c:pt>
                <c:pt idx="480">
                  <c:v>1975.9166666682599</c:v>
                </c:pt>
                <c:pt idx="481">
                  <c:v>1975.8333333349301</c:v>
                </c:pt>
                <c:pt idx="482">
                  <c:v>1975.7500000016</c:v>
                </c:pt>
                <c:pt idx="483">
                  <c:v>1975.66666666827</c:v>
                </c:pt>
                <c:pt idx="484">
                  <c:v>1975.5833333349401</c:v>
                </c:pt>
                <c:pt idx="485">
                  <c:v>1975.50000000161</c:v>
                </c:pt>
                <c:pt idx="486">
                  <c:v>1975.41666666828</c:v>
                </c:pt>
                <c:pt idx="487">
                  <c:v>1975.3333333349501</c:v>
                </c:pt>
                <c:pt idx="488">
                  <c:v>1975.25000000162</c:v>
                </c:pt>
                <c:pt idx="489">
                  <c:v>1975.16666666829</c:v>
                </c:pt>
                <c:pt idx="490">
                  <c:v>1975.0833333349599</c:v>
                </c:pt>
                <c:pt idx="491">
                  <c:v>1975.00000000163</c:v>
                </c:pt>
                <c:pt idx="492">
                  <c:v>1974.9166666683</c:v>
                </c:pt>
                <c:pt idx="493">
                  <c:v>1974.8333333349699</c:v>
                </c:pt>
                <c:pt idx="494">
                  <c:v>1974.75000000164</c:v>
                </c:pt>
                <c:pt idx="495">
                  <c:v>1974.66666666831</c:v>
                </c:pt>
                <c:pt idx="496">
                  <c:v>1974.5833333349799</c:v>
                </c:pt>
                <c:pt idx="497">
                  <c:v>1974.5000000016501</c:v>
                </c:pt>
                <c:pt idx="498">
                  <c:v>1974.41666666832</c:v>
                </c:pt>
                <c:pt idx="499">
                  <c:v>1974.3333333349899</c:v>
                </c:pt>
                <c:pt idx="500">
                  <c:v>1974.2500000016601</c:v>
                </c:pt>
                <c:pt idx="501">
                  <c:v>1974.16666666833</c:v>
                </c:pt>
                <c:pt idx="502">
                  <c:v>1974.0833333349999</c:v>
                </c:pt>
                <c:pt idx="503">
                  <c:v>1974.0000000016701</c:v>
                </c:pt>
                <c:pt idx="504">
                  <c:v>1973.91666666834</c:v>
                </c:pt>
                <c:pt idx="505">
                  <c:v>1973.8333333350099</c:v>
                </c:pt>
                <c:pt idx="506">
                  <c:v>1973.7500000016801</c:v>
                </c:pt>
                <c:pt idx="507">
                  <c:v>1973.66666666835</c:v>
                </c:pt>
                <c:pt idx="508">
                  <c:v>1973.5833333350199</c:v>
                </c:pt>
                <c:pt idx="509">
                  <c:v>1973.5000000016901</c:v>
                </c:pt>
                <c:pt idx="510">
                  <c:v>1973.41666666836</c:v>
                </c:pt>
                <c:pt idx="511">
                  <c:v>1973.3333333350299</c:v>
                </c:pt>
                <c:pt idx="512">
                  <c:v>1973.2500000017001</c:v>
                </c:pt>
                <c:pt idx="513">
                  <c:v>1973.16666666837</c:v>
                </c:pt>
                <c:pt idx="514">
                  <c:v>1973.0833333350399</c:v>
                </c:pt>
                <c:pt idx="515">
                  <c:v>1973.0000000017101</c:v>
                </c:pt>
                <c:pt idx="516">
                  <c:v>1972.91666666838</c:v>
                </c:pt>
                <c:pt idx="517">
                  <c:v>1972.8333333350499</c:v>
                </c:pt>
                <c:pt idx="518">
                  <c:v>1972.7500000017201</c:v>
                </c:pt>
                <c:pt idx="519">
                  <c:v>1972.66666666839</c:v>
                </c:pt>
                <c:pt idx="520">
                  <c:v>1972.5833333350599</c:v>
                </c:pt>
                <c:pt idx="521">
                  <c:v>1972.5000000017301</c:v>
                </c:pt>
                <c:pt idx="522">
                  <c:v>1972.4166666684</c:v>
                </c:pt>
                <c:pt idx="523">
                  <c:v>1972.3333333350699</c:v>
                </c:pt>
                <c:pt idx="524">
                  <c:v>1972.2500000017401</c:v>
                </c:pt>
                <c:pt idx="525">
                  <c:v>1972.16666666841</c:v>
                </c:pt>
                <c:pt idx="526">
                  <c:v>1972.0833333350799</c:v>
                </c:pt>
                <c:pt idx="527">
                  <c:v>1972.0000000017501</c:v>
                </c:pt>
                <c:pt idx="528">
                  <c:v>1971.91666666842</c:v>
                </c:pt>
                <c:pt idx="529">
                  <c:v>1971.8333333350899</c:v>
                </c:pt>
                <c:pt idx="530">
                  <c:v>1971.7500000017601</c:v>
                </c:pt>
                <c:pt idx="531">
                  <c:v>1971.66666666843</c:v>
                </c:pt>
                <c:pt idx="532">
                  <c:v>1971.5833333351</c:v>
                </c:pt>
                <c:pt idx="533">
                  <c:v>1971.5000000017701</c:v>
                </c:pt>
                <c:pt idx="534">
                  <c:v>1971.41666666844</c:v>
                </c:pt>
                <c:pt idx="535">
                  <c:v>1971.33333333511</c:v>
                </c:pt>
                <c:pt idx="536">
                  <c:v>1971.2500000017801</c:v>
                </c:pt>
                <c:pt idx="537">
                  <c:v>1971.16666666845</c:v>
                </c:pt>
                <c:pt idx="538">
                  <c:v>1971.08333333512</c:v>
                </c:pt>
                <c:pt idx="539">
                  <c:v>1971.0000000017901</c:v>
                </c:pt>
                <c:pt idx="540">
                  <c:v>1970.91666666846</c:v>
                </c:pt>
                <c:pt idx="541">
                  <c:v>1970.83333333513</c:v>
                </c:pt>
                <c:pt idx="542">
                  <c:v>1970.7500000017999</c:v>
                </c:pt>
                <c:pt idx="543">
                  <c:v>1970.66666666847</c:v>
                </c:pt>
                <c:pt idx="544">
                  <c:v>1970.58333333514</c:v>
                </c:pt>
                <c:pt idx="545">
                  <c:v>1970.5000000018099</c:v>
                </c:pt>
                <c:pt idx="546">
                  <c:v>1970.41666666848</c:v>
                </c:pt>
                <c:pt idx="547">
                  <c:v>1970.33333333515</c:v>
                </c:pt>
                <c:pt idx="548">
                  <c:v>1970.2500000018199</c:v>
                </c:pt>
                <c:pt idx="549">
                  <c:v>1970.1666666684901</c:v>
                </c:pt>
                <c:pt idx="550">
                  <c:v>1970.08333333516</c:v>
                </c:pt>
                <c:pt idx="551">
                  <c:v>1970.0000000018299</c:v>
                </c:pt>
                <c:pt idx="552">
                  <c:v>1969.9166666685001</c:v>
                </c:pt>
                <c:pt idx="553">
                  <c:v>1969.83333333517</c:v>
                </c:pt>
                <c:pt idx="554">
                  <c:v>1969.7500000018399</c:v>
                </c:pt>
                <c:pt idx="555">
                  <c:v>1969.6666666685101</c:v>
                </c:pt>
                <c:pt idx="556">
                  <c:v>1969.58333333518</c:v>
                </c:pt>
                <c:pt idx="557">
                  <c:v>1969.5000000018499</c:v>
                </c:pt>
                <c:pt idx="558">
                  <c:v>1969.4166666685201</c:v>
                </c:pt>
                <c:pt idx="559">
                  <c:v>1969.33333333519</c:v>
                </c:pt>
                <c:pt idx="560">
                  <c:v>1969.2500000018599</c:v>
                </c:pt>
                <c:pt idx="561">
                  <c:v>1969.1666666685301</c:v>
                </c:pt>
                <c:pt idx="562">
                  <c:v>1969.0833333352</c:v>
                </c:pt>
                <c:pt idx="563">
                  <c:v>1969.0000000018699</c:v>
                </c:pt>
                <c:pt idx="564">
                  <c:v>1968.9166666685401</c:v>
                </c:pt>
                <c:pt idx="565">
                  <c:v>1968.83333333521</c:v>
                </c:pt>
                <c:pt idx="566">
                  <c:v>1968.7500000018799</c:v>
                </c:pt>
                <c:pt idx="567">
                  <c:v>1968.6666666685501</c:v>
                </c:pt>
                <c:pt idx="568">
                  <c:v>1968.58333333522</c:v>
                </c:pt>
                <c:pt idx="569">
                  <c:v>1968.5000000018899</c:v>
                </c:pt>
                <c:pt idx="570">
                  <c:v>1968.4166666685601</c:v>
                </c:pt>
                <c:pt idx="571">
                  <c:v>1968.33333333523</c:v>
                </c:pt>
                <c:pt idx="572">
                  <c:v>1968.2500000018999</c:v>
                </c:pt>
                <c:pt idx="573">
                  <c:v>1968.1666666685701</c:v>
                </c:pt>
                <c:pt idx="574">
                  <c:v>1968.08333333524</c:v>
                </c:pt>
                <c:pt idx="575">
                  <c:v>1968.0000000019099</c:v>
                </c:pt>
                <c:pt idx="576">
                  <c:v>1967.9166666685801</c:v>
                </c:pt>
                <c:pt idx="577">
                  <c:v>1967.83333333525</c:v>
                </c:pt>
                <c:pt idx="578">
                  <c:v>1967.7500000019199</c:v>
                </c:pt>
                <c:pt idx="579">
                  <c:v>1967.6666666685901</c:v>
                </c:pt>
                <c:pt idx="580">
                  <c:v>1967.58333333526</c:v>
                </c:pt>
                <c:pt idx="581">
                  <c:v>1967.5000000019299</c:v>
                </c:pt>
                <c:pt idx="582">
                  <c:v>1967.4166666686001</c:v>
                </c:pt>
                <c:pt idx="583">
                  <c:v>1967.33333333527</c:v>
                </c:pt>
                <c:pt idx="584">
                  <c:v>1967.25000000194</c:v>
                </c:pt>
                <c:pt idx="585">
                  <c:v>1967.1666666686101</c:v>
                </c:pt>
                <c:pt idx="586">
                  <c:v>1967.08333333528</c:v>
                </c:pt>
                <c:pt idx="587">
                  <c:v>1967.00000000195</c:v>
                </c:pt>
                <c:pt idx="588">
                  <c:v>1966.9166666686201</c:v>
                </c:pt>
                <c:pt idx="589">
                  <c:v>1966.83333333529</c:v>
                </c:pt>
                <c:pt idx="590">
                  <c:v>1966.75000000196</c:v>
                </c:pt>
                <c:pt idx="591">
                  <c:v>1966.6666666686299</c:v>
                </c:pt>
                <c:pt idx="592">
                  <c:v>1966.5833333353</c:v>
                </c:pt>
                <c:pt idx="593">
                  <c:v>1966.50000000197</c:v>
                </c:pt>
                <c:pt idx="594">
                  <c:v>1966.4166666686399</c:v>
                </c:pt>
                <c:pt idx="595">
                  <c:v>1966.33333333531</c:v>
                </c:pt>
                <c:pt idx="596">
                  <c:v>1966.25000000197</c:v>
                </c:pt>
                <c:pt idx="597">
                  <c:v>1966.1666666686399</c:v>
                </c:pt>
                <c:pt idx="598">
                  <c:v>1966.08333333531</c:v>
                </c:pt>
                <c:pt idx="599">
                  <c:v>1966.00000000198</c:v>
                </c:pt>
                <c:pt idx="600">
                  <c:v>1965.9166666686499</c:v>
                </c:pt>
                <c:pt idx="601">
                  <c:v>1965.83333333532</c:v>
                </c:pt>
                <c:pt idx="602">
                  <c:v>1965.75000000199</c:v>
                </c:pt>
                <c:pt idx="603">
                  <c:v>1965.6666666686599</c:v>
                </c:pt>
                <c:pt idx="604">
                  <c:v>1965.5833333353301</c:v>
                </c:pt>
                <c:pt idx="605">
                  <c:v>1965.500000002</c:v>
                </c:pt>
                <c:pt idx="606">
                  <c:v>1965.4166666686699</c:v>
                </c:pt>
                <c:pt idx="607">
                  <c:v>1965.3333333353401</c:v>
                </c:pt>
                <c:pt idx="608">
                  <c:v>1965.25000000201</c:v>
                </c:pt>
                <c:pt idx="609">
                  <c:v>1965.1666666686799</c:v>
                </c:pt>
                <c:pt idx="610">
                  <c:v>1965.0833333353501</c:v>
                </c:pt>
                <c:pt idx="611">
                  <c:v>1965.00000000202</c:v>
                </c:pt>
                <c:pt idx="612">
                  <c:v>1964.9166666686899</c:v>
                </c:pt>
                <c:pt idx="613">
                  <c:v>1964.8333333353601</c:v>
                </c:pt>
                <c:pt idx="614">
                  <c:v>1964.75000000203</c:v>
                </c:pt>
                <c:pt idx="615">
                  <c:v>1964.6666666686999</c:v>
                </c:pt>
                <c:pt idx="616">
                  <c:v>1964.5833333353701</c:v>
                </c:pt>
                <c:pt idx="617">
                  <c:v>1964.50000000204</c:v>
                </c:pt>
                <c:pt idx="618">
                  <c:v>1964.4166666687099</c:v>
                </c:pt>
                <c:pt idx="619">
                  <c:v>1964.3333333353801</c:v>
                </c:pt>
                <c:pt idx="620">
                  <c:v>1964.25000000205</c:v>
                </c:pt>
                <c:pt idx="621">
                  <c:v>1964.1666666687199</c:v>
                </c:pt>
                <c:pt idx="622">
                  <c:v>1964.0833333353901</c:v>
                </c:pt>
                <c:pt idx="623">
                  <c:v>1964.00000000206</c:v>
                </c:pt>
                <c:pt idx="624">
                  <c:v>1963.9166666687299</c:v>
                </c:pt>
                <c:pt idx="625">
                  <c:v>1963.8333333354001</c:v>
                </c:pt>
                <c:pt idx="626">
                  <c:v>1963.75000000207</c:v>
                </c:pt>
                <c:pt idx="627">
                  <c:v>1963.6666666687399</c:v>
                </c:pt>
                <c:pt idx="628">
                  <c:v>1963.5833333354101</c:v>
                </c:pt>
                <c:pt idx="629">
                  <c:v>1963.50000000208</c:v>
                </c:pt>
                <c:pt idx="630">
                  <c:v>1963.4166666687499</c:v>
                </c:pt>
                <c:pt idx="631">
                  <c:v>1963.3333333354201</c:v>
                </c:pt>
                <c:pt idx="632">
                  <c:v>1963.25000000209</c:v>
                </c:pt>
                <c:pt idx="633">
                  <c:v>1963.1666666687599</c:v>
                </c:pt>
                <c:pt idx="634">
                  <c:v>1963.0833333354301</c:v>
                </c:pt>
                <c:pt idx="635">
                  <c:v>1963.0000000021</c:v>
                </c:pt>
                <c:pt idx="636">
                  <c:v>1962.9166666687699</c:v>
                </c:pt>
                <c:pt idx="637">
                  <c:v>1962.8333333354401</c:v>
                </c:pt>
                <c:pt idx="638">
                  <c:v>1962.75000000211</c:v>
                </c:pt>
                <c:pt idx="639">
                  <c:v>1962.66666666878</c:v>
                </c:pt>
                <c:pt idx="640">
                  <c:v>1962.5833333354501</c:v>
                </c:pt>
                <c:pt idx="641">
                  <c:v>1962.50000000212</c:v>
                </c:pt>
                <c:pt idx="642">
                  <c:v>1962.41666666879</c:v>
                </c:pt>
                <c:pt idx="643">
                  <c:v>1962.3333333354601</c:v>
                </c:pt>
                <c:pt idx="644">
                  <c:v>1962.25000000213</c:v>
                </c:pt>
                <c:pt idx="645">
                  <c:v>1962.1666666688</c:v>
                </c:pt>
                <c:pt idx="646">
                  <c:v>1962.0833333354699</c:v>
                </c:pt>
                <c:pt idx="647">
                  <c:v>1962.00000000214</c:v>
                </c:pt>
                <c:pt idx="648">
                  <c:v>1961.91666666881</c:v>
                </c:pt>
                <c:pt idx="649">
                  <c:v>1961.8333333354799</c:v>
                </c:pt>
                <c:pt idx="650">
                  <c:v>1961.75000000215</c:v>
                </c:pt>
                <c:pt idx="651">
                  <c:v>1961.66666666882</c:v>
                </c:pt>
                <c:pt idx="652">
                  <c:v>1961.5833333354899</c:v>
                </c:pt>
                <c:pt idx="653">
                  <c:v>1961.50000000216</c:v>
                </c:pt>
                <c:pt idx="654">
                  <c:v>1961.41666666883</c:v>
                </c:pt>
                <c:pt idx="655">
                  <c:v>1961.3333333354999</c:v>
                </c:pt>
                <c:pt idx="656">
                  <c:v>1961.2500000021701</c:v>
                </c:pt>
                <c:pt idx="657">
                  <c:v>1961.16666666884</c:v>
                </c:pt>
                <c:pt idx="658">
                  <c:v>1961.0833333355099</c:v>
                </c:pt>
                <c:pt idx="659">
                  <c:v>1961.0000000021801</c:v>
                </c:pt>
                <c:pt idx="660">
                  <c:v>1960.91666666885</c:v>
                </c:pt>
                <c:pt idx="661">
                  <c:v>1960.8333333355199</c:v>
                </c:pt>
                <c:pt idx="662">
                  <c:v>1960.7500000021901</c:v>
                </c:pt>
                <c:pt idx="663">
                  <c:v>1960.66666666886</c:v>
                </c:pt>
                <c:pt idx="664">
                  <c:v>1960.5833333355299</c:v>
                </c:pt>
                <c:pt idx="665">
                  <c:v>1960.5000000022001</c:v>
                </c:pt>
                <c:pt idx="666">
                  <c:v>1960.41666666887</c:v>
                </c:pt>
                <c:pt idx="667">
                  <c:v>1960.3333333355399</c:v>
                </c:pt>
                <c:pt idx="668">
                  <c:v>1960.2500000022101</c:v>
                </c:pt>
                <c:pt idx="669">
                  <c:v>1960.16666666888</c:v>
                </c:pt>
                <c:pt idx="670">
                  <c:v>1960.0833333355499</c:v>
                </c:pt>
                <c:pt idx="671">
                  <c:v>1960.0000000022201</c:v>
                </c:pt>
                <c:pt idx="672">
                  <c:v>1959.91666666889</c:v>
                </c:pt>
                <c:pt idx="673">
                  <c:v>1959.8333333355599</c:v>
                </c:pt>
                <c:pt idx="674">
                  <c:v>1959.7500000022301</c:v>
                </c:pt>
                <c:pt idx="675">
                  <c:v>1959.6666666689</c:v>
                </c:pt>
                <c:pt idx="676">
                  <c:v>1959.5833333355699</c:v>
                </c:pt>
                <c:pt idx="677">
                  <c:v>1959.5000000022401</c:v>
                </c:pt>
                <c:pt idx="678">
                  <c:v>1959.41666666891</c:v>
                </c:pt>
                <c:pt idx="679">
                  <c:v>1959.3333333355799</c:v>
                </c:pt>
                <c:pt idx="680">
                  <c:v>1959.2500000022501</c:v>
                </c:pt>
                <c:pt idx="681">
                  <c:v>1959.16666666892</c:v>
                </c:pt>
                <c:pt idx="682">
                  <c:v>1959.0833333355899</c:v>
                </c:pt>
                <c:pt idx="683">
                  <c:v>1959.0000000022601</c:v>
                </c:pt>
                <c:pt idx="684">
                  <c:v>1958.91666666893</c:v>
                </c:pt>
                <c:pt idx="685">
                  <c:v>1958.8333333355999</c:v>
                </c:pt>
                <c:pt idx="686">
                  <c:v>1958.7500000022701</c:v>
                </c:pt>
                <c:pt idx="687">
                  <c:v>1958.66666666894</c:v>
                </c:pt>
                <c:pt idx="688">
                  <c:v>1958.58333333561</c:v>
                </c:pt>
                <c:pt idx="689">
                  <c:v>1958.5000000022801</c:v>
                </c:pt>
                <c:pt idx="690">
                  <c:v>1958.41666666895</c:v>
                </c:pt>
                <c:pt idx="691">
                  <c:v>1958.33333333562</c:v>
                </c:pt>
                <c:pt idx="692">
                  <c:v>1958.2500000022901</c:v>
                </c:pt>
                <c:pt idx="693">
                  <c:v>1958.16666666896</c:v>
                </c:pt>
                <c:pt idx="694">
                  <c:v>1958.08333333563</c:v>
                </c:pt>
                <c:pt idx="695">
                  <c:v>1958.0000000023001</c:v>
                </c:pt>
                <c:pt idx="696">
                  <c:v>1957.91666666897</c:v>
                </c:pt>
                <c:pt idx="697">
                  <c:v>1957.83333333564</c:v>
                </c:pt>
                <c:pt idx="698">
                  <c:v>1957.7500000023099</c:v>
                </c:pt>
                <c:pt idx="699">
                  <c:v>1957.66666666898</c:v>
                </c:pt>
                <c:pt idx="700">
                  <c:v>1957.58333333565</c:v>
                </c:pt>
                <c:pt idx="701">
                  <c:v>1957.5000000023199</c:v>
                </c:pt>
                <c:pt idx="702">
                  <c:v>1957.41666666899</c:v>
                </c:pt>
                <c:pt idx="703">
                  <c:v>1957.33333333566</c:v>
                </c:pt>
                <c:pt idx="704">
                  <c:v>1957.2500000023299</c:v>
                </c:pt>
                <c:pt idx="705">
                  <c:v>1957.1666666690001</c:v>
                </c:pt>
                <c:pt idx="706">
                  <c:v>1957.08333333567</c:v>
                </c:pt>
                <c:pt idx="707">
                  <c:v>1957.0000000023399</c:v>
                </c:pt>
                <c:pt idx="708">
                  <c:v>1956.9166666690101</c:v>
                </c:pt>
                <c:pt idx="709">
                  <c:v>1956.83333333568</c:v>
                </c:pt>
                <c:pt idx="710">
                  <c:v>1956.7500000023499</c:v>
                </c:pt>
                <c:pt idx="711">
                  <c:v>1956.6666666690201</c:v>
                </c:pt>
                <c:pt idx="712">
                  <c:v>1956.58333333569</c:v>
                </c:pt>
                <c:pt idx="713">
                  <c:v>1956.5000000023599</c:v>
                </c:pt>
                <c:pt idx="714">
                  <c:v>1956.4166666690301</c:v>
                </c:pt>
                <c:pt idx="715">
                  <c:v>1956.3333333357</c:v>
                </c:pt>
                <c:pt idx="716">
                  <c:v>1956.2500000023699</c:v>
                </c:pt>
                <c:pt idx="717">
                  <c:v>1956.1666666690401</c:v>
                </c:pt>
                <c:pt idx="718">
                  <c:v>1956.08333333571</c:v>
                </c:pt>
                <c:pt idx="719">
                  <c:v>1956.0000000023799</c:v>
                </c:pt>
                <c:pt idx="720">
                  <c:v>1955.9166666690501</c:v>
                </c:pt>
                <c:pt idx="721">
                  <c:v>1955.83333333572</c:v>
                </c:pt>
                <c:pt idx="722">
                  <c:v>1955.7500000023899</c:v>
                </c:pt>
                <c:pt idx="723">
                  <c:v>1955.6666666690601</c:v>
                </c:pt>
                <c:pt idx="724">
                  <c:v>1955.58333333573</c:v>
                </c:pt>
                <c:pt idx="725">
                  <c:v>1955.5000000023999</c:v>
                </c:pt>
                <c:pt idx="726">
                  <c:v>1955.4166666690701</c:v>
                </c:pt>
                <c:pt idx="727">
                  <c:v>1955.33333333574</c:v>
                </c:pt>
                <c:pt idx="728">
                  <c:v>1955.2500000024099</c:v>
                </c:pt>
                <c:pt idx="729">
                  <c:v>1955.1666666690801</c:v>
                </c:pt>
                <c:pt idx="730">
                  <c:v>1955.08333333575</c:v>
                </c:pt>
                <c:pt idx="731">
                  <c:v>1955.0000000024099</c:v>
                </c:pt>
                <c:pt idx="732">
                  <c:v>1954.9166666690801</c:v>
                </c:pt>
                <c:pt idx="733">
                  <c:v>1954.83333333575</c:v>
                </c:pt>
                <c:pt idx="734">
                  <c:v>1954.7500000024199</c:v>
                </c:pt>
                <c:pt idx="735">
                  <c:v>1954.6666666690901</c:v>
                </c:pt>
                <c:pt idx="736">
                  <c:v>1954.58333333576</c:v>
                </c:pt>
                <c:pt idx="737">
                  <c:v>1954.5000000024299</c:v>
                </c:pt>
                <c:pt idx="738">
                  <c:v>1954.4166666691001</c:v>
                </c:pt>
                <c:pt idx="739">
                  <c:v>1954.33333333577</c:v>
                </c:pt>
                <c:pt idx="740">
                  <c:v>1954.2500000024399</c:v>
                </c:pt>
                <c:pt idx="741">
                  <c:v>1954.1666666691101</c:v>
                </c:pt>
                <c:pt idx="742">
                  <c:v>1954.08333333578</c:v>
                </c:pt>
                <c:pt idx="743">
                  <c:v>1954.00000000245</c:v>
                </c:pt>
                <c:pt idx="744">
                  <c:v>1953.9166666691201</c:v>
                </c:pt>
                <c:pt idx="745">
                  <c:v>1953.83333333579</c:v>
                </c:pt>
                <c:pt idx="746">
                  <c:v>1953.75000000246</c:v>
                </c:pt>
                <c:pt idx="747">
                  <c:v>1953.6666666691301</c:v>
                </c:pt>
                <c:pt idx="748">
                  <c:v>1953.5833333358</c:v>
                </c:pt>
                <c:pt idx="749">
                  <c:v>1953.50000000247</c:v>
                </c:pt>
                <c:pt idx="750">
                  <c:v>1953.4166666691401</c:v>
                </c:pt>
                <c:pt idx="751">
                  <c:v>1953.33333333581</c:v>
                </c:pt>
                <c:pt idx="752">
                  <c:v>1953.25000000248</c:v>
                </c:pt>
                <c:pt idx="753">
                  <c:v>1953.1666666691499</c:v>
                </c:pt>
                <c:pt idx="754">
                  <c:v>1953.08333333582</c:v>
                </c:pt>
                <c:pt idx="755">
                  <c:v>1953.00000000249</c:v>
                </c:pt>
                <c:pt idx="756">
                  <c:v>1952.9166666691599</c:v>
                </c:pt>
                <c:pt idx="757">
                  <c:v>1952.83333333583</c:v>
                </c:pt>
                <c:pt idx="758">
                  <c:v>1952.7500000025</c:v>
                </c:pt>
                <c:pt idx="759">
                  <c:v>1952.6666666691699</c:v>
                </c:pt>
                <c:pt idx="760">
                  <c:v>1952.5833333358401</c:v>
                </c:pt>
                <c:pt idx="761">
                  <c:v>1952.50000000251</c:v>
                </c:pt>
                <c:pt idx="762">
                  <c:v>1952.4166666691799</c:v>
                </c:pt>
                <c:pt idx="763">
                  <c:v>1952.3333333358501</c:v>
                </c:pt>
                <c:pt idx="764">
                  <c:v>1952.25000000252</c:v>
                </c:pt>
                <c:pt idx="765">
                  <c:v>1952.1666666691899</c:v>
                </c:pt>
                <c:pt idx="766">
                  <c:v>1952.0833333358601</c:v>
                </c:pt>
                <c:pt idx="767">
                  <c:v>1952.00000000253</c:v>
                </c:pt>
                <c:pt idx="768">
                  <c:v>1951.9166666691999</c:v>
                </c:pt>
                <c:pt idx="769">
                  <c:v>1951.8333333358701</c:v>
                </c:pt>
                <c:pt idx="770">
                  <c:v>1951.75000000254</c:v>
                </c:pt>
                <c:pt idx="771">
                  <c:v>1951.6666666692099</c:v>
                </c:pt>
                <c:pt idx="772">
                  <c:v>1951.5833333358801</c:v>
                </c:pt>
                <c:pt idx="773">
                  <c:v>1951.50000000255</c:v>
                </c:pt>
                <c:pt idx="774">
                  <c:v>1951.4166666692199</c:v>
                </c:pt>
                <c:pt idx="775">
                  <c:v>1951.3333333358901</c:v>
                </c:pt>
                <c:pt idx="776">
                  <c:v>1951.25000000256</c:v>
                </c:pt>
                <c:pt idx="777">
                  <c:v>1951.1666666692299</c:v>
                </c:pt>
                <c:pt idx="778">
                  <c:v>1951.0833333359001</c:v>
                </c:pt>
                <c:pt idx="779">
                  <c:v>1951.00000000257</c:v>
                </c:pt>
              </c:numCache>
            </c:numRef>
          </c:xVal>
          <c:yVal>
            <c:numRef>
              <c:f>MonthlyRates!$AM$4:$AM$783</c:f>
              <c:numCache>
                <c:formatCode>0.00</c:formatCode>
                <c:ptCount val="780"/>
                <c:pt idx="0">
                  <c:v>-5.7235026720492244E-2</c:v>
                </c:pt>
                <c:pt idx="1">
                  <c:v>0.15280225655666199</c:v>
                </c:pt>
                <c:pt idx="2">
                  <c:v>0.44952977340566486</c:v>
                </c:pt>
                <c:pt idx="3">
                  <c:v>0.53312345707008013</c:v>
                </c:pt>
                <c:pt idx="4">
                  <c:v>1.7673255892634341</c:v>
                </c:pt>
                <c:pt idx="5">
                  <c:v>0.86354084030995415</c:v>
                </c:pt>
                <c:pt idx="6">
                  <c:v>3.2950191027090954</c:v>
                </c:pt>
                <c:pt idx="7">
                  <c:v>3.1069018314739139</c:v>
                </c:pt>
                <c:pt idx="8">
                  <c:v>3.1197262535575461</c:v>
                </c:pt>
                <c:pt idx="9">
                  <c:v>2.6687881247324929</c:v>
                </c:pt>
                <c:pt idx="10">
                  <c:v>3.2262894044674271</c:v>
                </c:pt>
                <c:pt idx="11">
                  <c:v>2.2300327466898882</c:v>
                </c:pt>
                <c:pt idx="12">
                  <c:v>2.4889758410156704</c:v>
                </c:pt>
                <c:pt idx="14">
                  <c:v>2.857171200137262</c:v>
                </c:pt>
                <c:pt idx="15">
                  <c:v>1.4372083682047996</c:v>
                </c:pt>
                <c:pt idx="16">
                  <c:v>2.4319797353734329</c:v>
                </c:pt>
                <c:pt idx="18">
                  <c:v>1.8629061893487204</c:v>
                </c:pt>
                <c:pt idx="19">
                  <c:v>1.5757060280937933</c:v>
                </c:pt>
                <c:pt idx="20">
                  <c:v>0.80410656971546191</c:v>
                </c:pt>
                <c:pt idx="21">
                  <c:v>0.21678446607897292</c:v>
                </c:pt>
                <c:pt idx="22">
                  <c:v>-7.9248893692570391E-3</c:v>
                </c:pt>
                <c:pt idx="23">
                  <c:v>-0.26011835534768135</c:v>
                </c:pt>
                <c:pt idx="24">
                  <c:v>-0.62084471283665044</c:v>
                </c:pt>
                <c:pt idx="25">
                  <c:v>-0.59152688611481286</c:v>
                </c:pt>
                <c:pt idx="26">
                  <c:v>-1.4185954018989091</c:v>
                </c:pt>
                <c:pt idx="27">
                  <c:v>-0.86559099101609138</c:v>
                </c:pt>
                <c:pt idx="28">
                  <c:v>-1.5368377832233711</c:v>
                </c:pt>
                <c:pt idx="29">
                  <c:v>-0.85978661881511276</c:v>
                </c:pt>
                <c:pt idx="30">
                  <c:v>-1.5215242535119842</c:v>
                </c:pt>
                <c:pt idx="31">
                  <c:v>-1.7729071584410048</c:v>
                </c:pt>
                <c:pt idx="32">
                  <c:v>-0.77823221663178055</c:v>
                </c:pt>
                <c:pt idx="33">
                  <c:v>-1.3151036632892978</c:v>
                </c:pt>
                <c:pt idx="34">
                  <c:v>-0.24814186931091675</c:v>
                </c:pt>
                <c:pt idx="36">
                  <c:v>-0.84531888724660742</c:v>
                </c:pt>
                <c:pt idx="37">
                  <c:v>0.63488677900505219</c:v>
                </c:pt>
                <c:pt idx="38">
                  <c:v>-0.85466768646316926</c:v>
                </c:pt>
                <c:pt idx="39">
                  <c:v>0.64178524832700201</c:v>
                </c:pt>
                <c:pt idx="40">
                  <c:v>-0.72721285576098316</c:v>
                </c:pt>
                <c:pt idx="42">
                  <c:v>0.38416175632627886</c:v>
                </c:pt>
                <c:pt idx="43">
                  <c:v>0.57800903065540465</c:v>
                </c:pt>
                <c:pt idx="44">
                  <c:v>0.72021186120525149</c:v>
                </c:pt>
                <c:pt idx="45">
                  <c:v>0.75668179136828195</c:v>
                </c:pt>
                <c:pt idx="46">
                  <c:v>0.97324456529102332</c:v>
                </c:pt>
                <c:pt idx="47">
                  <c:v>0.74384000099811687</c:v>
                </c:pt>
                <c:pt idx="48">
                  <c:v>0.88261871190467933</c:v>
                </c:pt>
                <c:pt idx="49">
                  <c:v>0.77318784090981052</c:v>
                </c:pt>
                <c:pt idx="50">
                  <c:v>1.4244422159556966</c:v>
                </c:pt>
                <c:pt idx="51">
                  <c:v>0.79584297394170045</c:v>
                </c:pt>
                <c:pt idx="52">
                  <c:v>1.666479980669652</c:v>
                </c:pt>
                <c:pt idx="53">
                  <c:v>1.2609508518578214</c:v>
                </c:pt>
                <c:pt idx="54">
                  <c:v>1.7090977132533376</c:v>
                </c:pt>
                <c:pt idx="55">
                  <c:v>3.3604393591990496</c:v>
                </c:pt>
                <c:pt idx="56">
                  <c:v>2.1186086298238114</c:v>
                </c:pt>
                <c:pt idx="57">
                  <c:v>3.17523224627663</c:v>
                </c:pt>
                <c:pt idx="58">
                  <c:v>2.4096889783475666</c:v>
                </c:pt>
                <c:pt idx="60">
                  <c:v>1.9131532246870018</c:v>
                </c:pt>
                <c:pt idx="61">
                  <c:v>1.0490563388256078</c:v>
                </c:pt>
                <c:pt idx="62">
                  <c:v>1.7294791672782384</c:v>
                </c:pt>
                <c:pt idx="63">
                  <c:v>2.6829480205675372E-2</c:v>
                </c:pt>
                <c:pt idx="64">
                  <c:v>1.313979769850143</c:v>
                </c:pt>
                <c:pt idx="66">
                  <c:v>1.0754553143365639</c:v>
                </c:pt>
                <c:pt idx="67">
                  <c:v>1.3445215807776194</c:v>
                </c:pt>
                <c:pt idx="68">
                  <c:v>1.6325491476586704</c:v>
                </c:pt>
                <c:pt idx="69">
                  <c:v>1.6762828672997632</c:v>
                </c:pt>
                <c:pt idx="70">
                  <c:v>1.7655202273488269</c:v>
                </c:pt>
                <c:pt idx="71">
                  <c:v>1.1661241823254584</c:v>
                </c:pt>
                <c:pt idx="72">
                  <c:v>1.2568225795844614</c:v>
                </c:pt>
                <c:pt idx="74">
                  <c:v>1.400287646499049</c:v>
                </c:pt>
                <c:pt idx="75">
                  <c:v>0.51098485805350213</c:v>
                </c:pt>
                <c:pt idx="76">
                  <c:v>0.5847515232738304</c:v>
                </c:pt>
                <c:pt idx="77">
                  <c:v>-6.0434762937222122E-2</c:v>
                </c:pt>
                <c:pt idx="78">
                  <c:v>6.0215018854329137E-2</c:v>
                </c:pt>
                <c:pt idx="79">
                  <c:v>-0.36597325550827037</c:v>
                </c:pt>
                <c:pt idx="80">
                  <c:v>-0.57566763402538412</c:v>
                </c:pt>
                <c:pt idx="81">
                  <c:v>-0.48441166402975255</c:v>
                </c:pt>
                <c:pt idx="82">
                  <c:v>-0.42997288564866409</c:v>
                </c:pt>
                <c:pt idx="83">
                  <c:v>-2.9020047047854703E-2</c:v>
                </c:pt>
                <c:pt idx="84">
                  <c:v>-0.79911727654218545</c:v>
                </c:pt>
                <c:pt idx="85">
                  <c:v>-0.23523113195056486</c:v>
                </c:pt>
                <c:pt idx="86">
                  <c:v>-0.88806013144538642</c:v>
                </c:pt>
                <c:pt idx="88">
                  <c:v>-1.1652716286517728</c:v>
                </c:pt>
                <c:pt idx="90">
                  <c:v>-1.0514595413012624</c:v>
                </c:pt>
                <c:pt idx="91">
                  <c:v>-0.6699088844413672</c:v>
                </c:pt>
                <c:pt idx="92">
                  <c:v>-0.52067589032773653</c:v>
                </c:pt>
                <c:pt idx="93">
                  <c:v>-0.36356597599323159</c:v>
                </c:pt>
                <c:pt idx="94">
                  <c:v>-0.22948302630094583</c:v>
                </c:pt>
                <c:pt idx="95">
                  <c:v>0.52663701567146026</c:v>
                </c:pt>
                <c:pt idx="96">
                  <c:v>-0.78439136617841687</c:v>
                </c:pt>
                <c:pt idx="97">
                  <c:v>0.58832221729296041</c:v>
                </c:pt>
                <c:pt idx="98">
                  <c:v>-0.29002787067017188</c:v>
                </c:pt>
                <c:pt idx="100">
                  <c:v>-0.80822019978511228</c:v>
                </c:pt>
                <c:pt idx="102">
                  <c:v>-1.2196572355688966</c:v>
                </c:pt>
                <c:pt idx="103">
                  <c:v>-1.4130506118699009</c:v>
                </c:pt>
                <c:pt idx="104">
                  <c:v>-1.1144730861997545</c:v>
                </c:pt>
                <c:pt idx="105">
                  <c:v>-0.2735741063874601</c:v>
                </c:pt>
                <c:pt idx="106">
                  <c:v>-0.47330158442437514</c:v>
                </c:pt>
                <c:pt idx="107">
                  <c:v>-0.30971533251486327</c:v>
                </c:pt>
                <c:pt idx="108">
                  <c:v>-0.29736930152593083</c:v>
                </c:pt>
                <c:pt idx="109">
                  <c:v>-8.2940454385628179E-2</c:v>
                </c:pt>
                <c:pt idx="110">
                  <c:v>-8.131951371635443E-2</c:v>
                </c:pt>
                <c:pt idx="111">
                  <c:v>5.8096136669566277E-2</c:v>
                </c:pt>
                <c:pt idx="112">
                  <c:v>0.32822839020740358</c:v>
                </c:pt>
                <c:pt idx="113">
                  <c:v>0.68660073032551527</c:v>
                </c:pt>
                <c:pt idx="114">
                  <c:v>0.70408423425068689</c:v>
                </c:pt>
                <c:pt idx="115">
                  <c:v>0.5296876876970037</c:v>
                </c:pt>
                <c:pt idx="116">
                  <c:v>0.2806420774515116</c:v>
                </c:pt>
                <c:pt idx="117">
                  <c:v>3.1059937231831338E-2</c:v>
                </c:pt>
                <c:pt idx="118">
                  <c:v>-0.16474253735203456</c:v>
                </c:pt>
                <c:pt idx="119">
                  <c:v>-0.14311505384349521</c:v>
                </c:pt>
                <c:pt idx="120">
                  <c:v>-0.15746675631389037</c:v>
                </c:pt>
                <c:pt idx="121">
                  <c:v>-0.2420096692646182</c:v>
                </c:pt>
                <c:pt idx="122">
                  <c:v>-0.74416714841672926</c:v>
                </c:pt>
                <c:pt idx="123">
                  <c:v>-0.38315514087253438</c:v>
                </c:pt>
                <c:pt idx="124">
                  <c:v>-1.1867040349998266</c:v>
                </c:pt>
                <c:pt idx="126">
                  <c:v>-1.6056866444323907</c:v>
                </c:pt>
                <c:pt idx="127">
                  <c:v>-1.5467344944353032</c:v>
                </c:pt>
                <c:pt idx="128">
                  <c:v>-0.72789603485246612</c:v>
                </c:pt>
                <c:pt idx="129">
                  <c:v>-0.83270449388341339</c:v>
                </c:pt>
                <c:pt idx="130">
                  <c:v>-0.89374669688288155</c:v>
                </c:pt>
                <c:pt idx="131">
                  <c:v>-1.2445800305435069</c:v>
                </c:pt>
                <c:pt idx="132">
                  <c:v>-1.471739453235029</c:v>
                </c:pt>
                <c:pt idx="133">
                  <c:v>-0.98551196503833571</c:v>
                </c:pt>
                <c:pt idx="134">
                  <c:v>-0.84849186273918897</c:v>
                </c:pt>
                <c:pt idx="135">
                  <c:v>-1.0024392005821134</c:v>
                </c:pt>
                <c:pt idx="136">
                  <c:v>-1.7591214166157971</c:v>
                </c:pt>
                <c:pt idx="137">
                  <c:v>-0.69761036681995137</c:v>
                </c:pt>
                <c:pt idx="138">
                  <c:v>-0.95515473266619122</c:v>
                </c:pt>
                <c:pt idx="139">
                  <c:v>-0.62583351420405364</c:v>
                </c:pt>
                <c:pt idx="140">
                  <c:v>-1.5672131708376991</c:v>
                </c:pt>
                <c:pt idx="141">
                  <c:v>-0.26206713912005669</c:v>
                </c:pt>
                <c:pt idx="142">
                  <c:v>0.13539799277865841</c:v>
                </c:pt>
                <c:pt idx="144">
                  <c:v>0.45378586687703526</c:v>
                </c:pt>
                <c:pt idx="145">
                  <c:v>2.1587701414976621</c:v>
                </c:pt>
                <c:pt idx="146">
                  <c:v>-1.4786542047349776</c:v>
                </c:pt>
                <c:pt idx="147">
                  <c:v>1.5033709651263181</c:v>
                </c:pt>
                <c:pt idx="148">
                  <c:v>7.9109320258106394E-2</c:v>
                </c:pt>
                <c:pt idx="150">
                  <c:v>-0.65406442459673975</c:v>
                </c:pt>
                <c:pt idx="151">
                  <c:v>-0.74101880187982416</c:v>
                </c:pt>
                <c:pt idx="152">
                  <c:v>-0.760756671687709</c:v>
                </c:pt>
                <c:pt idx="153">
                  <c:v>-0.7774228938786496</c:v>
                </c:pt>
                <c:pt idx="154">
                  <c:v>-0.93390043889825813</c:v>
                </c:pt>
                <c:pt idx="155">
                  <c:v>-0.772373652224709</c:v>
                </c:pt>
                <c:pt idx="156">
                  <c:v>-1.0979138398070716</c:v>
                </c:pt>
                <c:pt idx="157">
                  <c:v>-0.78794268033314463</c:v>
                </c:pt>
                <c:pt idx="158">
                  <c:v>-1.3989185054379187</c:v>
                </c:pt>
                <c:pt idx="159">
                  <c:v>-0.75634265458881111</c:v>
                </c:pt>
                <c:pt idx="160">
                  <c:v>-1.2293037085588745</c:v>
                </c:pt>
                <c:pt idx="161">
                  <c:v>-0.46591009109569592</c:v>
                </c:pt>
                <c:pt idx="162">
                  <c:v>-1.0812430225919309</c:v>
                </c:pt>
                <c:pt idx="163">
                  <c:v>-0.93082106200767611</c:v>
                </c:pt>
                <c:pt idx="164">
                  <c:v>-0.75770281098432024</c:v>
                </c:pt>
                <c:pt idx="165">
                  <c:v>-0.57096093353048216</c:v>
                </c:pt>
                <c:pt idx="166">
                  <c:v>-0.51534285435416083</c:v>
                </c:pt>
                <c:pt idx="167">
                  <c:v>-0.39205461611205028</c:v>
                </c:pt>
                <c:pt idx="168">
                  <c:v>-0.66452486905905928</c:v>
                </c:pt>
                <c:pt idx="169">
                  <c:v>-0.52524519129526648</c:v>
                </c:pt>
                <c:pt idx="170">
                  <c:v>-1.1436872528659605</c:v>
                </c:pt>
                <c:pt idx="171">
                  <c:v>-0.76856569776442785</c:v>
                </c:pt>
                <c:pt idx="172">
                  <c:v>-1.5706077559520299</c:v>
                </c:pt>
                <c:pt idx="173">
                  <c:v>-0.58096789851853337</c:v>
                </c:pt>
                <c:pt idx="174">
                  <c:v>-1.7893273093623954</c:v>
                </c:pt>
                <c:pt idx="175">
                  <c:v>-1.5838860143326385</c:v>
                </c:pt>
                <c:pt idx="176">
                  <c:v>-1.6530709592835888</c:v>
                </c:pt>
                <c:pt idx="177">
                  <c:v>-1.4842995188055517</c:v>
                </c:pt>
                <c:pt idx="178">
                  <c:v>-1.4294106413228864</c:v>
                </c:pt>
                <c:pt idx="179">
                  <c:v>-0.69245922394763326</c:v>
                </c:pt>
                <c:pt idx="180">
                  <c:v>-0.86201208533795404</c:v>
                </c:pt>
                <c:pt idx="181">
                  <c:v>-0.7198705332266615</c:v>
                </c:pt>
                <c:pt idx="182">
                  <c:v>-1.494260226757139</c:v>
                </c:pt>
                <c:pt idx="183">
                  <c:v>-0.83790410864483955</c:v>
                </c:pt>
                <c:pt idx="184">
                  <c:v>-1.3042809780095079</c:v>
                </c:pt>
                <c:pt idx="185">
                  <c:v>-0.40590414861971996</c:v>
                </c:pt>
                <c:pt idx="186">
                  <c:v>-0.63692219624918334</c:v>
                </c:pt>
                <c:pt idx="187">
                  <c:v>-0.82382233248311088</c:v>
                </c:pt>
                <c:pt idx="188">
                  <c:v>9.8739530027903868E-4</c:v>
                </c:pt>
                <c:pt idx="189">
                  <c:v>-0.79278887053569069</c:v>
                </c:pt>
                <c:pt idx="190">
                  <c:v>0.28745582104914252</c:v>
                </c:pt>
                <c:pt idx="191">
                  <c:v>-0.37517096339702982</c:v>
                </c:pt>
                <c:pt idx="192">
                  <c:v>0.22149786718194767</c:v>
                </c:pt>
                <c:pt idx="193">
                  <c:v>-7.9486118739263367E-2</c:v>
                </c:pt>
                <c:pt idx="194">
                  <c:v>0.2499109253621094</c:v>
                </c:pt>
                <c:pt idx="195">
                  <c:v>2.9821243525633603E-2</c:v>
                </c:pt>
                <c:pt idx="196">
                  <c:v>6.1857335180070666E-2</c:v>
                </c:pt>
                <c:pt idx="197">
                  <c:v>-6.8757134473445711E-2</c:v>
                </c:pt>
                <c:pt idx="198">
                  <c:v>-0.37394024431514772</c:v>
                </c:pt>
                <c:pt idx="199">
                  <c:v>-0.41312480774997612</c:v>
                </c:pt>
                <c:pt idx="200">
                  <c:v>-0.51861273895210691</c:v>
                </c:pt>
                <c:pt idx="201">
                  <c:v>-0.74442265633326066</c:v>
                </c:pt>
                <c:pt idx="202">
                  <c:v>-1.0261432032313356</c:v>
                </c:pt>
                <c:pt idx="203">
                  <c:v>-0.60878087857218954</c:v>
                </c:pt>
                <c:pt idx="204">
                  <c:v>-0.62059095296993982</c:v>
                </c:pt>
                <c:pt idx="205">
                  <c:v>-0.27541866116386254</c:v>
                </c:pt>
                <c:pt idx="206">
                  <c:v>-0.34875294539312784</c:v>
                </c:pt>
                <c:pt idx="207">
                  <c:v>-0.13478683960472301</c:v>
                </c:pt>
                <c:pt idx="208">
                  <c:v>4.0639922210479733E-2</c:v>
                </c:pt>
                <c:pt idx="209">
                  <c:v>0.89911355985174257</c:v>
                </c:pt>
                <c:pt idx="210">
                  <c:v>0.25971915425843978</c:v>
                </c:pt>
                <c:pt idx="211">
                  <c:v>0.30716010217626855</c:v>
                </c:pt>
                <c:pt idx="212">
                  <c:v>0.36230396826059724</c:v>
                </c:pt>
                <c:pt idx="213">
                  <c:v>1.561853267175549</c:v>
                </c:pt>
                <c:pt idx="214">
                  <c:v>0.39218407838603553</c:v>
                </c:pt>
                <c:pt idx="215">
                  <c:v>0.38233966753169885</c:v>
                </c:pt>
                <c:pt idx="216">
                  <c:v>0.499551021388914</c:v>
                </c:pt>
                <c:pt idx="217">
                  <c:v>0.44234161677676298</c:v>
                </c:pt>
                <c:pt idx="218">
                  <c:v>0.66910606440796216</c:v>
                </c:pt>
                <c:pt idx="219">
                  <c:v>0.26770917424133955</c:v>
                </c:pt>
                <c:pt idx="220">
                  <c:v>0.43958805868472495</c:v>
                </c:pt>
                <c:pt idx="221">
                  <c:v>-0.60416061872483862</c:v>
                </c:pt>
                <c:pt idx="222">
                  <c:v>0.28016991110319145</c:v>
                </c:pt>
                <c:pt idx="223">
                  <c:v>0.66144516475113879</c:v>
                </c:pt>
                <c:pt idx="224">
                  <c:v>1.0480267956584928</c:v>
                </c:pt>
                <c:pt idx="225">
                  <c:v>1.0991628798985777</c:v>
                </c:pt>
                <c:pt idx="226">
                  <c:v>1.0624361564219287</c:v>
                </c:pt>
                <c:pt idx="227">
                  <c:v>5.9848500694866684E-2</c:v>
                </c:pt>
                <c:pt idx="228">
                  <c:v>1.3507465547524715</c:v>
                </c:pt>
                <c:pt idx="229">
                  <c:v>-0.26830455171224921</c:v>
                </c:pt>
                <c:pt idx="230">
                  <c:v>0.50842627823704789</c:v>
                </c:pt>
                <c:pt idx="232">
                  <c:v>0.53052483410730733</c:v>
                </c:pt>
                <c:pt idx="234">
                  <c:v>0.78728331104967875</c:v>
                </c:pt>
                <c:pt idx="235">
                  <c:v>0.81138818147263947</c:v>
                </c:pt>
                <c:pt idx="236">
                  <c:v>1.2145519389364894</c:v>
                </c:pt>
                <c:pt idx="237">
                  <c:v>1.5050064738749649</c:v>
                </c:pt>
                <c:pt idx="238">
                  <c:v>1.7165977451983818</c:v>
                </c:pt>
                <c:pt idx="239">
                  <c:v>0.17278324559648228</c:v>
                </c:pt>
                <c:pt idx="240">
                  <c:v>1.3262134541625579</c:v>
                </c:pt>
                <c:pt idx="241">
                  <c:v>0.33611736017835186</c:v>
                </c:pt>
                <c:pt idx="242">
                  <c:v>1.4388007384328603</c:v>
                </c:pt>
                <c:pt idx="243">
                  <c:v>0.47487501310480268</c:v>
                </c:pt>
                <c:pt idx="244">
                  <c:v>1.2581668188967587</c:v>
                </c:pt>
                <c:pt idx="245">
                  <c:v>0.45160141052891051</c:v>
                </c:pt>
                <c:pt idx="246">
                  <c:v>1.1081285280428437</c:v>
                </c:pt>
                <c:pt idx="247">
                  <c:v>1.1620628985501211</c:v>
                </c:pt>
                <c:pt idx="248">
                  <c:v>1.092087500984755</c:v>
                </c:pt>
                <c:pt idx="249">
                  <c:v>1.1402340289930148</c:v>
                </c:pt>
                <c:pt idx="250">
                  <c:v>1.4224871999441124</c:v>
                </c:pt>
                <c:pt idx="251">
                  <c:v>1.1267792152176257</c:v>
                </c:pt>
                <c:pt idx="252">
                  <c:v>2.253407697497404</c:v>
                </c:pt>
                <c:pt idx="253">
                  <c:v>0.84461961423482268</c:v>
                </c:pt>
                <c:pt idx="254">
                  <c:v>1.2201614142637676</c:v>
                </c:pt>
                <c:pt idx="255">
                  <c:v>0.65036212478798938</c:v>
                </c:pt>
                <c:pt idx="256">
                  <c:v>0.89269817840230925</c:v>
                </c:pt>
                <c:pt idx="258">
                  <c:v>0.87184582036031444</c:v>
                </c:pt>
                <c:pt idx="259">
                  <c:v>1.2176773877297296</c:v>
                </c:pt>
                <c:pt idx="260">
                  <c:v>1.5441622563692647</c:v>
                </c:pt>
                <c:pt idx="261">
                  <c:v>1.2135503035204975</c:v>
                </c:pt>
                <c:pt idx="262">
                  <c:v>0.9027080239467693</c:v>
                </c:pt>
                <c:pt idx="263">
                  <c:v>0.46348543404638165</c:v>
                </c:pt>
                <c:pt idx="264">
                  <c:v>0.28551521484983861</c:v>
                </c:pt>
                <c:pt idx="265">
                  <c:v>0.11413476815984142</c:v>
                </c:pt>
                <c:pt idx="266">
                  <c:v>-7.4735169362234039E-2</c:v>
                </c:pt>
                <c:pt idx="267">
                  <c:v>-0.22452259319330789</c:v>
                </c:pt>
                <c:pt idx="268">
                  <c:v>-0.60580301703312622</c:v>
                </c:pt>
                <c:pt idx="269">
                  <c:v>-0.31641726410456794</c:v>
                </c:pt>
                <c:pt idx="270">
                  <c:v>-0.67574581570161574</c:v>
                </c:pt>
                <c:pt idx="271">
                  <c:v>-0.5225967290714556</c:v>
                </c:pt>
                <c:pt idx="272">
                  <c:v>-0.39598987404301861</c:v>
                </c:pt>
                <c:pt idx="273">
                  <c:v>-0.20822628200723836</c:v>
                </c:pt>
                <c:pt idx="274">
                  <c:v>4.0420099816751938E-2</c:v>
                </c:pt>
                <c:pt idx="275">
                  <c:v>0.20321175566806907</c:v>
                </c:pt>
                <c:pt idx="276">
                  <c:v>0.27096549098251044</c:v>
                </c:pt>
                <c:pt idx="277">
                  <c:v>0.17709685501156194</c:v>
                </c:pt>
                <c:pt idx="278">
                  <c:v>0.13458226192353667</c:v>
                </c:pt>
                <c:pt idx="279">
                  <c:v>-4.9059208711668715E-3</c:v>
                </c:pt>
                <c:pt idx="280">
                  <c:v>-8.6423489473726786E-2</c:v>
                </c:pt>
                <c:pt idx="281">
                  <c:v>-0.56396136121968088</c:v>
                </c:pt>
                <c:pt idx="282">
                  <c:v>-0.46878411779135898</c:v>
                </c:pt>
                <c:pt idx="283">
                  <c:v>-0.58464199948860451</c:v>
                </c:pt>
                <c:pt idx="284">
                  <c:v>-0.30515861572845521</c:v>
                </c:pt>
                <c:pt idx="285">
                  <c:v>0.25327164443694755</c:v>
                </c:pt>
                <c:pt idx="286">
                  <c:v>0.20737337090665411</c:v>
                </c:pt>
                <c:pt idx="287">
                  <c:v>-0.44520665902584211</c:v>
                </c:pt>
                <c:pt idx="288">
                  <c:v>0.75900827329514642</c:v>
                </c:pt>
                <c:pt idx="289">
                  <c:v>-0.11985081851311885</c:v>
                </c:pt>
                <c:pt idx="290">
                  <c:v>0.42405386900445408</c:v>
                </c:pt>
                <c:pt idx="292">
                  <c:v>0.31200196359414817</c:v>
                </c:pt>
                <c:pt idx="294">
                  <c:v>-0.12578713543240105</c:v>
                </c:pt>
                <c:pt idx="295">
                  <c:v>-0.42224633594438421</c:v>
                </c:pt>
                <c:pt idx="296">
                  <c:v>-0.57667451785385027</c:v>
                </c:pt>
                <c:pt idx="297">
                  <c:v>-0.5906124012142594</c:v>
                </c:pt>
                <c:pt idx="298">
                  <c:v>-0.50425856080056353</c:v>
                </c:pt>
                <c:pt idx="299">
                  <c:v>-0.17806376131659568</c:v>
                </c:pt>
                <c:pt idx="300">
                  <c:v>-0.27627633272013652</c:v>
                </c:pt>
                <c:pt idx="301">
                  <c:v>-0.10225940772082054</c:v>
                </c:pt>
                <c:pt idx="302">
                  <c:v>-0.48589391346683786</c:v>
                </c:pt>
                <c:pt idx="303">
                  <c:v>-0.67922774810900632</c:v>
                </c:pt>
                <c:pt idx="304">
                  <c:v>-1.0569843867663571</c:v>
                </c:pt>
                <c:pt idx="305">
                  <c:v>-0.80959811352378108</c:v>
                </c:pt>
                <c:pt idx="306">
                  <c:v>-1.2585644313149289</c:v>
                </c:pt>
                <c:pt idx="307">
                  <c:v>-1.0238977905098963</c:v>
                </c:pt>
                <c:pt idx="308">
                  <c:v>-0.93215273656812536</c:v>
                </c:pt>
                <c:pt idx="309">
                  <c:v>-0.77799010572345206</c:v>
                </c:pt>
                <c:pt idx="310">
                  <c:v>-0.69777888303205549</c:v>
                </c:pt>
                <c:pt idx="311">
                  <c:v>-0.43328880615823046</c:v>
                </c:pt>
                <c:pt idx="312">
                  <c:v>-0.49471304117859338</c:v>
                </c:pt>
                <c:pt idx="313">
                  <c:v>-0.28107263718847314</c:v>
                </c:pt>
                <c:pt idx="314">
                  <c:v>-0.52558485124089771</c:v>
                </c:pt>
                <c:pt idx="315">
                  <c:v>-0.35731431484610976</c:v>
                </c:pt>
                <c:pt idx="316">
                  <c:v>-0.75593251096527148</c:v>
                </c:pt>
                <c:pt idx="317">
                  <c:v>-0.4000833552329181</c:v>
                </c:pt>
                <c:pt idx="318">
                  <c:v>-0.94923437482520856</c:v>
                </c:pt>
                <c:pt idx="319">
                  <c:v>-0.72744492706974895</c:v>
                </c:pt>
                <c:pt idx="320">
                  <c:v>-0.69906322840949897</c:v>
                </c:pt>
                <c:pt idx="321">
                  <c:v>-0.72457058155945242</c:v>
                </c:pt>
                <c:pt idx="322">
                  <c:v>-0.65820263839004733</c:v>
                </c:pt>
                <c:pt idx="323">
                  <c:v>-0.3495521972101478</c:v>
                </c:pt>
                <c:pt idx="324">
                  <c:v>-0.36949792279718624</c:v>
                </c:pt>
                <c:pt idx="325">
                  <c:v>-0.1106563822878244</c:v>
                </c:pt>
                <c:pt idx="326">
                  <c:v>-0.23090307002793101</c:v>
                </c:pt>
                <c:pt idx="327">
                  <c:v>-0.18853728026632915</c:v>
                </c:pt>
                <c:pt idx="328">
                  <c:v>-0.32674133723324372</c:v>
                </c:pt>
                <c:pt idx="329">
                  <c:v>-9.8962660474072317E-2</c:v>
                </c:pt>
                <c:pt idx="330">
                  <c:v>0.25167291521397683</c:v>
                </c:pt>
                <c:pt idx="331">
                  <c:v>-6.6108842379955512E-2</c:v>
                </c:pt>
                <c:pt idx="332">
                  <c:v>-0.78783683501993151</c:v>
                </c:pt>
                <c:pt idx="333">
                  <c:v>-1.0146309969608271</c:v>
                </c:pt>
                <c:pt idx="334">
                  <c:v>-0.9508341969513483</c:v>
                </c:pt>
                <c:pt idx="335">
                  <c:v>-5.5867116558717365E-2</c:v>
                </c:pt>
                <c:pt idx="336">
                  <c:v>-0.6385697436364578</c:v>
                </c:pt>
                <c:pt idx="337">
                  <c:v>0.12007397912783238</c:v>
                </c:pt>
                <c:pt idx="338">
                  <c:v>-0.87688762073018567</c:v>
                </c:pt>
                <c:pt idx="339">
                  <c:v>-0.1693944139501514</c:v>
                </c:pt>
                <c:pt idx="340">
                  <c:v>-1.1621784732187346</c:v>
                </c:pt>
                <c:pt idx="341">
                  <c:v>-0.2972806835809213</c:v>
                </c:pt>
                <c:pt idx="342">
                  <c:v>-1.2429822197167033</c:v>
                </c:pt>
                <c:pt idx="343">
                  <c:v>-1.0064447782890542</c:v>
                </c:pt>
                <c:pt idx="344">
                  <c:v>-0.91561762314884021</c:v>
                </c:pt>
                <c:pt idx="345">
                  <c:v>-0.77011253467458496</c:v>
                </c:pt>
                <c:pt idx="346">
                  <c:v>-0.71809353954819233</c:v>
                </c:pt>
                <c:pt idx="347">
                  <c:v>-0.50271896760073242</c:v>
                </c:pt>
                <c:pt idx="348">
                  <c:v>-0.64140509304115445</c:v>
                </c:pt>
                <c:pt idx="349">
                  <c:v>-0.3560374056797328</c:v>
                </c:pt>
                <c:pt idx="350">
                  <c:v>-0.54902249817529813</c:v>
                </c:pt>
                <c:pt idx="351">
                  <c:v>-0.23590839496651136</c:v>
                </c:pt>
                <c:pt idx="352">
                  <c:v>-0.33364694116334931</c:v>
                </c:pt>
                <c:pt idx="353">
                  <c:v>-7.0829805715090483E-2</c:v>
                </c:pt>
                <c:pt idx="354">
                  <c:v>-0.66840485884952072</c:v>
                </c:pt>
                <c:pt idx="355">
                  <c:v>-0.51842898367562706</c:v>
                </c:pt>
                <c:pt idx="356">
                  <c:v>4.706494183348256E-2</c:v>
                </c:pt>
                <c:pt idx="357">
                  <c:v>0.41917885648805375</c:v>
                </c:pt>
                <c:pt idx="358">
                  <c:v>0.70625522452284928</c:v>
                </c:pt>
                <c:pt idx="359">
                  <c:v>0.74033638189898454</c:v>
                </c:pt>
                <c:pt idx="360">
                  <c:v>0.92596118246671411</c:v>
                </c:pt>
                <c:pt idx="361">
                  <c:v>0.53728436987917516</c:v>
                </c:pt>
                <c:pt idx="362">
                  <c:v>0.57130924079049905</c:v>
                </c:pt>
                <c:pt idx="363">
                  <c:v>5.9846527978625323E-2</c:v>
                </c:pt>
                <c:pt idx="364">
                  <c:v>-0.13544233015213056</c:v>
                </c:pt>
                <c:pt idx="365">
                  <c:v>-0.17800058686077441</c:v>
                </c:pt>
                <c:pt idx="366">
                  <c:v>-0.4998573890398923</c:v>
                </c:pt>
                <c:pt idx="367">
                  <c:v>-0.64401218691263162</c:v>
                </c:pt>
                <c:pt idx="368">
                  <c:v>-0.84703899171935826</c:v>
                </c:pt>
                <c:pt idx="369">
                  <c:v>-0.39324294371455631</c:v>
                </c:pt>
                <c:pt idx="370">
                  <c:v>-1.0218531712579542</c:v>
                </c:pt>
                <c:pt idx="371">
                  <c:v>-0.56427993356729311</c:v>
                </c:pt>
                <c:pt idx="372">
                  <c:v>-0.6143035765503102</c:v>
                </c:pt>
                <c:pt idx="373">
                  <c:v>-0.39093899678834493</c:v>
                </c:pt>
                <c:pt idx="374">
                  <c:v>-0.76258288750246783</c:v>
                </c:pt>
                <c:pt idx="375">
                  <c:v>-0.49388879187286105</c:v>
                </c:pt>
                <c:pt idx="376">
                  <c:v>-0.8937521110369282</c:v>
                </c:pt>
                <c:pt idx="377">
                  <c:v>-0.39827008125258656</c:v>
                </c:pt>
                <c:pt idx="378">
                  <c:v>-0.87798479310670374</c:v>
                </c:pt>
                <c:pt idx="379">
                  <c:v>-0.90255533766237117</c:v>
                </c:pt>
                <c:pt idx="380">
                  <c:v>-1.0319120695373947</c:v>
                </c:pt>
                <c:pt idx="381">
                  <c:v>-0.97796914152218151</c:v>
                </c:pt>
                <c:pt idx="382">
                  <c:v>-0.92213333719522428</c:v>
                </c:pt>
                <c:pt idx="383">
                  <c:v>-0.4854867056627814</c:v>
                </c:pt>
                <c:pt idx="384">
                  <c:v>-0.39566315635700655</c:v>
                </c:pt>
                <c:pt idx="385">
                  <c:v>-6.1330224123726219E-2</c:v>
                </c:pt>
                <c:pt idx="386">
                  <c:v>-0.15930227071624078</c:v>
                </c:pt>
                <c:pt idx="387">
                  <c:v>-0.15660013549675106</c:v>
                </c:pt>
                <c:pt idx="388">
                  <c:v>-0.36256878867044845</c:v>
                </c:pt>
                <c:pt idx="389">
                  <c:v>-0.28433793419174952</c:v>
                </c:pt>
                <c:pt idx="390">
                  <c:v>-0.6906810154887314</c:v>
                </c:pt>
                <c:pt idx="391">
                  <c:v>-0.56816070477853453</c:v>
                </c:pt>
                <c:pt idx="392">
                  <c:v>-0.71834883709311514</c:v>
                </c:pt>
                <c:pt idx="393">
                  <c:v>-0.18700106721594398</c:v>
                </c:pt>
                <c:pt idx="394">
                  <c:v>0.15309518506543598</c:v>
                </c:pt>
                <c:pt idx="395">
                  <c:v>0.20185571416743331</c:v>
                </c:pt>
                <c:pt idx="396">
                  <c:v>0.268689214430336</c:v>
                </c:pt>
                <c:pt idx="397">
                  <c:v>-0.73679296950462381</c:v>
                </c:pt>
                <c:pt idx="398">
                  <c:v>0.27093368438317073</c:v>
                </c:pt>
                <c:pt idx="399">
                  <c:v>-4.1696192791435528E-2</c:v>
                </c:pt>
                <c:pt idx="400">
                  <c:v>-0.27939610043213498</c:v>
                </c:pt>
                <c:pt idx="401">
                  <c:v>-0.50434543341362503</c:v>
                </c:pt>
                <c:pt idx="402">
                  <c:v>-0.54837995978401211</c:v>
                </c:pt>
                <c:pt idx="403">
                  <c:v>-0.5832479790369417</c:v>
                </c:pt>
                <c:pt idx="404">
                  <c:v>-0.72082963861005167</c:v>
                </c:pt>
                <c:pt idx="405">
                  <c:v>-0.62291496150187342</c:v>
                </c:pt>
                <c:pt idx="406">
                  <c:v>-0.50237348617841437</c:v>
                </c:pt>
                <c:pt idx="407">
                  <c:v>-0.22644230225844364</c:v>
                </c:pt>
                <c:pt idx="408">
                  <c:v>-0.73185974069391724</c:v>
                </c:pt>
                <c:pt idx="409">
                  <c:v>-0.13091098744044086</c:v>
                </c:pt>
                <c:pt idx="410">
                  <c:v>-0.21843136605401106</c:v>
                </c:pt>
                <c:pt idx="411">
                  <c:v>-0.23349406757618427</c:v>
                </c:pt>
                <c:pt idx="412">
                  <c:v>0.34924250777471744</c:v>
                </c:pt>
                <c:pt idx="413">
                  <c:v>0.30047814378096543</c:v>
                </c:pt>
                <c:pt idx="414">
                  <c:v>0.57776666427314116</c:v>
                </c:pt>
                <c:pt idx="415">
                  <c:v>-0.32214980985638753</c:v>
                </c:pt>
                <c:pt idx="416">
                  <c:v>-0.43584251368256943</c:v>
                </c:pt>
                <c:pt idx="417">
                  <c:v>-0.47268065595975078</c:v>
                </c:pt>
                <c:pt idx="418">
                  <c:v>-0.55296397861194124</c:v>
                </c:pt>
                <c:pt idx="419">
                  <c:v>-0.32042511188896744</c:v>
                </c:pt>
                <c:pt idx="420">
                  <c:v>-0.38268373718258436</c:v>
                </c:pt>
                <c:pt idx="421">
                  <c:v>-0.31854233388073361</c:v>
                </c:pt>
                <c:pt idx="422">
                  <c:v>-0.51098371112260033</c:v>
                </c:pt>
                <c:pt idx="423">
                  <c:v>-0.46481676028967367</c:v>
                </c:pt>
                <c:pt idx="424">
                  <c:v>-1.0402442742516402</c:v>
                </c:pt>
                <c:pt idx="425">
                  <c:v>-0.34230877801063248</c:v>
                </c:pt>
                <c:pt idx="426">
                  <c:v>-1.3678915118337993</c:v>
                </c:pt>
                <c:pt idx="427">
                  <c:v>-1.4824208816064544</c:v>
                </c:pt>
                <c:pt idx="428">
                  <c:v>-1.6456105783885244</c:v>
                </c:pt>
                <c:pt idx="429">
                  <c:v>-1.5403545681803112</c:v>
                </c:pt>
                <c:pt idx="430">
                  <c:v>-1.5755895724569489</c:v>
                </c:pt>
                <c:pt idx="431">
                  <c:v>-0.99596553455435133</c:v>
                </c:pt>
                <c:pt idx="432">
                  <c:v>-1.149689191551593</c:v>
                </c:pt>
                <c:pt idx="433">
                  <c:v>-0.73323558567019065</c:v>
                </c:pt>
                <c:pt idx="434">
                  <c:v>-1.1954589984991293</c:v>
                </c:pt>
                <c:pt idx="435">
                  <c:v>-0.55477438545661262</c:v>
                </c:pt>
                <c:pt idx="436">
                  <c:v>-0.73009896517541384</c:v>
                </c:pt>
                <c:pt idx="437">
                  <c:v>-0.27619703375066129</c:v>
                </c:pt>
                <c:pt idx="438">
                  <c:v>-0.31186978056215325</c:v>
                </c:pt>
                <c:pt idx="439">
                  <c:v>-9.7768955597660911E-2</c:v>
                </c:pt>
                <c:pt idx="440">
                  <c:v>-4.093045003153168E-2</c:v>
                </c:pt>
                <c:pt idx="441">
                  <c:v>-0.3162617388391375</c:v>
                </c:pt>
                <c:pt idx="442">
                  <c:v>-0.50900910097605123</c:v>
                </c:pt>
                <c:pt idx="443">
                  <c:v>-0.55409308564935522</c:v>
                </c:pt>
                <c:pt idx="444">
                  <c:v>-0.32087287619892985</c:v>
                </c:pt>
                <c:pt idx="445">
                  <c:v>-0.56826704448722543</c:v>
                </c:pt>
                <c:pt idx="446">
                  <c:v>-0.11540267848225075</c:v>
                </c:pt>
                <c:pt idx="447">
                  <c:v>-0.68473495951634022</c:v>
                </c:pt>
                <c:pt idx="448">
                  <c:v>0.14357513726129562</c:v>
                </c:pt>
                <c:pt idx="449">
                  <c:v>-0.30674324920719798</c:v>
                </c:pt>
                <c:pt idx="450">
                  <c:v>0.19614180524602207</c:v>
                </c:pt>
                <c:pt idx="451">
                  <c:v>-0.16251899824832455</c:v>
                </c:pt>
                <c:pt idx="452">
                  <c:v>-0.50053170900069133</c:v>
                </c:pt>
                <c:pt idx="453">
                  <c:v>-0.81016508671850496</c:v>
                </c:pt>
                <c:pt idx="454">
                  <c:v>-1.1674726423548634</c:v>
                </c:pt>
                <c:pt idx="455">
                  <c:v>-0.96093044290159535</c:v>
                </c:pt>
                <c:pt idx="456">
                  <c:v>-1.140475892453346</c:v>
                </c:pt>
                <c:pt idx="457">
                  <c:v>-0.64877881044296448</c:v>
                </c:pt>
                <c:pt idx="458">
                  <c:v>-0.81569433004250425</c:v>
                </c:pt>
                <c:pt idx="459">
                  <c:v>-0.28293685225616966</c:v>
                </c:pt>
                <c:pt idx="460">
                  <c:v>-0.45909891146990506</c:v>
                </c:pt>
                <c:pt idx="461">
                  <c:v>-0.23620193070994142</c:v>
                </c:pt>
                <c:pt idx="462">
                  <c:v>-0.67031304153155857</c:v>
                </c:pt>
                <c:pt idx="463">
                  <c:v>-1.2913258468015374</c:v>
                </c:pt>
                <c:pt idx="464">
                  <c:v>-1.8001591643365256</c:v>
                </c:pt>
                <c:pt idx="465">
                  <c:v>-1.7748003867141209</c:v>
                </c:pt>
                <c:pt idx="466">
                  <c:v>-1.9271640893688531</c:v>
                </c:pt>
                <c:pt idx="468">
                  <c:v>-1.5974905443316723</c:v>
                </c:pt>
                <c:pt idx="470">
                  <c:v>-1.8836526469876915</c:v>
                </c:pt>
                <c:pt idx="472">
                  <c:v>-1.8394947979591973</c:v>
                </c:pt>
                <c:pt idx="474">
                  <c:v>-1.3911831644240396</c:v>
                </c:pt>
                <c:pt idx="475">
                  <c:v>-0.60131307895254893</c:v>
                </c:pt>
                <c:pt idx="476">
                  <c:v>-9.6546598612574336E-2</c:v>
                </c:pt>
                <c:pt idx="477">
                  <c:v>-0.10617046087027257</c:v>
                </c:pt>
                <c:pt idx="478">
                  <c:v>-0.27991153770806931</c:v>
                </c:pt>
                <c:pt idx="479">
                  <c:v>-0.3060336330569231</c:v>
                </c:pt>
                <c:pt idx="480">
                  <c:v>-0.57061145707275696</c:v>
                </c:pt>
                <c:pt idx="481">
                  <c:v>-0.68900374631024341</c:v>
                </c:pt>
                <c:pt idx="482">
                  <c:v>-0.99419775567270707</c:v>
                </c:pt>
                <c:pt idx="483">
                  <c:v>-0.30877254014507177</c:v>
                </c:pt>
                <c:pt idx="484">
                  <c:v>9.4173640158803806E-2</c:v>
                </c:pt>
                <c:pt idx="485">
                  <c:v>2.0613940112351174E-2</c:v>
                </c:pt>
                <c:pt idx="486">
                  <c:v>1.0841223413323009</c:v>
                </c:pt>
                <c:pt idx="487">
                  <c:v>-1.0479813753304419</c:v>
                </c:pt>
                <c:pt idx="488">
                  <c:v>-1.5004012945707932</c:v>
                </c:pt>
                <c:pt idx="489">
                  <c:v>-1.5368374063115842</c:v>
                </c:pt>
                <c:pt idx="490">
                  <c:v>-1.5243032154530667</c:v>
                </c:pt>
                <c:pt idx="491">
                  <c:v>-1.2646148444986041</c:v>
                </c:pt>
                <c:pt idx="492">
                  <c:v>-1.2551538338979424</c:v>
                </c:pt>
                <c:pt idx="493">
                  <c:v>-0.88203949216672628</c:v>
                </c:pt>
                <c:pt idx="494">
                  <c:v>-1.2035292258442931</c:v>
                </c:pt>
                <c:pt idx="495">
                  <c:v>-0.50834283001140323</c:v>
                </c:pt>
                <c:pt idx="496">
                  <c:v>-0.82478887537032797</c:v>
                </c:pt>
                <c:pt idx="498">
                  <c:v>-0.76516105106865717</c:v>
                </c:pt>
                <c:pt idx="499">
                  <c:v>-0.46399485352927416</c:v>
                </c:pt>
                <c:pt idx="500">
                  <c:v>-0.31640404696452556</c:v>
                </c:pt>
                <c:pt idx="501">
                  <c:v>-0.6433831089061508</c:v>
                </c:pt>
                <c:pt idx="502">
                  <c:v>-0.98924365598847919</c:v>
                </c:pt>
                <c:pt idx="503">
                  <c:v>-0.84958704465373625</c:v>
                </c:pt>
                <c:pt idx="504">
                  <c:v>-1.2454112088436247</c:v>
                </c:pt>
                <c:pt idx="505">
                  <c:v>-0.90260326176734706</c:v>
                </c:pt>
                <c:pt idx="506">
                  <c:v>-1.7475289474566225</c:v>
                </c:pt>
                <c:pt idx="507">
                  <c:v>-1.0054533034846409</c:v>
                </c:pt>
                <c:pt idx="508">
                  <c:v>-1.7548698866854839</c:v>
                </c:pt>
                <c:pt idx="509">
                  <c:v>-0.60445301131599016</c:v>
                </c:pt>
                <c:pt idx="510">
                  <c:v>-1.0692166218567052</c:v>
                </c:pt>
                <c:pt idx="511">
                  <c:v>-0.87932710626212507</c:v>
                </c:pt>
                <c:pt idx="512">
                  <c:v>-1.1548583963568535</c:v>
                </c:pt>
                <c:pt idx="513">
                  <c:v>-1.3188360968158381</c:v>
                </c:pt>
                <c:pt idx="514">
                  <c:v>-1.3519465095375851</c:v>
                </c:pt>
                <c:pt idx="515">
                  <c:v>-0.93436598115950442</c:v>
                </c:pt>
                <c:pt idx="516">
                  <c:v>-1.1784828185037959</c:v>
                </c:pt>
                <c:pt idx="517">
                  <c:v>-0.83398274036091025</c:v>
                </c:pt>
                <c:pt idx="518">
                  <c:v>-1.1315627088230529</c:v>
                </c:pt>
                <c:pt idx="519">
                  <c:v>-0.40494586780514191</c:v>
                </c:pt>
                <c:pt idx="520">
                  <c:v>-0.13823126272239625</c:v>
                </c:pt>
                <c:pt idx="521">
                  <c:v>0.33536471092600545</c:v>
                </c:pt>
                <c:pt idx="522">
                  <c:v>9.0715052640374036E-2</c:v>
                </c:pt>
                <c:pt idx="523">
                  <c:v>-7.4441026992346546E-2</c:v>
                </c:pt>
                <c:pt idx="524">
                  <c:v>-0.32941651001034422</c:v>
                </c:pt>
                <c:pt idx="525">
                  <c:v>-0.61727295122657366</c:v>
                </c:pt>
                <c:pt idx="526">
                  <c:v>-0.84440222362459183</c:v>
                </c:pt>
                <c:pt idx="527">
                  <c:v>-0.19628445531923575</c:v>
                </c:pt>
                <c:pt idx="528">
                  <c:v>-0.54994938642507241</c:v>
                </c:pt>
                <c:pt idx="529">
                  <c:v>0.20160598451471784</c:v>
                </c:pt>
                <c:pt idx="530">
                  <c:v>0.58286093952757612</c:v>
                </c:pt>
                <c:pt idx="531">
                  <c:v>-0.30489800907052461</c:v>
                </c:pt>
                <c:pt idx="532">
                  <c:v>0.8073786977373375</c:v>
                </c:pt>
                <c:pt idx="533">
                  <c:v>0.25954297387886205</c:v>
                </c:pt>
                <c:pt idx="534">
                  <c:v>-0.4772981468116369</c:v>
                </c:pt>
                <c:pt idx="535">
                  <c:v>-0.38976284831744035</c:v>
                </c:pt>
                <c:pt idx="536">
                  <c:v>-0.31125246289775438</c:v>
                </c:pt>
                <c:pt idx="537">
                  <c:v>-0.19179291310534607</c:v>
                </c:pt>
                <c:pt idx="538">
                  <c:v>-0.2645601499561181</c:v>
                </c:pt>
                <c:pt idx="539">
                  <c:v>-0.18950170852108625</c:v>
                </c:pt>
                <c:pt idx="540">
                  <c:v>-0.27290029722662335</c:v>
                </c:pt>
                <c:pt idx="541">
                  <c:v>-0.19985616093948558</c:v>
                </c:pt>
                <c:pt idx="542">
                  <c:v>-0.56727471725447765</c:v>
                </c:pt>
                <c:pt idx="543">
                  <c:v>-0.35256165453129129</c:v>
                </c:pt>
                <c:pt idx="544">
                  <c:v>-0.36338317154971539</c:v>
                </c:pt>
                <c:pt idx="545">
                  <c:v>-0.1088803846241187</c:v>
                </c:pt>
                <c:pt idx="546">
                  <c:v>0.14062517449973563</c:v>
                </c:pt>
                <c:pt idx="547">
                  <c:v>0.16265215741325512</c:v>
                </c:pt>
                <c:pt idx="548">
                  <c:v>0.65072928432933552</c:v>
                </c:pt>
                <c:pt idx="549">
                  <c:v>0.86780746788847174</c:v>
                </c:pt>
                <c:pt idx="550">
                  <c:v>1.1441247723243531</c:v>
                </c:pt>
                <c:pt idx="551">
                  <c:v>0.72359615220706919</c:v>
                </c:pt>
                <c:pt idx="552">
                  <c:v>1.3116764786591957</c:v>
                </c:pt>
                <c:pt idx="553">
                  <c:v>0.50364560780736933</c:v>
                </c:pt>
                <c:pt idx="554">
                  <c:v>0.55321272243332487</c:v>
                </c:pt>
                <c:pt idx="555">
                  <c:v>0.78863441963577885</c:v>
                </c:pt>
                <c:pt idx="556">
                  <c:v>9.0681906409951052E-2</c:v>
                </c:pt>
                <c:pt idx="557">
                  <c:v>0.35710768939904292</c:v>
                </c:pt>
                <c:pt idx="558">
                  <c:v>-0.3626884835380812</c:v>
                </c:pt>
                <c:pt idx="559">
                  <c:v>-0.70525790823625623</c:v>
                </c:pt>
                <c:pt idx="560">
                  <c:v>-1.0495138225070704</c:v>
                </c:pt>
                <c:pt idx="561">
                  <c:v>-1.097142783016964</c:v>
                </c:pt>
                <c:pt idx="562">
                  <c:v>-1.1504271110041333</c:v>
                </c:pt>
                <c:pt idx="563">
                  <c:v>-0.7118574597476991</c:v>
                </c:pt>
                <c:pt idx="565">
                  <c:v>-0.55220117659719103</c:v>
                </c:pt>
                <c:pt idx="566">
                  <c:v>-0.90870238457513142</c:v>
                </c:pt>
                <c:pt idx="568">
                  <c:v>-0.74488866438440593</c:v>
                </c:pt>
                <c:pt idx="570">
                  <c:v>-0.39212277818690033</c:v>
                </c:pt>
                <c:pt idx="571">
                  <c:v>-0.20057595525877056</c:v>
                </c:pt>
                <c:pt idx="572">
                  <c:v>-0.82501270634072088</c:v>
                </c:pt>
                <c:pt idx="573">
                  <c:v>-1.0296041600197241</c:v>
                </c:pt>
                <c:pt idx="574">
                  <c:v>-0.91671411427390892</c:v>
                </c:pt>
                <c:pt idx="575">
                  <c:v>-0.4337799852299814</c:v>
                </c:pt>
                <c:pt idx="576">
                  <c:v>-0.33054583449959535</c:v>
                </c:pt>
                <c:pt idx="577">
                  <c:v>-0.5779832211038396</c:v>
                </c:pt>
                <c:pt idx="578">
                  <c:v>-0.20072697894376171</c:v>
                </c:pt>
                <c:pt idx="579">
                  <c:v>-7.60164984240842E-2</c:v>
                </c:pt>
                <c:pt idx="580">
                  <c:v>7.5365757378872772E-2</c:v>
                </c:pt>
                <c:pt idx="581">
                  <c:v>-0.16190716239523517</c:v>
                </c:pt>
                <c:pt idx="582">
                  <c:v>0.48001847735781605</c:v>
                </c:pt>
                <c:pt idx="583">
                  <c:v>0.46601747926193632</c:v>
                </c:pt>
                <c:pt idx="584">
                  <c:v>0.37949110067820907</c:v>
                </c:pt>
                <c:pt idx="585">
                  <c:v>0.30714926843607276</c:v>
                </c:pt>
                <c:pt idx="586">
                  <c:v>0.29133716284041</c:v>
                </c:pt>
                <c:pt idx="587">
                  <c:v>0.36684189457549932</c:v>
                </c:pt>
                <c:pt idx="588">
                  <c:v>1.685008662813562E-2</c:v>
                </c:pt>
                <c:pt idx="590">
                  <c:v>-0.25783589050768307</c:v>
                </c:pt>
                <c:pt idx="591">
                  <c:v>-0.28335061895134689</c:v>
                </c:pt>
                <c:pt idx="592">
                  <c:v>-0.58421773507342301</c:v>
                </c:pt>
                <c:pt idx="594">
                  <c:v>-0.6053996387751146</c:v>
                </c:pt>
                <c:pt idx="595">
                  <c:v>-0.16256896576801164</c:v>
                </c:pt>
                <c:pt idx="596">
                  <c:v>0.50941375492272756</c:v>
                </c:pt>
                <c:pt idx="597">
                  <c:v>0.96868141599698443</c:v>
                </c:pt>
                <c:pt idx="598">
                  <c:v>0.85273638688611664</c:v>
                </c:pt>
                <c:pt idx="599">
                  <c:v>0.52346756686732665</c:v>
                </c:pt>
                <c:pt idx="600">
                  <c:v>-0.39788648069634247</c:v>
                </c:pt>
                <c:pt idx="601">
                  <c:v>0.641700973093837</c:v>
                </c:pt>
                <c:pt idx="602">
                  <c:v>1.4617320954229873</c:v>
                </c:pt>
                <c:pt idx="603">
                  <c:v>0.78328709116219064</c:v>
                </c:pt>
                <c:pt idx="604">
                  <c:v>1.5360906798745713</c:v>
                </c:pt>
                <c:pt idx="605">
                  <c:v>0.62238179467886279</c:v>
                </c:pt>
                <c:pt idx="606">
                  <c:v>1.4092210731180292</c:v>
                </c:pt>
                <c:pt idx="607">
                  <c:v>0.73789626798066421</c:v>
                </c:pt>
                <c:pt idx="608">
                  <c:v>0.91454410391071561</c:v>
                </c:pt>
                <c:pt idx="609">
                  <c:v>1.1516287513763499</c:v>
                </c:pt>
                <c:pt idx="610">
                  <c:v>1.2707187667085054</c:v>
                </c:pt>
                <c:pt idx="611">
                  <c:v>0.93111246324762609</c:v>
                </c:pt>
                <c:pt idx="612">
                  <c:v>1.0627224449296779</c:v>
                </c:pt>
                <c:pt idx="613">
                  <c:v>0.4516673384930886</c:v>
                </c:pt>
                <c:pt idx="614">
                  <c:v>0.99083694653523147</c:v>
                </c:pt>
                <c:pt idx="615">
                  <c:v>0.34298404289535939</c:v>
                </c:pt>
                <c:pt idx="616">
                  <c:v>0.42669675090995896</c:v>
                </c:pt>
                <c:pt idx="618">
                  <c:v>-0.10794961305461112</c:v>
                </c:pt>
                <c:pt idx="619">
                  <c:v>-0.37917217969999467</c:v>
                </c:pt>
                <c:pt idx="620">
                  <c:v>-0.3536469963135454</c:v>
                </c:pt>
                <c:pt idx="621">
                  <c:v>-0.42257589718190991</c:v>
                </c:pt>
                <c:pt idx="622">
                  <c:v>-0.4431208965094805</c:v>
                </c:pt>
                <c:pt idx="623">
                  <c:v>-1.972311410445941E-2</c:v>
                </c:pt>
                <c:pt idx="624">
                  <c:v>0.21768043590532413</c:v>
                </c:pt>
                <c:pt idx="625">
                  <c:v>0.16155438842044959</c:v>
                </c:pt>
                <c:pt idx="626">
                  <c:v>9.0654506225221962E-2</c:v>
                </c:pt>
                <c:pt idx="627">
                  <c:v>-0.15385847627284668</c:v>
                </c:pt>
                <c:pt idx="628">
                  <c:v>-0.64313424029716981</c:v>
                </c:pt>
                <c:pt idx="629">
                  <c:v>-0.84364303533491392</c:v>
                </c:pt>
                <c:pt idx="630">
                  <c:v>-1.0439153786119628</c:v>
                </c:pt>
                <c:pt idx="631">
                  <c:v>-0.97980964101697587</c:v>
                </c:pt>
                <c:pt idx="632">
                  <c:v>-1.0844971233158718</c:v>
                </c:pt>
                <c:pt idx="633">
                  <c:v>-1.0233055004068501</c:v>
                </c:pt>
                <c:pt idx="634">
                  <c:v>-0.96237603102139224</c:v>
                </c:pt>
                <c:pt idx="635">
                  <c:v>-0.54466204688470454</c:v>
                </c:pt>
                <c:pt idx="636">
                  <c:v>-0.53128338889180005</c:v>
                </c:pt>
                <c:pt idx="637">
                  <c:v>-0.24772446811346963</c:v>
                </c:pt>
                <c:pt idx="638">
                  <c:v>-0.34610526773373623</c:v>
                </c:pt>
                <c:pt idx="639">
                  <c:v>-0.2112985019570563</c:v>
                </c:pt>
                <c:pt idx="640">
                  <c:v>-0.36628699038535806</c:v>
                </c:pt>
                <c:pt idx="641">
                  <c:v>-0.21415856659164528</c:v>
                </c:pt>
                <c:pt idx="642">
                  <c:v>-0.34962798258824468</c:v>
                </c:pt>
                <c:pt idx="643">
                  <c:v>-7.9937191855774789E-2</c:v>
                </c:pt>
                <c:pt idx="644">
                  <c:v>0.13348434868310513</c:v>
                </c:pt>
                <c:pt idx="645">
                  <c:v>-0.10861064785736591</c:v>
                </c:pt>
                <c:pt idx="646">
                  <c:v>-0.24010034726095822</c:v>
                </c:pt>
                <c:pt idx="647">
                  <c:v>-0.13189251255199391</c:v>
                </c:pt>
                <c:pt idx="648">
                  <c:v>-0.15748807319348984</c:v>
                </c:pt>
                <c:pt idx="649">
                  <c:v>-5.4251025422813925E-4</c:v>
                </c:pt>
                <c:pt idx="650">
                  <c:v>-9.7810408940063764E-2</c:v>
                </c:pt>
                <c:pt idx="651">
                  <c:v>-9.2587107546864125E-2</c:v>
                </c:pt>
                <c:pt idx="652">
                  <c:v>-0.1053647759384653</c:v>
                </c:pt>
                <c:pt idx="653">
                  <c:v>0.18272720894257866</c:v>
                </c:pt>
                <c:pt idx="654">
                  <c:v>-0.27827220324225499</c:v>
                </c:pt>
                <c:pt idx="655">
                  <c:v>-0.39560000259950651</c:v>
                </c:pt>
                <c:pt idx="656">
                  <c:v>-0.48215723074996797</c:v>
                </c:pt>
                <c:pt idx="657">
                  <c:v>-0.78065585949578231</c:v>
                </c:pt>
                <c:pt idx="658">
                  <c:v>-0.46654330703052366</c:v>
                </c:pt>
                <c:pt idx="659">
                  <c:v>-0.35986908124936218</c:v>
                </c:pt>
                <c:pt idx="660">
                  <c:v>-0.57504799801656603</c:v>
                </c:pt>
                <c:pt idx="661">
                  <c:v>-0.49995010156066738</c:v>
                </c:pt>
                <c:pt idx="662">
                  <c:v>-0.8928712429801039</c:v>
                </c:pt>
                <c:pt idx="663">
                  <c:v>-0.57207956049024089</c:v>
                </c:pt>
                <c:pt idx="664">
                  <c:v>-0.9588155144648296</c:v>
                </c:pt>
                <c:pt idx="665">
                  <c:v>-0.19043916237219971</c:v>
                </c:pt>
                <c:pt idx="666">
                  <c:v>-0.788315441564301</c:v>
                </c:pt>
                <c:pt idx="667">
                  <c:v>-0.14155010290734091</c:v>
                </c:pt>
                <c:pt idx="668">
                  <c:v>0.63129618836082735</c:v>
                </c:pt>
                <c:pt idx="669">
                  <c:v>0.91349051413374993</c:v>
                </c:pt>
                <c:pt idx="670">
                  <c:v>1.2998507396784809</c:v>
                </c:pt>
                <c:pt idx="671">
                  <c:v>1.049889816330944</c:v>
                </c:pt>
                <c:pt idx="672">
                  <c:v>1.3228105987337828</c:v>
                </c:pt>
                <c:pt idx="673">
                  <c:v>0.93083517315988551</c:v>
                </c:pt>
                <c:pt idx="674">
                  <c:v>1.4017965083894663</c:v>
                </c:pt>
                <c:pt idx="675">
                  <c:v>0.67836493804776388</c:v>
                </c:pt>
                <c:pt idx="676">
                  <c:v>1.2118051201922757</c:v>
                </c:pt>
                <c:pt idx="677">
                  <c:v>0.37615783343321013</c:v>
                </c:pt>
                <c:pt idx="678">
                  <c:v>0.73098026375707181</c:v>
                </c:pt>
                <c:pt idx="679">
                  <c:v>0.4454220403925403</c:v>
                </c:pt>
                <c:pt idx="680">
                  <c:v>0.6166747971511789</c:v>
                </c:pt>
                <c:pt idx="681">
                  <c:v>0.58501948988813801</c:v>
                </c:pt>
                <c:pt idx="682">
                  <c:v>0.49338026732260937</c:v>
                </c:pt>
                <c:pt idx="683">
                  <c:v>0.2808275143926055</c:v>
                </c:pt>
                <c:pt idx="684">
                  <c:v>0.27729017761876118</c:v>
                </c:pt>
                <c:pt idx="685">
                  <c:v>0.29017332899458687</c:v>
                </c:pt>
                <c:pt idx="686">
                  <c:v>0.46208242742692163</c:v>
                </c:pt>
                <c:pt idx="687">
                  <c:v>0.25375224581900813</c:v>
                </c:pt>
                <c:pt idx="688">
                  <c:v>0.71934554264770845</c:v>
                </c:pt>
                <c:pt idx="689">
                  <c:v>0.25230101387637999</c:v>
                </c:pt>
                <c:pt idx="690">
                  <c:v>1.083677854694997</c:v>
                </c:pt>
                <c:pt idx="691">
                  <c:v>0.77833517078690218</c:v>
                </c:pt>
                <c:pt idx="692">
                  <c:v>0.51781464467931704</c:v>
                </c:pt>
                <c:pt idx="693">
                  <c:v>0.32256313115233054</c:v>
                </c:pt>
                <c:pt idx="694">
                  <c:v>0.30249304761956219</c:v>
                </c:pt>
                <c:pt idx="695">
                  <c:v>0.30479884717899014</c:v>
                </c:pt>
                <c:pt idx="696">
                  <c:v>0.42282527547612581</c:v>
                </c:pt>
                <c:pt idx="697">
                  <c:v>0.40072505622530236</c:v>
                </c:pt>
                <c:pt idx="698">
                  <c:v>0.68057037260115072</c:v>
                </c:pt>
                <c:pt idx="699">
                  <c:v>0.30513992832621772</c:v>
                </c:pt>
                <c:pt idx="700">
                  <c:v>0.53220889565475327</c:v>
                </c:pt>
                <c:pt idx="701">
                  <c:v>9.3357464483542027E-2</c:v>
                </c:pt>
                <c:pt idx="702">
                  <c:v>0.20937209749243019</c:v>
                </c:pt>
                <c:pt idx="703">
                  <c:v>0.16110433810876423</c:v>
                </c:pt>
                <c:pt idx="704">
                  <c:v>6.4236522405631425E-3</c:v>
                </c:pt>
                <c:pt idx="705">
                  <c:v>-5.503659183956814E-2</c:v>
                </c:pt>
                <c:pt idx="706">
                  <c:v>7.5816074663660013E-2</c:v>
                </c:pt>
                <c:pt idx="707">
                  <c:v>0.17504468405431436</c:v>
                </c:pt>
                <c:pt idx="708">
                  <c:v>0.27298888511569225</c:v>
                </c:pt>
                <c:pt idx="709">
                  <c:v>-6.6333783457293946E-2</c:v>
                </c:pt>
                <c:pt idx="710">
                  <c:v>0.23857456216737374</c:v>
                </c:pt>
                <c:pt idx="711">
                  <c:v>6.3313559055990939E-2</c:v>
                </c:pt>
                <c:pt idx="712">
                  <c:v>0.15056124264280984</c:v>
                </c:pt>
                <c:pt idx="713">
                  <c:v>0.34639032466970121</c:v>
                </c:pt>
                <c:pt idx="714">
                  <c:v>-4.8170744964783581E-2</c:v>
                </c:pt>
                <c:pt idx="715">
                  <c:v>-0.36972044758117328</c:v>
                </c:pt>
                <c:pt idx="716">
                  <c:v>-0.68413191760112191</c:v>
                </c:pt>
                <c:pt idx="717">
                  <c:v>-0.46766512195953741</c:v>
                </c:pt>
                <c:pt idx="718">
                  <c:v>-0.20077061792455222</c:v>
                </c:pt>
                <c:pt idx="719">
                  <c:v>8.073637438191697E-2</c:v>
                </c:pt>
                <c:pt idx="720">
                  <c:v>-0.24993043924052308</c:v>
                </c:pt>
                <c:pt idx="721">
                  <c:v>0.27246750483365445</c:v>
                </c:pt>
                <c:pt idx="722">
                  <c:v>0.55443387859704041</c:v>
                </c:pt>
                <c:pt idx="723">
                  <c:v>0.31206873843413241</c:v>
                </c:pt>
                <c:pt idx="724">
                  <c:v>0.63749402671106903</c:v>
                </c:pt>
                <c:pt idx="725">
                  <c:v>0.14509299803808082</c:v>
                </c:pt>
                <c:pt idx="726">
                  <c:v>0.29442945302728407</c:v>
                </c:pt>
                <c:pt idx="727">
                  <c:v>-1.6621125228110552E-2</c:v>
                </c:pt>
                <c:pt idx="728">
                  <c:v>-0.17078905478070833</c:v>
                </c:pt>
                <c:pt idx="729">
                  <c:v>-0.27543357340984781</c:v>
                </c:pt>
                <c:pt idx="730">
                  <c:v>-0.40652835632912887</c:v>
                </c:pt>
                <c:pt idx="731">
                  <c:v>-0.35452528055537136</c:v>
                </c:pt>
                <c:pt idx="732">
                  <c:v>-0.53665335599013897</c:v>
                </c:pt>
                <c:pt idx="733">
                  <c:v>-0.38512181969409698</c:v>
                </c:pt>
                <c:pt idx="734">
                  <c:v>-0.78484951797973257</c:v>
                </c:pt>
                <c:pt idx="735">
                  <c:v>-0.45934374880588569</c:v>
                </c:pt>
                <c:pt idx="736">
                  <c:v>-0.62656831620588405</c:v>
                </c:pt>
                <c:pt idx="737">
                  <c:v>-0.20844585264038998</c:v>
                </c:pt>
                <c:pt idx="738">
                  <c:v>-0.15506100346040477</c:v>
                </c:pt>
                <c:pt idx="739">
                  <c:v>0.10984039483301056</c:v>
                </c:pt>
                <c:pt idx="740">
                  <c:v>0.42881316678845527</c:v>
                </c:pt>
                <c:pt idx="741">
                  <c:v>0.72941952230633722</c:v>
                </c:pt>
                <c:pt idx="742">
                  <c:v>0.92098990505368683</c:v>
                </c:pt>
                <c:pt idx="743">
                  <c:v>0.35809476912774263</c:v>
                </c:pt>
                <c:pt idx="744">
                  <c:v>0.67533795630104998</c:v>
                </c:pt>
                <c:pt idx="745">
                  <c:v>0.40103289597629782</c:v>
                </c:pt>
                <c:pt idx="746">
                  <c:v>0.74452903853135333</c:v>
                </c:pt>
                <c:pt idx="747">
                  <c:v>0.41707171275500987</c:v>
                </c:pt>
                <c:pt idx="748">
                  <c:v>0.53232708574639054</c:v>
                </c:pt>
                <c:pt idx="749">
                  <c:v>0.25232863480322121</c:v>
                </c:pt>
                <c:pt idx="750">
                  <c:v>0.16283957362851312</c:v>
                </c:pt>
                <c:pt idx="751">
                  <c:v>0.10665722294475147</c:v>
                </c:pt>
                <c:pt idx="752">
                  <c:v>5.2778320281894824E-2</c:v>
                </c:pt>
                <c:pt idx="753">
                  <c:v>-0.19117124733534924</c:v>
                </c:pt>
                <c:pt idx="754">
                  <c:v>-0.25909665380420771</c:v>
                </c:pt>
                <c:pt idx="755">
                  <c:v>-0.13913058222919916</c:v>
                </c:pt>
                <c:pt idx="756">
                  <c:v>-0.19533662270988456</c:v>
                </c:pt>
                <c:pt idx="757">
                  <c:v>0.41090181225542804</c:v>
                </c:pt>
                <c:pt idx="758">
                  <c:v>-0.20888221876524179</c:v>
                </c:pt>
                <c:pt idx="759">
                  <c:v>-0.14475569795192203</c:v>
                </c:pt>
                <c:pt idx="760">
                  <c:v>-0.12831007566152691</c:v>
                </c:pt>
                <c:pt idx="761">
                  <c:v>0.42681877550804881</c:v>
                </c:pt>
                <c:pt idx="762">
                  <c:v>-3.9884688319012873E-2</c:v>
                </c:pt>
                <c:pt idx="763">
                  <c:v>0.26417713100655704</c:v>
                </c:pt>
                <c:pt idx="764">
                  <c:v>0.67958484966022603</c:v>
                </c:pt>
                <c:pt idx="765">
                  <c:v>0.65329331228724619</c:v>
                </c:pt>
                <c:pt idx="766">
                  <c:v>0.62116438773327098</c:v>
                </c:pt>
                <c:pt idx="767">
                  <c:v>0.47601566462844658</c:v>
                </c:pt>
                <c:pt idx="768">
                  <c:v>0.52995578964410672</c:v>
                </c:pt>
                <c:pt idx="769">
                  <c:v>0.40176551460790594</c:v>
                </c:pt>
                <c:pt idx="770">
                  <c:v>0.54231075885440649</c:v>
                </c:pt>
                <c:pt idx="771">
                  <c:v>0.21568863129687213</c:v>
                </c:pt>
                <c:pt idx="772">
                  <c:v>0.4242501659035316</c:v>
                </c:pt>
                <c:pt idx="773">
                  <c:v>-0.20544471294115954</c:v>
                </c:pt>
                <c:pt idx="774">
                  <c:v>0.39147286658577957</c:v>
                </c:pt>
                <c:pt idx="775">
                  <c:v>0.60996212428374053</c:v>
                </c:pt>
                <c:pt idx="776">
                  <c:v>0.38737781481712041</c:v>
                </c:pt>
                <c:pt idx="777">
                  <c:v>-6.6856618075525717E-2</c:v>
                </c:pt>
                <c:pt idx="778">
                  <c:v>-0.31438720815725951</c:v>
                </c:pt>
                <c:pt idx="779">
                  <c:v>-0.12953828653255167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D26-4F95-8A3A-B54229E249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1661552"/>
        <c:axId val="711661880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MonthlyRates!$AL$4:$AL$783</c15:sqref>
                        </c15:formulaRef>
                      </c:ext>
                    </c:extLst>
                    <c:numCache>
                      <c:formatCode>0.0</c:formatCode>
                      <c:ptCount val="780"/>
                      <c:pt idx="0">
                        <c:v>2015.9166666666665</c:v>
                      </c:pt>
                      <c:pt idx="1">
                        <c:v>2015.8333333333333</c:v>
                      </c:pt>
                      <c:pt idx="2">
                        <c:v>2015.7499999999998</c:v>
                      </c:pt>
                      <c:pt idx="3">
                        <c:v>2015.6666666666665</c:v>
                      </c:pt>
                      <c:pt idx="4">
                        <c:v>2015.5833333333333</c:v>
                      </c:pt>
                      <c:pt idx="5">
                        <c:v>2015.4999999999998</c:v>
                      </c:pt>
                      <c:pt idx="6">
                        <c:v>2015.4166666666665</c:v>
                      </c:pt>
                      <c:pt idx="7">
                        <c:v>2015.3333333333333</c:v>
                      </c:pt>
                      <c:pt idx="8">
                        <c:v>2015.2499999999998</c:v>
                      </c:pt>
                      <c:pt idx="9">
                        <c:v>2015.1666666666665</c:v>
                      </c:pt>
                      <c:pt idx="10">
                        <c:v>2015.083333333333</c:v>
                      </c:pt>
                      <c:pt idx="11">
                        <c:v>2014.9999999999998</c:v>
                      </c:pt>
                      <c:pt idx="12">
                        <c:v>2014.9166666666665</c:v>
                      </c:pt>
                      <c:pt idx="13">
                        <c:v>2014.8333333333333</c:v>
                      </c:pt>
                      <c:pt idx="14">
                        <c:v>2014.75</c:v>
                      </c:pt>
                      <c:pt idx="15">
                        <c:v>2014.6666666666665</c:v>
                      </c:pt>
                      <c:pt idx="16">
                        <c:v>2014.5833333333333</c:v>
                      </c:pt>
                      <c:pt idx="17">
                        <c:v>2014.5</c:v>
                      </c:pt>
                      <c:pt idx="18">
                        <c:v>2014.4166666666665</c:v>
                      </c:pt>
                      <c:pt idx="19">
                        <c:v>2014.3333333333333</c:v>
                      </c:pt>
                      <c:pt idx="20">
                        <c:v>2014.25</c:v>
                      </c:pt>
                      <c:pt idx="21">
                        <c:v>2014.1666666666665</c:v>
                      </c:pt>
                      <c:pt idx="22">
                        <c:v>2014.0833333333333</c:v>
                      </c:pt>
                      <c:pt idx="23">
                        <c:v>2014</c:v>
                      </c:pt>
                      <c:pt idx="24">
                        <c:v>2013.91666666678</c:v>
                      </c:pt>
                      <c:pt idx="25">
                        <c:v>2013.8333333334499</c:v>
                      </c:pt>
                      <c:pt idx="26">
                        <c:v>2013.7500000001201</c:v>
                      </c:pt>
                      <c:pt idx="27">
                        <c:v>2013.66666666679</c:v>
                      </c:pt>
                      <c:pt idx="28">
                        <c:v>2013.5833333334599</c:v>
                      </c:pt>
                      <c:pt idx="29">
                        <c:v>2013.5000000001301</c:v>
                      </c:pt>
                      <c:pt idx="30">
                        <c:v>2013.4166666668</c:v>
                      </c:pt>
                      <c:pt idx="31">
                        <c:v>2013.3333333334699</c:v>
                      </c:pt>
                      <c:pt idx="32">
                        <c:v>2013.2500000001401</c:v>
                      </c:pt>
                      <c:pt idx="33">
                        <c:v>2013.16666666681</c:v>
                      </c:pt>
                      <c:pt idx="34">
                        <c:v>2013.0833333334799</c:v>
                      </c:pt>
                      <c:pt idx="35">
                        <c:v>2013.0000000001501</c:v>
                      </c:pt>
                      <c:pt idx="36">
                        <c:v>2012.91666666682</c:v>
                      </c:pt>
                      <c:pt idx="37">
                        <c:v>2012.8333333334899</c:v>
                      </c:pt>
                      <c:pt idx="38">
                        <c:v>2012.7500000001601</c:v>
                      </c:pt>
                      <c:pt idx="39">
                        <c:v>2012.66666666683</c:v>
                      </c:pt>
                      <c:pt idx="40">
                        <c:v>2012.5833333334999</c:v>
                      </c:pt>
                      <c:pt idx="41">
                        <c:v>2012.5000000001701</c:v>
                      </c:pt>
                      <c:pt idx="42">
                        <c:v>2012.41666666684</c:v>
                      </c:pt>
                      <c:pt idx="43">
                        <c:v>2012.3333333335099</c:v>
                      </c:pt>
                      <c:pt idx="44">
                        <c:v>2012.2500000001801</c:v>
                      </c:pt>
                      <c:pt idx="45">
                        <c:v>2012.16666666685</c:v>
                      </c:pt>
                      <c:pt idx="46">
                        <c:v>2012.0833333335199</c:v>
                      </c:pt>
                      <c:pt idx="47">
                        <c:v>2012.0000000001901</c:v>
                      </c:pt>
                      <c:pt idx="48">
                        <c:v>2011.91666666686</c:v>
                      </c:pt>
                      <c:pt idx="49">
                        <c:v>2011.8333333335299</c:v>
                      </c:pt>
                      <c:pt idx="50">
                        <c:v>2011.7500000002001</c:v>
                      </c:pt>
                      <c:pt idx="51">
                        <c:v>2011.66666666687</c:v>
                      </c:pt>
                      <c:pt idx="52">
                        <c:v>2011.5833333335399</c:v>
                      </c:pt>
                      <c:pt idx="53">
                        <c:v>2011.5000000002101</c:v>
                      </c:pt>
                      <c:pt idx="54">
                        <c:v>2011.41666666688</c:v>
                      </c:pt>
                      <c:pt idx="55">
                        <c:v>2011.3333333335499</c:v>
                      </c:pt>
                      <c:pt idx="56">
                        <c:v>2011.2500000002201</c:v>
                      </c:pt>
                      <c:pt idx="57">
                        <c:v>2011.16666666689</c:v>
                      </c:pt>
                      <c:pt idx="58">
                        <c:v>2011.0833333335499</c:v>
                      </c:pt>
                      <c:pt idx="59">
                        <c:v>2011.0000000002201</c:v>
                      </c:pt>
                      <c:pt idx="60">
                        <c:v>2010.91666666689</c:v>
                      </c:pt>
                      <c:pt idx="61">
                        <c:v>2010.8333333335599</c:v>
                      </c:pt>
                      <c:pt idx="62">
                        <c:v>2010.7500000002301</c:v>
                      </c:pt>
                      <c:pt idx="63">
                        <c:v>2010.6666666669</c:v>
                      </c:pt>
                      <c:pt idx="64">
                        <c:v>2010.58333333357</c:v>
                      </c:pt>
                      <c:pt idx="65">
                        <c:v>2010.5000000002401</c:v>
                      </c:pt>
                      <c:pt idx="66">
                        <c:v>2010.41666666691</c:v>
                      </c:pt>
                      <c:pt idx="67">
                        <c:v>2010.33333333358</c:v>
                      </c:pt>
                      <c:pt idx="68">
                        <c:v>2010.2500000002501</c:v>
                      </c:pt>
                      <c:pt idx="69">
                        <c:v>2010.16666666692</c:v>
                      </c:pt>
                      <c:pt idx="70">
                        <c:v>2010.08333333359</c:v>
                      </c:pt>
                      <c:pt idx="71">
                        <c:v>2010.0000000002599</c:v>
                      </c:pt>
                      <c:pt idx="72">
                        <c:v>2009.91666666693</c:v>
                      </c:pt>
                      <c:pt idx="73">
                        <c:v>2009.8333333336</c:v>
                      </c:pt>
                      <c:pt idx="74">
                        <c:v>2009.7500000002699</c:v>
                      </c:pt>
                      <c:pt idx="75">
                        <c:v>2009.66666666694</c:v>
                      </c:pt>
                      <c:pt idx="76">
                        <c:v>2009.58333333361</c:v>
                      </c:pt>
                      <c:pt idx="77">
                        <c:v>2009.5000000002799</c:v>
                      </c:pt>
                      <c:pt idx="78">
                        <c:v>2009.4166666669501</c:v>
                      </c:pt>
                      <c:pt idx="79">
                        <c:v>2009.33333333362</c:v>
                      </c:pt>
                      <c:pt idx="80">
                        <c:v>2009.2500000002899</c:v>
                      </c:pt>
                      <c:pt idx="81">
                        <c:v>2009.1666666669601</c:v>
                      </c:pt>
                      <c:pt idx="82">
                        <c:v>2009.08333333363</c:v>
                      </c:pt>
                      <c:pt idx="83">
                        <c:v>2009.0000000002999</c:v>
                      </c:pt>
                      <c:pt idx="84">
                        <c:v>2008.9166666669701</c:v>
                      </c:pt>
                      <c:pt idx="85">
                        <c:v>2008.83333333364</c:v>
                      </c:pt>
                      <c:pt idx="86">
                        <c:v>2008.7500000003099</c:v>
                      </c:pt>
                      <c:pt idx="87">
                        <c:v>2008.6666666669801</c:v>
                      </c:pt>
                      <c:pt idx="88">
                        <c:v>2008.58333333365</c:v>
                      </c:pt>
                      <c:pt idx="89">
                        <c:v>2008.5000000003199</c:v>
                      </c:pt>
                      <c:pt idx="90">
                        <c:v>2008.4166666669901</c:v>
                      </c:pt>
                      <c:pt idx="91">
                        <c:v>2008.33333333366</c:v>
                      </c:pt>
                      <c:pt idx="92">
                        <c:v>2008.2500000003299</c:v>
                      </c:pt>
                      <c:pt idx="93">
                        <c:v>2008.1666666670001</c:v>
                      </c:pt>
                      <c:pt idx="94">
                        <c:v>2008.08333333367</c:v>
                      </c:pt>
                      <c:pt idx="95">
                        <c:v>2008.0000000003399</c:v>
                      </c:pt>
                      <c:pt idx="96">
                        <c:v>2007.9166666670101</c:v>
                      </c:pt>
                      <c:pt idx="97">
                        <c:v>2007.83333333368</c:v>
                      </c:pt>
                      <c:pt idx="98">
                        <c:v>2007.7500000003499</c:v>
                      </c:pt>
                      <c:pt idx="99">
                        <c:v>2007.6666666670201</c:v>
                      </c:pt>
                      <c:pt idx="100">
                        <c:v>2007.58333333369</c:v>
                      </c:pt>
                      <c:pt idx="101">
                        <c:v>2007.5000000003599</c:v>
                      </c:pt>
                      <c:pt idx="102">
                        <c:v>2007.4166666670301</c:v>
                      </c:pt>
                      <c:pt idx="103">
                        <c:v>2007.3333333337</c:v>
                      </c:pt>
                      <c:pt idx="104">
                        <c:v>2007.2500000003699</c:v>
                      </c:pt>
                      <c:pt idx="105">
                        <c:v>2007.1666666670401</c:v>
                      </c:pt>
                      <c:pt idx="106">
                        <c:v>2007.08333333371</c:v>
                      </c:pt>
                      <c:pt idx="107">
                        <c:v>2007.0000000003799</c:v>
                      </c:pt>
                      <c:pt idx="108">
                        <c:v>2006.9166666670501</c:v>
                      </c:pt>
                      <c:pt idx="109">
                        <c:v>2006.83333333372</c:v>
                      </c:pt>
                      <c:pt idx="110">
                        <c:v>2006.7500000003899</c:v>
                      </c:pt>
                      <c:pt idx="111">
                        <c:v>2006.6666666670601</c:v>
                      </c:pt>
                      <c:pt idx="112">
                        <c:v>2006.58333333373</c:v>
                      </c:pt>
                      <c:pt idx="113">
                        <c:v>2006.5000000004</c:v>
                      </c:pt>
                      <c:pt idx="114">
                        <c:v>2006.4166666670701</c:v>
                      </c:pt>
                      <c:pt idx="115">
                        <c:v>2006.33333333374</c:v>
                      </c:pt>
                      <c:pt idx="116">
                        <c:v>2006.25000000041</c:v>
                      </c:pt>
                      <c:pt idx="117">
                        <c:v>2006.1666666670801</c:v>
                      </c:pt>
                      <c:pt idx="118">
                        <c:v>2006.08333333375</c:v>
                      </c:pt>
                      <c:pt idx="119">
                        <c:v>2006.00000000042</c:v>
                      </c:pt>
                      <c:pt idx="120">
                        <c:v>2005.9166666670901</c:v>
                      </c:pt>
                      <c:pt idx="121">
                        <c:v>2005.83333333376</c:v>
                      </c:pt>
                      <c:pt idx="122">
                        <c:v>2005.75000000043</c:v>
                      </c:pt>
                      <c:pt idx="123">
                        <c:v>2005.6666666670999</c:v>
                      </c:pt>
                      <c:pt idx="124">
                        <c:v>2005.58333333377</c:v>
                      </c:pt>
                      <c:pt idx="125">
                        <c:v>2005.50000000044</c:v>
                      </c:pt>
                      <c:pt idx="126">
                        <c:v>2005.4166666671099</c:v>
                      </c:pt>
                      <c:pt idx="127">
                        <c:v>2005.33333333378</c:v>
                      </c:pt>
                      <c:pt idx="128">
                        <c:v>2005.25000000045</c:v>
                      </c:pt>
                      <c:pt idx="129">
                        <c:v>2005.1666666671199</c:v>
                      </c:pt>
                      <c:pt idx="130">
                        <c:v>2005.0833333337901</c:v>
                      </c:pt>
                      <c:pt idx="131">
                        <c:v>2005.00000000046</c:v>
                      </c:pt>
                      <c:pt idx="132">
                        <c:v>2004.9166666671299</c:v>
                      </c:pt>
                      <c:pt idx="133">
                        <c:v>2004.8333333338001</c:v>
                      </c:pt>
                      <c:pt idx="134">
                        <c:v>2004.75000000047</c:v>
                      </c:pt>
                      <c:pt idx="135">
                        <c:v>2004.6666666671399</c:v>
                      </c:pt>
                      <c:pt idx="136">
                        <c:v>2004.5833333338101</c:v>
                      </c:pt>
                      <c:pt idx="137">
                        <c:v>2004.50000000048</c:v>
                      </c:pt>
                      <c:pt idx="138">
                        <c:v>2004.4166666671499</c:v>
                      </c:pt>
                      <c:pt idx="139">
                        <c:v>2004.3333333338201</c:v>
                      </c:pt>
                      <c:pt idx="140">
                        <c:v>2004.25000000049</c:v>
                      </c:pt>
                      <c:pt idx="141">
                        <c:v>2004.1666666671599</c:v>
                      </c:pt>
                      <c:pt idx="142">
                        <c:v>2004.0833333338301</c:v>
                      </c:pt>
                      <c:pt idx="143">
                        <c:v>2004.0000000005</c:v>
                      </c:pt>
                      <c:pt idx="144">
                        <c:v>2003.9166666671699</c:v>
                      </c:pt>
                      <c:pt idx="145">
                        <c:v>2003.8333333338401</c:v>
                      </c:pt>
                      <c:pt idx="146">
                        <c:v>2003.75000000051</c:v>
                      </c:pt>
                      <c:pt idx="147">
                        <c:v>2003.6666666671799</c:v>
                      </c:pt>
                      <c:pt idx="148">
                        <c:v>2003.5833333338501</c:v>
                      </c:pt>
                      <c:pt idx="149">
                        <c:v>2003.50000000052</c:v>
                      </c:pt>
                      <c:pt idx="150">
                        <c:v>2003.4166666671899</c:v>
                      </c:pt>
                      <c:pt idx="151">
                        <c:v>2003.3333333338601</c:v>
                      </c:pt>
                      <c:pt idx="152">
                        <c:v>2003.25000000053</c:v>
                      </c:pt>
                      <c:pt idx="153">
                        <c:v>2003.1666666671999</c:v>
                      </c:pt>
                      <c:pt idx="154">
                        <c:v>2003.0833333338701</c:v>
                      </c:pt>
                      <c:pt idx="155">
                        <c:v>2003.00000000054</c:v>
                      </c:pt>
                      <c:pt idx="156">
                        <c:v>2002.9166666672099</c:v>
                      </c:pt>
                      <c:pt idx="157">
                        <c:v>2002.8333333338801</c:v>
                      </c:pt>
                      <c:pt idx="158">
                        <c:v>2002.75000000055</c:v>
                      </c:pt>
                      <c:pt idx="159">
                        <c:v>2002.6666666672199</c:v>
                      </c:pt>
                      <c:pt idx="160">
                        <c:v>2002.5833333338901</c:v>
                      </c:pt>
                      <c:pt idx="161">
                        <c:v>2002.50000000056</c:v>
                      </c:pt>
                      <c:pt idx="162">
                        <c:v>2002.4166666672299</c:v>
                      </c:pt>
                      <c:pt idx="163">
                        <c:v>2002.3333333339001</c:v>
                      </c:pt>
                      <c:pt idx="164">
                        <c:v>2002.25000000057</c:v>
                      </c:pt>
                      <c:pt idx="165">
                        <c:v>2002.16666666724</c:v>
                      </c:pt>
                      <c:pt idx="166">
                        <c:v>2002.0833333339101</c:v>
                      </c:pt>
                      <c:pt idx="167">
                        <c:v>2002.00000000058</c:v>
                      </c:pt>
                      <c:pt idx="168">
                        <c:v>2001.91666666725</c:v>
                      </c:pt>
                      <c:pt idx="169">
                        <c:v>2001.8333333339201</c:v>
                      </c:pt>
                      <c:pt idx="170">
                        <c:v>2001.75000000059</c:v>
                      </c:pt>
                      <c:pt idx="171">
                        <c:v>2001.66666666726</c:v>
                      </c:pt>
                      <c:pt idx="172">
                        <c:v>2001.5833333339301</c:v>
                      </c:pt>
                      <c:pt idx="173">
                        <c:v>2001.5000000006</c:v>
                      </c:pt>
                      <c:pt idx="174">
                        <c:v>2001.41666666727</c:v>
                      </c:pt>
                      <c:pt idx="175">
                        <c:v>2001.3333333339399</c:v>
                      </c:pt>
                      <c:pt idx="176">
                        <c:v>2001.25000000061</c:v>
                      </c:pt>
                      <c:pt idx="177">
                        <c:v>2001.16666666728</c:v>
                      </c:pt>
                      <c:pt idx="178">
                        <c:v>2001.0833333339499</c:v>
                      </c:pt>
                      <c:pt idx="179">
                        <c:v>2001.00000000062</c:v>
                      </c:pt>
                      <c:pt idx="180">
                        <c:v>2000.91666666729</c:v>
                      </c:pt>
                      <c:pt idx="181">
                        <c:v>2000.8333333339599</c:v>
                      </c:pt>
                      <c:pt idx="182">
                        <c:v>2000.7500000006301</c:v>
                      </c:pt>
                      <c:pt idx="183">
                        <c:v>2000.6666666673</c:v>
                      </c:pt>
                      <c:pt idx="184">
                        <c:v>2000.5833333339699</c:v>
                      </c:pt>
                      <c:pt idx="185">
                        <c:v>2000.5000000006401</c:v>
                      </c:pt>
                      <c:pt idx="186">
                        <c:v>2000.41666666731</c:v>
                      </c:pt>
                      <c:pt idx="187">
                        <c:v>2000.3333333339799</c:v>
                      </c:pt>
                      <c:pt idx="188">
                        <c:v>2000.2500000006501</c:v>
                      </c:pt>
                      <c:pt idx="189">
                        <c:v>2000.16666666732</c:v>
                      </c:pt>
                      <c:pt idx="190">
                        <c:v>2000.0833333339899</c:v>
                      </c:pt>
                      <c:pt idx="191">
                        <c:v>2000.0000000006601</c:v>
                      </c:pt>
                      <c:pt idx="192">
                        <c:v>1999.91666666732</c:v>
                      </c:pt>
                      <c:pt idx="193">
                        <c:v>1999.8333333339899</c:v>
                      </c:pt>
                      <c:pt idx="194">
                        <c:v>1999.7500000006601</c:v>
                      </c:pt>
                      <c:pt idx="195">
                        <c:v>1999.66666666733</c:v>
                      </c:pt>
                      <c:pt idx="196">
                        <c:v>1999.5833333339999</c:v>
                      </c:pt>
                      <c:pt idx="197">
                        <c:v>1999.5000000006701</c:v>
                      </c:pt>
                      <c:pt idx="198">
                        <c:v>1999.41666666734</c:v>
                      </c:pt>
                      <c:pt idx="199">
                        <c:v>1999.3333333340099</c:v>
                      </c:pt>
                      <c:pt idx="200">
                        <c:v>1999.2500000006801</c:v>
                      </c:pt>
                      <c:pt idx="201">
                        <c:v>1999.16666666735</c:v>
                      </c:pt>
                      <c:pt idx="202">
                        <c:v>1999.0833333340199</c:v>
                      </c:pt>
                      <c:pt idx="203">
                        <c:v>1999.0000000006901</c:v>
                      </c:pt>
                      <c:pt idx="204">
                        <c:v>1998.91666666736</c:v>
                      </c:pt>
                      <c:pt idx="205">
                        <c:v>1998.8333333340299</c:v>
                      </c:pt>
                      <c:pt idx="206">
                        <c:v>1998.7500000007001</c:v>
                      </c:pt>
                      <c:pt idx="207">
                        <c:v>1998.66666666737</c:v>
                      </c:pt>
                      <c:pt idx="208">
                        <c:v>1998.5833333340399</c:v>
                      </c:pt>
                      <c:pt idx="209">
                        <c:v>1998.5000000007101</c:v>
                      </c:pt>
                      <c:pt idx="210">
                        <c:v>1998.41666666738</c:v>
                      </c:pt>
                      <c:pt idx="211">
                        <c:v>1998.3333333340499</c:v>
                      </c:pt>
                      <c:pt idx="212">
                        <c:v>1998.2500000007201</c:v>
                      </c:pt>
                      <c:pt idx="213">
                        <c:v>1998.16666666739</c:v>
                      </c:pt>
                      <c:pt idx="214">
                        <c:v>1998.0833333340599</c:v>
                      </c:pt>
                      <c:pt idx="215">
                        <c:v>1998.0000000007301</c:v>
                      </c:pt>
                      <c:pt idx="216">
                        <c:v>1997.9166666674</c:v>
                      </c:pt>
                      <c:pt idx="217">
                        <c:v>1997.8333333340699</c:v>
                      </c:pt>
                      <c:pt idx="218">
                        <c:v>1997.7500000007401</c:v>
                      </c:pt>
                      <c:pt idx="219">
                        <c:v>1997.66666666741</c:v>
                      </c:pt>
                      <c:pt idx="220">
                        <c:v>1997.58333333408</c:v>
                      </c:pt>
                      <c:pt idx="221">
                        <c:v>1997.5000000007501</c:v>
                      </c:pt>
                      <c:pt idx="222">
                        <c:v>1997.41666666742</c:v>
                      </c:pt>
                      <c:pt idx="223">
                        <c:v>1997.33333333409</c:v>
                      </c:pt>
                      <c:pt idx="224">
                        <c:v>1997.2500000007601</c:v>
                      </c:pt>
                      <c:pt idx="225">
                        <c:v>1997.16666666743</c:v>
                      </c:pt>
                      <c:pt idx="226">
                        <c:v>1997.0833333341</c:v>
                      </c:pt>
                      <c:pt idx="227">
                        <c:v>1997.0000000007699</c:v>
                      </c:pt>
                      <c:pt idx="228">
                        <c:v>1996.91666666744</c:v>
                      </c:pt>
                      <c:pt idx="229">
                        <c:v>1996.83333333411</c:v>
                      </c:pt>
                      <c:pt idx="230">
                        <c:v>1996.7500000007799</c:v>
                      </c:pt>
                      <c:pt idx="231">
                        <c:v>1996.66666666745</c:v>
                      </c:pt>
                      <c:pt idx="232">
                        <c:v>1996.58333333412</c:v>
                      </c:pt>
                      <c:pt idx="233">
                        <c:v>1996.5000000007899</c:v>
                      </c:pt>
                      <c:pt idx="234">
                        <c:v>1996.41666666746</c:v>
                      </c:pt>
                      <c:pt idx="235">
                        <c:v>1996.33333333413</c:v>
                      </c:pt>
                      <c:pt idx="236">
                        <c:v>1996.2500000007999</c:v>
                      </c:pt>
                      <c:pt idx="237">
                        <c:v>1996.1666666674701</c:v>
                      </c:pt>
                      <c:pt idx="238">
                        <c:v>1996.08333333414</c:v>
                      </c:pt>
                      <c:pt idx="239">
                        <c:v>1996.0000000008099</c:v>
                      </c:pt>
                      <c:pt idx="240">
                        <c:v>1995.9166666674801</c:v>
                      </c:pt>
                      <c:pt idx="241">
                        <c:v>1995.83333333415</c:v>
                      </c:pt>
                      <c:pt idx="242">
                        <c:v>1995.7500000008199</c:v>
                      </c:pt>
                      <c:pt idx="243">
                        <c:v>1995.6666666674901</c:v>
                      </c:pt>
                      <c:pt idx="244">
                        <c:v>1995.58333333416</c:v>
                      </c:pt>
                      <c:pt idx="245">
                        <c:v>1995.5000000008299</c:v>
                      </c:pt>
                      <c:pt idx="246">
                        <c:v>1995.4166666675001</c:v>
                      </c:pt>
                      <c:pt idx="247">
                        <c:v>1995.33333333417</c:v>
                      </c:pt>
                      <c:pt idx="248">
                        <c:v>1995.2500000008399</c:v>
                      </c:pt>
                      <c:pt idx="249">
                        <c:v>1995.1666666675101</c:v>
                      </c:pt>
                      <c:pt idx="250">
                        <c:v>1995.08333333418</c:v>
                      </c:pt>
                      <c:pt idx="251">
                        <c:v>1995.0000000008499</c:v>
                      </c:pt>
                      <c:pt idx="252">
                        <c:v>1994.9166666675201</c:v>
                      </c:pt>
                      <c:pt idx="253">
                        <c:v>1994.83333333419</c:v>
                      </c:pt>
                      <c:pt idx="254">
                        <c:v>1994.7500000008599</c:v>
                      </c:pt>
                      <c:pt idx="255">
                        <c:v>1994.6666666675301</c:v>
                      </c:pt>
                      <c:pt idx="256">
                        <c:v>1994.5833333342</c:v>
                      </c:pt>
                      <c:pt idx="257">
                        <c:v>1994.5000000008699</c:v>
                      </c:pt>
                      <c:pt idx="258">
                        <c:v>1994.4166666675401</c:v>
                      </c:pt>
                      <c:pt idx="259">
                        <c:v>1994.33333333421</c:v>
                      </c:pt>
                      <c:pt idx="260">
                        <c:v>1994.2500000008799</c:v>
                      </c:pt>
                      <c:pt idx="261">
                        <c:v>1994.1666666675501</c:v>
                      </c:pt>
                      <c:pt idx="262">
                        <c:v>1994.08333333422</c:v>
                      </c:pt>
                      <c:pt idx="263">
                        <c:v>1994.0000000008899</c:v>
                      </c:pt>
                      <c:pt idx="264">
                        <c:v>1993.9166666675601</c:v>
                      </c:pt>
                      <c:pt idx="265">
                        <c:v>1993.83333333423</c:v>
                      </c:pt>
                      <c:pt idx="266">
                        <c:v>1993.7500000008999</c:v>
                      </c:pt>
                      <c:pt idx="267">
                        <c:v>1993.6666666675701</c:v>
                      </c:pt>
                      <c:pt idx="268">
                        <c:v>1993.58333333424</c:v>
                      </c:pt>
                      <c:pt idx="269">
                        <c:v>1993.5000000009099</c:v>
                      </c:pt>
                      <c:pt idx="270">
                        <c:v>1993.4166666675801</c:v>
                      </c:pt>
                      <c:pt idx="271">
                        <c:v>1993.33333333425</c:v>
                      </c:pt>
                      <c:pt idx="272">
                        <c:v>1993.25000000092</c:v>
                      </c:pt>
                      <c:pt idx="273">
                        <c:v>1993.1666666675901</c:v>
                      </c:pt>
                      <c:pt idx="274">
                        <c:v>1993.08333333426</c:v>
                      </c:pt>
                      <c:pt idx="275">
                        <c:v>1993.00000000093</c:v>
                      </c:pt>
                      <c:pt idx="276">
                        <c:v>1992.9166666676001</c:v>
                      </c:pt>
                      <c:pt idx="277">
                        <c:v>1992.83333333427</c:v>
                      </c:pt>
                      <c:pt idx="278">
                        <c:v>1992.75000000094</c:v>
                      </c:pt>
                      <c:pt idx="279">
                        <c:v>1992.6666666676099</c:v>
                      </c:pt>
                      <c:pt idx="280">
                        <c:v>1992.58333333428</c:v>
                      </c:pt>
                      <c:pt idx="281">
                        <c:v>1992.50000000095</c:v>
                      </c:pt>
                      <c:pt idx="282">
                        <c:v>1992.4166666676199</c:v>
                      </c:pt>
                      <c:pt idx="283">
                        <c:v>1992.33333333429</c:v>
                      </c:pt>
                      <c:pt idx="284">
                        <c:v>1992.25000000096</c:v>
                      </c:pt>
                      <c:pt idx="285">
                        <c:v>1992.1666666676299</c:v>
                      </c:pt>
                      <c:pt idx="286">
                        <c:v>1992.0833333343001</c:v>
                      </c:pt>
                      <c:pt idx="287">
                        <c:v>1992.00000000097</c:v>
                      </c:pt>
                      <c:pt idx="288">
                        <c:v>1991.9166666676399</c:v>
                      </c:pt>
                      <c:pt idx="289">
                        <c:v>1991.8333333343101</c:v>
                      </c:pt>
                      <c:pt idx="290">
                        <c:v>1991.75000000098</c:v>
                      </c:pt>
                      <c:pt idx="291">
                        <c:v>1991.6666666676499</c:v>
                      </c:pt>
                      <c:pt idx="292">
                        <c:v>1991.5833333343201</c:v>
                      </c:pt>
                      <c:pt idx="293">
                        <c:v>1991.50000000099</c:v>
                      </c:pt>
                      <c:pt idx="294">
                        <c:v>1991.4166666676599</c:v>
                      </c:pt>
                      <c:pt idx="295">
                        <c:v>1991.3333333343301</c:v>
                      </c:pt>
                      <c:pt idx="296">
                        <c:v>1991.250000001</c:v>
                      </c:pt>
                      <c:pt idx="297">
                        <c:v>1991.1666666676699</c:v>
                      </c:pt>
                      <c:pt idx="298">
                        <c:v>1991.0833333343401</c:v>
                      </c:pt>
                      <c:pt idx="299">
                        <c:v>1991.00000000101</c:v>
                      </c:pt>
                      <c:pt idx="300">
                        <c:v>1990.9166666676799</c:v>
                      </c:pt>
                      <c:pt idx="301">
                        <c:v>1990.8333333343501</c:v>
                      </c:pt>
                      <c:pt idx="302">
                        <c:v>1990.75000000102</c:v>
                      </c:pt>
                      <c:pt idx="303">
                        <c:v>1990.6666666676899</c:v>
                      </c:pt>
                      <c:pt idx="304">
                        <c:v>1990.5833333343601</c:v>
                      </c:pt>
                      <c:pt idx="305">
                        <c:v>1990.50000000103</c:v>
                      </c:pt>
                      <c:pt idx="306">
                        <c:v>1990.4166666676999</c:v>
                      </c:pt>
                      <c:pt idx="307">
                        <c:v>1990.3333333343701</c:v>
                      </c:pt>
                      <c:pt idx="308">
                        <c:v>1990.25000000104</c:v>
                      </c:pt>
                      <c:pt idx="309">
                        <c:v>1990.1666666677099</c:v>
                      </c:pt>
                      <c:pt idx="310">
                        <c:v>1990.0833333343801</c:v>
                      </c:pt>
                      <c:pt idx="311">
                        <c:v>1990.00000000105</c:v>
                      </c:pt>
                      <c:pt idx="312">
                        <c:v>1989.9166666677199</c:v>
                      </c:pt>
                      <c:pt idx="313">
                        <c:v>1989.8333333343901</c:v>
                      </c:pt>
                      <c:pt idx="314">
                        <c:v>1989.75000000106</c:v>
                      </c:pt>
                      <c:pt idx="315">
                        <c:v>1989.6666666677299</c:v>
                      </c:pt>
                      <c:pt idx="316">
                        <c:v>1989.5833333344001</c:v>
                      </c:pt>
                      <c:pt idx="317">
                        <c:v>1989.50000000107</c:v>
                      </c:pt>
                      <c:pt idx="318">
                        <c:v>1989.4166666677399</c:v>
                      </c:pt>
                      <c:pt idx="319">
                        <c:v>1989.3333333344101</c:v>
                      </c:pt>
                      <c:pt idx="320">
                        <c:v>1989.25000000108</c:v>
                      </c:pt>
                      <c:pt idx="321">
                        <c:v>1989.16666666775</c:v>
                      </c:pt>
                      <c:pt idx="322">
                        <c:v>1989.0833333344201</c:v>
                      </c:pt>
                      <c:pt idx="323">
                        <c:v>1989.00000000109</c:v>
                      </c:pt>
                      <c:pt idx="324">
                        <c:v>1988.91666666776</c:v>
                      </c:pt>
                      <c:pt idx="325">
                        <c:v>1988.8333333344301</c:v>
                      </c:pt>
                      <c:pt idx="326">
                        <c:v>1988.7500000011</c:v>
                      </c:pt>
                      <c:pt idx="327">
                        <c:v>1988.66666666776</c:v>
                      </c:pt>
                      <c:pt idx="328">
                        <c:v>1988.5833333344301</c:v>
                      </c:pt>
                      <c:pt idx="329">
                        <c:v>1988.5000000011</c:v>
                      </c:pt>
                      <c:pt idx="330">
                        <c:v>1988.41666666777</c:v>
                      </c:pt>
                      <c:pt idx="331">
                        <c:v>1988.3333333344401</c:v>
                      </c:pt>
                      <c:pt idx="332">
                        <c:v>1988.25000000111</c:v>
                      </c:pt>
                      <c:pt idx="333">
                        <c:v>1988.16666666778</c:v>
                      </c:pt>
                      <c:pt idx="334">
                        <c:v>1988.0833333344499</c:v>
                      </c:pt>
                      <c:pt idx="335">
                        <c:v>1988.00000000112</c:v>
                      </c:pt>
                      <c:pt idx="336">
                        <c:v>1987.91666666779</c:v>
                      </c:pt>
                      <c:pt idx="337">
                        <c:v>1987.8333333344599</c:v>
                      </c:pt>
                      <c:pt idx="338">
                        <c:v>1987.75000000113</c:v>
                      </c:pt>
                      <c:pt idx="339">
                        <c:v>1987.6666666678</c:v>
                      </c:pt>
                      <c:pt idx="340">
                        <c:v>1987.5833333344699</c:v>
                      </c:pt>
                      <c:pt idx="341">
                        <c:v>1987.5000000011401</c:v>
                      </c:pt>
                      <c:pt idx="342">
                        <c:v>1987.41666666781</c:v>
                      </c:pt>
                      <c:pt idx="343">
                        <c:v>1987.3333333344799</c:v>
                      </c:pt>
                      <c:pt idx="344">
                        <c:v>1987.2500000011501</c:v>
                      </c:pt>
                      <c:pt idx="345">
                        <c:v>1987.16666666782</c:v>
                      </c:pt>
                      <c:pt idx="346">
                        <c:v>1987.0833333344899</c:v>
                      </c:pt>
                      <c:pt idx="347">
                        <c:v>1987.0000000011601</c:v>
                      </c:pt>
                      <c:pt idx="348">
                        <c:v>1986.91666666783</c:v>
                      </c:pt>
                      <c:pt idx="349">
                        <c:v>1986.8333333344999</c:v>
                      </c:pt>
                      <c:pt idx="350">
                        <c:v>1986.7500000011701</c:v>
                      </c:pt>
                      <c:pt idx="351">
                        <c:v>1986.66666666784</c:v>
                      </c:pt>
                      <c:pt idx="352">
                        <c:v>1986.5833333345099</c:v>
                      </c:pt>
                      <c:pt idx="353">
                        <c:v>1986.5000000011801</c:v>
                      </c:pt>
                      <c:pt idx="354">
                        <c:v>1986.41666666785</c:v>
                      </c:pt>
                      <c:pt idx="355">
                        <c:v>1986.3333333345199</c:v>
                      </c:pt>
                      <c:pt idx="356">
                        <c:v>1986.2500000011901</c:v>
                      </c:pt>
                      <c:pt idx="357">
                        <c:v>1986.16666666786</c:v>
                      </c:pt>
                      <c:pt idx="358">
                        <c:v>1986.0833333345299</c:v>
                      </c:pt>
                      <c:pt idx="359">
                        <c:v>1986.0000000012001</c:v>
                      </c:pt>
                      <c:pt idx="360">
                        <c:v>1985.91666666787</c:v>
                      </c:pt>
                      <c:pt idx="361">
                        <c:v>1985.8333333345399</c:v>
                      </c:pt>
                      <c:pt idx="362">
                        <c:v>1985.7500000012101</c:v>
                      </c:pt>
                      <c:pt idx="363">
                        <c:v>1985.66666666788</c:v>
                      </c:pt>
                      <c:pt idx="364">
                        <c:v>1985.5833333345499</c:v>
                      </c:pt>
                      <c:pt idx="365">
                        <c:v>1985.5000000012201</c:v>
                      </c:pt>
                      <c:pt idx="366">
                        <c:v>1985.41666666789</c:v>
                      </c:pt>
                      <c:pt idx="367">
                        <c:v>1985.3333333345599</c:v>
                      </c:pt>
                      <c:pt idx="368">
                        <c:v>1985.2500000012301</c:v>
                      </c:pt>
                      <c:pt idx="369">
                        <c:v>1985.1666666679</c:v>
                      </c:pt>
                      <c:pt idx="370">
                        <c:v>1985.0833333345699</c:v>
                      </c:pt>
                      <c:pt idx="371">
                        <c:v>1985.0000000012401</c:v>
                      </c:pt>
                      <c:pt idx="372">
                        <c:v>1984.91666666791</c:v>
                      </c:pt>
                      <c:pt idx="373">
                        <c:v>1984.8333333345799</c:v>
                      </c:pt>
                      <c:pt idx="374">
                        <c:v>1984.7500000012501</c:v>
                      </c:pt>
                      <c:pt idx="375">
                        <c:v>1984.66666666792</c:v>
                      </c:pt>
                      <c:pt idx="376">
                        <c:v>1984.58333333459</c:v>
                      </c:pt>
                      <c:pt idx="377">
                        <c:v>1984.5000000012601</c:v>
                      </c:pt>
                      <c:pt idx="378">
                        <c:v>1984.41666666793</c:v>
                      </c:pt>
                      <c:pt idx="379">
                        <c:v>1984.3333333346</c:v>
                      </c:pt>
                      <c:pt idx="380">
                        <c:v>1984.2500000012701</c:v>
                      </c:pt>
                      <c:pt idx="381">
                        <c:v>1984.16666666794</c:v>
                      </c:pt>
                      <c:pt idx="382">
                        <c:v>1984.08333333461</c:v>
                      </c:pt>
                      <c:pt idx="383">
                        <c:v>1984.0000000012799</c:v>
                      </c:pt>
                      <c:pt idx="384">
                        <c:v>1983.91666666795</c:v>
                      </c:pt>
                      <c:pt idx="385">
                        <c:v>1983.83333333462</c:v>
                      </c:pt>
                      <c:pt idx="386">
                        <c:v>1983.7500000012899</c:v>
                      </c:pt>
                      <c:pt idx="387">
                        <c:v>1983.66666666796</c:v>
                      </c:pt>
                      <c:pt idx="388">
                        <c:v>1983.58333333463</c:v>
                      </c:pt>
                      <c:pt idx="389">
                        <c:v>1983.5000000012999</c:v>
                      </c:pt>
                      <c:pt idx="390">
                        <c:v>1983.41666666797</c:v>
                      </c:pt>
                      <c:pt idx="391">
                        <c:v>1983.33333333464</c:v>
                      </c:pt>
                      <c:pt idx="392">
                        <c:v>1983.2500000013099</c:v>
                      </c:pt>
                      <c:pt idx="393">
                        <c:v>1983.1666666679801</c:v>
                      </c:pt>
                      <c:pt idx="394">
                        <c:v>1983.08333333465</c:v>
                      </c:pt>
                      <c:pt idx="395">
                        <c:v>1983.0000000013199</c:v>
                      </c:pt>
                      <c:pt idx="396">
                        <c:v>1982.9166666679901</c:v>
                      </c:pt>
                      <c:pt idx="397">
                        <c:v>1982.83333333466</c:v>
                      </c:pt>
                      <c:pt idx="398">
                        <c:v>1982.7500000013299</c:v>
                      </c:pt>
                      <c:pt idx="399">
                        <c:v>1982.6666666680001</c:v>
                      </c:pt>
                      <c:pt idx="400">
                        <c:v>1982.58333333467</c:v>
                      </c:pt>
                      <c:pt idx="401">
                        <c:v>1982.5000000013399</c:v>
                      </c:pt>
                      <c:pt idx="402">
                        <c:v>1982.4166666680101</c:v>
                      </c:pt>
                      <c:pt idx="403">
                        <c:v>1982.33333333468</c:v>
                      </c:pt>
                      <c:pt idx="404">
                        <c:v>1982.2500000013499</c:v>
                      </c:pt>
                      <c:pt idx="405">
                        <c:v>1982.1666666680201</c:v>
                      </c:pt>
                      <c:pt idx="406">
                        <c:v>1982.08333333469</c:v>
                      </c:pt>
                      <c:pt idx="407">
                        <c:v>1982.0000000013599</c:v>
                      </c:pt>
                      <c:pt idx="408">
                        <c:v>1981.9166666680301</c:v>
                      </c:pt>
                      <c:pt idx="409">
                        <c:v>1981.8333333347</c:v>
                      </c:pt>
                      <c:pt idx="410">
                        <c:v>1981.7500000013699</c:v>
                      </c:pt>
                      <c:pt idx="411">
                        <c:v>1981.6666666680401</c:v>
                      </c:pt>
                      <c:pt idx="412">
                        <c:v>1981.58333333471</c:v>
                      </c:pt>
                      <c:pt idx="413">
                        <c:v>1981.5000000013799</c:v>
                      </c:pt>
                      <c:pt idx="414">
                        <c:v>1981.4166666680501</c:v>
                      </c:pt>
                      <c:pt idx="415">
                        <c:v>1981.33333333472</c:v>
                      </c:pt>
                      <c:pt idx="416">
                        <c:v>1981.2500000013899</c:v>
                      </c:pt>
                      <c:pt idx="417">
                        <c:v>1981.1666666680601</c:v>
                      </c:pt>
                      <c:pt idx="418">
                        <c:v>1981.08333333473</c:v>
                      </c:pt>
                      <c:pt idx="419">
                        <c:v>1981.0000000013999</c:v>
                      </c:pt>
                      <c:pt idx="420">
                        <c:v>1980.9166666680701</c:v>
                      </c:pt>
                      <c:pt idx="421">
                        <c:v>1980.83333333474</c:v>
                      </c:pt>
                      <c:pt idx="422">
                        <c:v>1980.7500000014099</c:v>
                      </c:pt>
                      <c:pt idx="423">
                        <c:v>1980.6666666680801</c:v>
                      </c:pt>
                      <c:pt idx="424">
                        <c:v>1980.58333333475</c:v>
                      </c:pt>
                      <c:pt idx="425">
                        <c:v>1980.5000000014199</c:v>
                      </c:pt>
                      <c:pt idx="426">
                        <c:v>1980.4166666680901</c:v>
                      </c:pt>
                      <c:pt idx="427">
                        <c:v>1980.33333333476</c:v>
                      </c:pt>
                      <c:pt idx="428">
                        <c:v>1980.25000000143</c:v>
                      </c:pt>
                      <c:pt idx="429">
                        <c:v>1980.1666666681001</c:v>
                      </c:pt>
                      <c:pt idx="430">
                        <c:v>1980.08333333477</c:v>
                      </c:pt>
                      <c:pt idx="431">
                        <c:v>1980.00000000144</c:v>
                      </c:pt>
                      <c:pt idx="432">
                        <c:v>1979.9166666681101</c:v>
                      </c:pt>
                      <c:pt idx="433">
                        <c:v>1979.83333333478</c:v>
                      </c:pt>
                      <c:pt idx="434">
                        <c:v>1979.75000000145</c:v>
                      </c:pt>
                      <c:pt idx="435">
                        <c:v>1979.6666666681199</c:v>
                      </c:pt>
                      <c:pt idx="436">
                        <c:v>1979.58333333479</c:v>
                      </c:pt>
                      <c:pt idx="437">
                        <c:v>1979.50000000146</c:v>
                      </c:pt>
                      <c:pt idx="438">
                        <c:v>1979.4166666681299</c:v>
                      </c:pt>
                      <c:pt idx="439">
                        <c:v>1979.3333333348</c:v>
                      </c:pt>
                      <c:pt idx="440">
                        <c:v>1979.25000000147</c:v>
                      </c:pt>
                      <c:pt idx="441">
                        <c:v>1979.1666666681399</c:v>
                      </c:pt>
                      <c:pt idx="442">
                        <c:v>1979.08333333481</c:v>
                      </c:pt>
                      <c:pt idx="443">
                        <c:v>1979.00000000148</c:v>
                      </c:pt>
                      <c:pt idx="444">
                        <c:v>1978.9166666681499</c:v>
                      </c:pt>
                      <c:pt idx="445">
                        <c:v>1978.8333333348201</c:v>
                      </c:pt>
                      <c:pt idx="446">
                        <c:v>1978.75000000149</c:v>
                      </c:pt>
                      <c:pt idx="447">
                        <c:v>1978.6666666681599</c:v>
                      </c:pt>
                      <c:pt idx="448">
                        <c:v>1978.5833333348301</c:v>
                      </c:pt>
                      <c:pt idx="449">
                        <c:v>1978.5000000015</c:v>
                      </c:pt>
                      <c:pt idx="450">
                        <c:v>1978.4166666681699</c:v>
                      </c:pt>
                      <c:pt idx="451">
                        <c:v>1978.3333333348401</c:v>
                      </c:pt>
                      <c:pt idx="452">
                        <c:v>1978.25000000151</c:v>
                      </c:pt>
                      <c:pt idx="453">
                        <c:v>1978.1666666681799</c:v>
                      </c:pt>
                      <c:pt idx="454">
                        <c:v>1978.0833333348501</c:v>
                      </c:pt>
                      <c:pt idx="455">
                        <c:v>1978.00000000152</c:v>
                      </c:pt>
                      <c:pt idx="456">
                        <c:v>1977.9166666681899</c:v>
                      </c:pt>
                      <c:pt idx="457">
                        <c:v>1977.8333333348601</c:v>
                      </c:pt>
                      <c:pt idx="458">
                        <c:v>1977.75000000153</c:v>
                      </c:pt>
                      <c:pt idx="459">
                        <c:v>1977.6666666681999</c:v>
                      </c:pt>
                      <c:pt idx="460">
                        <c:v>1977.5833333348701</c:v>
                      </c:pt>
                      <c:pt idx="461">
                        <c:v>1977.50000000153</c:v>
                      </c:pt>
                      <c:pt idx="462">
                        <c:v>1977.4166666681999</c:v>
                      </c:pt>
                      <c:pt idx="463">
                        <c:v>1977.3333333348701</c:v>
                      </c:pt>
                      <c:pt idx="464">
                        <c:v>1977.25000000154</c:v>
                      </c:pt>
                      <c:pt idx="465">
                        <c:v>1977.1666666682099</c:v>
                      </c:pt>
                      <c:pt idx="466">
                        <c:v>1977.0833333348801</c:v>
                      </c:pt>
                      <c:pt idx="467">
                        <c:v>1977.00000000155</c:v>
                      </c:pt>
                      <c:pt idx="468">
                        <c:v>1976.9166666682199</c:v>
                      </c:pt>
                      <c:pt idx="469">
                        <c:v>1976.8333333348901</c:v>
                      </c:pt>
                      <c:pt idx="470">
                        <c:v>1976.75000000156</c:v>
                      </c:pt>
                      <c:pt idx="471">
                        <c:v>1976.6666666682299</c:v>
                      </c:pt>
                      <c:pt idx="472">
                        <c:v>1976.5833333349001</c:v>
                      </c:pt>
                      <c:pt idx="473">
                        <c:v>1976.50000000157</c:v>
                      </c:pt>
                      <c:pt idx="474">
                        <c:v>1976.4166666682399</c:v>
                      </c:pt>
                      <c:pt idx="475">
                        <c:v>1976.3333333349101</c:v>
                      </c:pt>
                      <c:pt idx="476">
                        <c:v>1976.25000000158</c:v>
                      </c:pt>
                      <c:pt idx="477">
                        <c:v>1976.1666666682499</c:v>
                      </c:pt>
                      <c:pt idx="478">
                        <c:v>1976.0833333349201</c:v>
                      </c:pt>
                      <c:pt idx="479">
                        <c:v>1976.00000000159</c:v>
                      </c:pt>
                      <c:pt idx="480">
                        <c:v>1975.9166666682599</c:v>
                      </c:pt>
                      <c:pt idx="481">
                        <c:v>1975.8333333349301</c:v>
                      </c:pt>
                      <c:pt idx="482">
                        <c:v>1975.7500000016</c:v>
                      </c:pt>
                      <c:pt idx="483">
                        <c:v>1975.66666666827</c:v>
                      </c:pt>
                      <c:pt idx="484">
                        <c:v>1975.5833333349401</c:v>
                      </c:pt>
                      <c:pt idx="485">
                        <c:v>1975.50000000161</c:v>
                      </c:pt>
                      <c:pt idx="486">
                        <c:v>1975.41666666828</c:v>
                      </c:pt>
                      <c:pt idx="487">
                        <c:v>1975.3333333349501</c:v>
                      </c:pt>
                      <c:pt idx="488">
                        <c:v>1975.25000000162</c:v>
                      </c:pt>
                      <c:pt idx="489">
                        <c:v>1975.16666666829</c:v>
                      </c:pt>
                      <c:pt idx="490">
                        <c:v>1975.0833333349599</c:v>
                      </c:pt>
                      <c:pt idx="491">
                        <c:v>1975.00000000163</c:v>
                      </c:pt>
                      <c:pt idx="492">
                        <c:v>1974.9166666683</c:v>
                      </c:pt>
                      <c:pt idx="493">
                        <c:v>1974.8333333349699</c:v>
                      </c:pt>
                      <c:pt idx="494">
                        <c:v>1974.75000000164</c:v>
                      </c:pt>
                      <c:pt idx="495">
                        <c:v>1974.66666666831</c:v>
                      </c:pt>
                      <c:pt idx="496">
                        <c:v>1974.5833333349799</c:v>
                      </c:pt>
                      <c:pt idx="497">
                        <c:v>1974.5000000016501</c:v>
                      </c:pt>
                      <c:pt idx="498">
                        <c:v>1974.41666666832</c:v>
                      </c:pt>
                      <c:pt idx="499">
                        <c:v>1974.3333333349899</c:v>
                      </c:pt>
                      <c:pt idx="500">
                        <c:v>1974.2500000016601</c:v>
                      </c:pt>
                      <c:pt idx="501">
                        <c:v>1974.16666666833</c:v>
                      </c:pt>
                      <c:pt idx="502">
                        <c:v>1974.0833333349999</c:v>
                      </c:pt>
                      <c:pt idx="503">
                        <c:v>1974.0000000016701</c:v>
                      </c:pt>
                      <c:pt idx="504">
                        <c:v>1973.91666666834</c:v>
                      </c:pt>
                      <c:pt idx="505">
                        <c:v>1973.8333333350099</c:v>
                      </c:pt>
                      <c:pt idx="506">
                        <c:v>1973.7500000016801</c:v>
                      </c:pt>
                      <c:pt idx="507">
                        <c:v>1973.66666666835</c:v>
                      </c:pt>
                      <c:pt idx="508">
                        <c:v>1973.5833333350199</c:v>
                      </c:pt>
                      <c:pt idx="509">
                        <c:v>1973.5000000016901</c:v>
                      </c:pt>
                      <c:pt idx="510">
                        <c:v>1973.41666666836</c:v>
                      </c:pt>
                      <c:pt idx="511">
                        <c:v>1973.3333333350299</c:v>
                      </c:pt>
                      <c:pt idx="512">
                        <c:v>1973.2500000017001</c:v>
                      </c:pt>
                      <c:pt idx="513">
                        <c:v>1973.16666666837</c:v>
                      </c:pt>
                      <c:pt idx="514">
                        <c:v>1973.0833333350399</c:v>
                      </c:pt>
                      <c:pt idx="515">
                        <c:v>1973.0000000017101</c:v>
                      </c:pt>
                      <c:pt idx="516">
                        <c:v>1972.91666666838</c:v>
                      </c:pt>
                      <c:pt idx="517">
                        <c:v>1972.8333333350499</c:v>
                      </c:pt>
                      <c:pt idx="518">
                        <c:v>1972.7500000017201</c:v>
                      </c:pt>
                      <c:pt idx="519">
                        <c:v>1972.66666666839</c:v>
                      </c:pt>
                      <c:pt idx="520">
                        <c:v>1972.5833333350599</c:v>
                      </c:pt>
                      <c:pt idx="521">
                        <c:v>1972.5000000017301</c:v>
                      </c:pt>
                      <c:pt idx="522">
                        <c:v>1972.4166666684</c:v>
                      </c:pt>
                      <c:pt idx="523">
                        <c:v>1972.3333333350699</c:v>
                      </c:pt>
                      <c:pt idx="524">
                        <c:v>1972.2500000017401</c:v>
                      </c:pt>
                      <c:pt idx="525">
                        <c:v>1972.16666666841</c:v>
                      </c:pt>
                      <c:pt idx="526">
                        <c:v>1972.0833333350799</c:v>
                      </c:pt>
                      <c:pt idx="527">
                        <c:v>1972.0000000017501</c:v>
                      </c:pt>
                      <c:pt idx="528">
                        <c:v>1971.91666666842</c:v>
                      </c:pt>
                      <c:pt idx="529">
                        <c:v>1971.8333333350899</c:v>
                      </c:pt>
                      <c:pt idx="530">
                        <c:v>1971.7500000017601</c:v>
                      </c:pt>
                      <c:pt idx="531">
                        <c:v>1971.66666666843</c:v>
                      </c:pt>
                      <c:pt idx="532">
                        <c:v>1971.5833333351</c:v>
                      </c:pt>
                      <c:pt idx="533">
                        <c:v>1971.5000000017701</c:v>
                      </c:pt>
                      <c:pt idx="534">
                        <c:v>1971.41666666844</c:v>
                      </c:pt>
                      <c:pt idx="535">
                        <c:v>1971.33333333511</c:v>
                      </c:pt>
                      <c:pt idx="536">
                        <c:v>1971.2500000017801</c:v>
                      </c:pt>
                      <c:pt idx="537">
                        <c:v>1971.16666666845</c:v>
                      </c:pt>
                      <c:pt idx="538">
                        <c:v>1971.08333333512</c:v>
                      </c:pt>
                      <c:pt idx="539">
                        <c:v>1971.0000000017901</c:v>
                      </c:pt>
                      <c:pt idx="540">
                        <c:v>1970.91666666846</c:v>
                      </c:pt>
                      <c:pt idx="541">
                        <c:v>1970.83333333513</c:v>
                      </c:pt>
                      <c:pt idx="542">
                        <c:v>1970.7500000017999</c:v>
                      </c:pt>
                      <c:pt idx="543">
                        <c:v>1970.66666666847</c:v>
                      </c:pt>
                      <c:pt idx="544">
                        <c:v>1970.58333333514</c:v>
                      </c:pt>
                      <c:pt idx="545">
                        <c:v>1970.5000000018099</c:v>
                      </c:pt>
                      <c:pt idx="546">
                        <c:v>1970.41666666848</c:v>
                      </c:pt>
                      <c:pt idx="547">
                        <c:v>1970.33333333515</c:v>
                      </c:pt>
                      <c:pt idx="548">
                        <c:v>1970.2500000018199</c:v>
                      </c:pt>
                      <c:pt idx="549">
                        <c:v>1970.1666666684901</c:v>
                      </c:pt>
                      <c:pt idx="550">
                        <c:v>1970.08333333516</c:v>
                      </c:pt>
                      <c:pt idx="551">
                        <c:v>1970.0000000018299</c:v>
                      </c:pt>
                      <c:pt idx="552">
                        <c:v>1969.9166666685001</c:v>
                      </c:pt>
                      <c:pt idx="553">
                        <c:v>1969.83333333517</c:v>
                      </c:pt>
                      <c:pt idx="554">
                        <c:v>1969.7500000018399</c:v>
                      </c:pt>
                      <c:pt idx="555">
                        <c:v>1969.6666666685101</c:v>
                      </c:pt>
                      <c:pt idx="556">
                        <c:v>1969.58333333518</c:v>
                      </c:pt>
                      <c:pt idx="557">
                        <c:v>1969.5000000018499</c:v>
                      </c:pt>
                      <c:pt idx="558">
                        <c:v>1969.4166666685201</c:v>
                      </c:pt>
                      <c:pt idx="559">
                        <c:v>1969.33333333519</c:v>
                      </c:pt>
                      <c:pt idx="560">
                        <c:v>1969.2500000018599</c:v>
                      </c:pt>
                      <c:pt idx="561">
                        <c:v>1969.1666666685301</c:v>
                      </c:pt>
                      <c:pt idx="562">
                        <c:v>1969.0833333352</c:v>
                      </c:pt>
                      <c:pt idx="563">
                        <c:v>1969.0000000018699</c:v>
                      </c:pt>
                      <c:pt idx="564">
                        <c:v>1968.9166666685401</c:v>
                      </c:pt>
                      <c:pt idx="565">
                        <c:v>1968.83333333521</c:v>
                      </c:pt>
                      <c:pt idx="566">
                        <c:v>1968.7500000018799</c:v>
                      </c:pt>
                      <c:pt idx="567">
                        <c:v>1968.6666666685501</c:v>
                      </c:pt>
                      <c:pt idx="568">
                        <c:v>1968.58333333522</c:v>
                      </c:pt>
                      <c:pt idx="569">
                        <c:v>1968.5000000018899</c:v>
                      </c:pt>
                      <c:pt idx="570">
                        <c:v>1968.4166666685601</c:v>
                      </c:pt>
                      <c:pt idx="571">
                        <c:v>1968.33333333523</c:v>
                      </c:pt>
                      <c:pt idx="572">
                        <c:v>1968.2500000018999</c:v>
                      </c:pt>
                      <c:pt idx="573">
                        <c:v>1968.1666666685701</c:v>
                      </c:pt>
                      <c:pt idx="574">
                        <c:v>1968.08333333524</c:v>
                      </c:pt>
                      <c:pt idx="575">
                        <c:v>1968.0000000019099</c:v>
                      </c:pt>
                      <c:pt idx="576">
                        <c:v>1967.9166666685801</c:v>
                      </c:pt>
                      <c:pt idx="577">
                        <c:v>1967.83333333525</c:v>
                      </c:pt>
                      <c:pt idx="578">
                        <c:v>1967.7500000019199</c:v>
                      </c:pt>
                      <c:pt idx="579">
                        <c:v>1967.6666666685901</c:v>
                      </c:pt>
                      <c:pt idx="580">
                        <c:v>1967.58333333526</c:v>
                      </c:pt>
                      <c:pt idx="581">
                        <c:v>1967.5000000019299</c:v>
                      </c:pt>
                      <c:pt idx="582">
                        <c:v>1967.4166666686001</c:v>
                      </c:pt>
                      <c:pt idx="583">
                        <c:v>1967.33333333527</c:v>
                      </c:pt>
                      <c:pt idx="584">
                        <c:v>1967.25000000194</c:v>
                      </c:pt>
                      <c:pt idx="585">
                        <c:v>1967.1666666686101</c:v>
                      </c:pt>
                      <c:pt idx="586">
                        <c:v>1967.08333333528</c:v>
                      </c:pt>
                      <c:pt idx="587">
                        <c:v>1967.00000000195</c:v>
                      </c:pt>
                      <c:pt idx="588">
                        <c:v>1966.9166666686201</c:v>
                      </c:pt>
                      <c:pt idx="589">
                        <c:v>1966.83333333529</c:v>
                      </c:pt>
                      <c:pt idx="590">
                        <c:v>1966.75000000196</c:v>
                      </c:pt>
                      <c:pt idx="591">
                        <c:v>1966.6666666686299</c:v>
                      </c:pt>
                      <c:pt idx="592">
                        <c:v>1966.5833333353</c:v>
                      </c:pt>
                      <c:pt idx="593">
                        <c:v>1966.50000000197</c:v>
                      </c:pt>
                      <c:pt idx="594">
                        <c:v>1966.4166666686399</c:v>
                      </c:pt>
                      <c:pt idx="595">
                        <c:v>1966.33333333531</c:v>
                      </c:pt>
                      <c:pt idx="596">
                        <c:v>1966.25000000197</c:v>
                      </c:pt>
                      <c:pt idx="597">
                        <c:v>1966.1666666686399</c:v>
                      </c:pt>
                      <c:pt idx="598">
                        <c:v>1966.08333333531</c:v>
                      </c:pt>
                      <c:pt idx="599">
                        <c:v>1966.00000000198</c:v>
                      </c:pt>
                      <c:pt idx="600">
                        <c:v>1965.9166666686499</c:v>
                      </c:pt>
                      <c:pt idx="601">
                        <c:v>1965.83333333532</c:v>
                      </c:pt>
                      <c:pt idx="602">
                        <c:v>1965.75000000199</c:v>
                      </c:pt>
                      <c:pt idx="603">
                        <c:v>1965.6666666686599</c:v>
                      </c:pt>
                      <c:pt idx="604">
                        <c:v>1965.5833333353301</c:v>
                      </c:pt>
                      <c:pt idx="605">
                        <c:v>1965.500000002</c:v>
                      </c:pt>
                      <c:pt idx="606">
                        <c:v>1965.4166666686699</c:v>
                      </c:pt>
                      <c:pt idx="607">
                        <c:v>1965.3333333353401</c:v>
                      </c:pt>
                      <c:pt idx="608">
                        <c:v>1965.25000000201</c:v>
                      </c:pt>
                      <c:pt idx="609">
                        <c:v>1965.1666666686799</c:v>
                      </c:pt>
                      <c:pt idx="610">
                        <c:v>1965.0833333353501</c:v>
                      </c:pt>
                      <c:pt idx="611">
                        <c:v>1965.00000000202</c:v>
                      </c:pt>
                      <c:pt idx="612">
                        <c:v>1964.9166666686899</c:v>
                      </c:pt>
                      <c:pt idx="613">
                        <c:v>1964.8333333353601</c:v>
                      </c:pt>
                      <c:pt idx="614">
                        <c:v>1964.75000000203</c:v>
                      </c:pt>
                      <c:pt idx="615">
                        <c:v>1964.6666666686999</c:v>
                      </c:pt>
                      <c:pt idx="616">
                        <c:v>1964.5833333353701</c:v>
                      </c:pt>
                      <c:pt idx="617">
                        <c:v>1964.50000000204</c:v>
                      </c:pt>
                      <c:pt idx="618">
                        <c:v>1964.4166666687099</c:v>
                      </c:pt>
                      <c:pt idx="619">
                        <c:v>1964.3333333353801</c:v>
                      </c:pt>
                      <c:pt idx="620">
                        <c:v>1964.25000000205</c:v>
                      </c:pt>
                      <c:pt idx="621">
                        <c:v>1964.1666666687199</c:v>
                      </c:pt>
                      <c:pt idx="622">
                        <c:v>1964.0833333353901</c:v>
                      </c:pt>
                      <c:pt idx="623">
                        <c:v>1964.00000000206</c:v>
                      </c:pt>
                      <c:pt idx="624">
                        <c:v>1963.9166666687299</c:v>
                      </c:pt>
                      <c:pt idx="625">
                        <c:v>1963.8333333354001</c:v>
                      </c:pt>
                      <c:pt idx="626">
                        <c:v>1963.75000000207</c:v>
                      </c:pt>
                      <c:pt idx="627">
                        <c:v>1963.6666666687399</c:v>
                      </c:pt>
                      <c:pt idx="628">
                        <c:v>1963.5833333354101</c:v>
                      </c:pt>
                      <c:pt idx="629">
                        <c:v>1963.50000000208</c:v>
                      </c:pt>
                      <c:pt idx="630">
                        <c:v>1963.4166666687499</c:v>
                      </c:pt>
                      <c:pt idx="631">
                        <c:v>1963.3333333354201</c:v>
                      </c:pt>
                      <c:pt idx="632">
                        <c:v>1963.25000000209</c:v>
                      </c:pt>
                      <c:pt idx="633">
                        <c:v>1963.1666666687599</c:v>
                      </c:pt>
                      <c:pt idx="634">
                        <c:v>1963.0833333354301</c:v>
                      </c:pt>
                      <c:pt idx="635">
                        <c:v>1963.0000000021</c:v>
                      </c:pt>
                      <c:pt idx="636">
                        <c:v>1962.9166666687699</c:v>
                      </c:pt>
                      <c:pt idx="637">
                        <c:v>1962.8333333354401</c:v>
                      </c:pt>
                      <c:pt idx="638">
                        <c:v>1962.75000000211</c:v>
                      </c:pt>
                      <c:pt idx="639">
                        <c:v>1962.66666666878</c:v>
                      </c:pt>
                      <c:pt idx="640">
                        <c:v>1962.5833333354501</c:v>
                      </c:pt>
                      <c:pt idx="641">
                        <c:v>1962.50000000212</c:v>
                      </c:pt>
                      <c:pt idx="642">
                        <c:v>1962.41666666879</c:v>
                      </c:pt>
                      <c:pt idx="643">
                        <c:v>1962.3333333354601</c:v>
                      </c:pt>
                      <c:pt idx="644">
                        <c:v>1962.25000000213</c:v>
                      </c:pt>
                      <c:pt idx="645">
                        <c:v>1962.1666666688</c:v>
                      </c:pt>
                      <c:pt idx="646">
                        <c:v>1962.0833333354699</c:v>
                      </c:pt>
                      <c:pt idx="647">
                        <c:v>1962.00000000214</c:v>
                      </c:pt>
                      <c:pt idx="648">
                        <c:v>1961.91666666881</c:v>
                      </c:pt>
                      <c:pt idx="649">
                        <c:v>1961.8333333354799</c:v>
                      </c:pt>
                      <c:pt idx="650">
                        <c:v>1961.75000000215</c:v>
                      </c:pt>
                      <c:pt idx="651">
                        <c:v>1961.66666666882</c:v>
                      </c:pt>
                      <c:pt idx="652">
                        <c:v>1961.5833333354899</c:v>
                      </c:pt>
                      <c:pt idx="653">
                        <c:v>1961.50000000216</c:v>
                      </c:pt>
                      <c:pt idx="654">
                        <c:v>1961.41666666883</c:v>
                      </c:pt>
                      <c:pt idx="655">
                        <c:v>1961.3333333354999</c:v>
                      </c:pt>
                      <c:pt idx="656">
                        <c:v>1961.2500000021701</c:v>
                      </c:pt>
                      <c:pt idx="657">
                        <c:v>1961.16666666884</c:v>
                      </c:pt>
                      <c:pt idx="658">
                        <c:v>1961.0833333355099</c:v>
                      </c:pt>
                      <c:pt idx="659">
                        <c:v>1961.0000000021801</c:v>
                      </c:pt>
                      <c:pt idx="660">
                        <c:v>1960.91666666885</c:v>
                      </c:pt>
                      <c:pt idx="661">
                        <c:v>1960.8333333355199</c:v>
                      </c:pt>
                      <c:pt idx="662">
                        <c:v>1960.7500000021901</c:v>
                      </c:pt>
                      <c:pt idx="663">
                        <c:v>1960.66666666886</c:v>
                      </c:pt>
                      <c:pt idx="664">
                        <c:v>1960.5833333355299</c:v>
                      </c:pt>
                      <c:pt idx="665">
                        <c:v>1960.5000000022001</c:v>
                      </c:pt>
                      <c:pt idx="666">
                        <c:v>1960.41666666887</c:v>
                      </c:pt>
                      <c:pt idx="667">
                        <c:v>1960.3333333355399</c:v>
                      </c:pt>
                      <c:pt idx="668">
                        <c:v>1960.2500000022101</c:v>
                      </c:pt>
                      <c:pt idx="669">
                        <c:v>1960.16666666888</c:v>
                      </c:pt>
                      <c:pt idx="670">
                        <c:v>1960.0833333355499</c:v>
                      </c:pt>
                      <c:pt idx="671">
                        <c:v>1960.0000000022201</c:v>
                      </c:pt>
                      <c:pt idx="672">
                        <c:v>1959.91666666889</c:v>
                      </c:pt>
                      <c:pt idx="673">
                        <c:v>1959.8333333355599</c:v>
                      </c:pt>
                      <c:pt idx="674">
                        <c:v>1959.7500000022301</c:v>
                      </c:pt>
                      <c:pt idx="675">
                        <c:v>1959.6666666689</c:v>
                      </c:pt>
                      <c:pt idx="676">
                        <c:v>1959.5833333355699</c:v>
                      </c:pt>
                      <c:pt idx="677">
                        <c:v>1959.5000000022401</c:v>
                      </c:pt>
                      <c:pt idx="678">
                        <c:v>1959.41666666891</c:v>
                      </c:pt>
                      <c:pt idx="679">
                        <c:v>1959.3333333355799</c:v>
                      </c:pt>
                      <c:pt idx="680">
                        <c:v>1959.2500000022501</c:v>
                      </c:pt>
                      <c:pt idx="681">
                        <c:v>1959.16666666892</c:v>
                      </c:pt>
                      <c:pt idx="682">
                        <c:v>1959.0833333355899</c:v>
                      </c:pt>
                      <c:pt idx="683">
                        <c:v>1959.0000000022601</c:v>
                      </c:pt>
                      <c:pt idx="684">
                        <c:v>1958.91666666893</c:v>
                      </c:pt>
                      <c:pt idx="685">
                        <c:v>1958.8333333355999</c:v>
                      </c:pt>
                      <c:pt idx="686">
                        <c:v>1958.7500000022701</c:v>
                      </c:pt>
                      <c:pt idx="687">
                        <c:v>1958.66666666894</c:v>
                      </c:pt>
                      <c:pt idx="688">
                        <c:v>1958.58333333561</c:v>
                      </c:pt>
                      <c:pt idx="689">
                        <c:v>1958.5000000022801</c:v>
                      </c:pt>
                      <c:pt idx="690">
                        <c:v>1958.41666666895</c:v>
                      </c:pt>
                      <c:pt idx="691">
                        <c:v>1958.33333333562</c:v>
                      </c:pt>
                      <c:pt idx="692">
                        <c:v>1958.2500000022901</c:v>
                      </c:pt>
                      <c:pt idx="693">
                        <c:v>1958.16666666896</c:v>
                      </c:pt>
                      <c:pt idx="694">
                        <c:v>1958.08333333563</c:v>
                      </c:pt>
                      <c:pt idx="695">
                        <c:v>1958.0000000023001</c:v>
                      </c:pt>
                      <c:pt idx="696">
                        <c:v>1957.91666666897</c:v>
                      </c:pt>
                      <c:pt idx="697">
                        <c:v>1957.83333333564</c:v>
                      </c:pt>
                      <c:pt idx="698">
                        <c:v>1957.7500000023099</c:v>
                      </c:pt>
                      <c:pt idx="699">
                        <c:v>1957.66666666898</c:v>
                      </c:pt>
                      <c:pt idx="700">
                        <c:v>1957.58333333565</c:v>
                      </c:pt>
                      <c:pt idx="701">
                        <c:v>1957.5000000023199</c:v>
                      </c:pt>
                      <c:pt idx="702">
                        <c:v>1957.41666666899</c:v>
                      </c:pt>
                      <c:pt idx="703">
                        <c:v>1957.33333333566</c:v>
                      </c:pt>
                      <c:pt idx="704">
                        <c:v>1957.2500000023299</c:v>
                      </c:pt>
                      <c:pt idx="705">
                        <c:v>1957.1666666690001</c:v>
                      </c:pt>
                      <c:pt idx="706">
                        <c:v>1957.08333333567</c:v>
                      </c:pt>
                      <c:pt idx="707">
                        <c:v>1957.0000000023399</c:v>
                      </c:pt>
                      <c:pt idx="708">
                        <c:v>1956.9166666690101</c:v>
                      </c:pt>
                      <c:pt idx="709">
                        <c:v>1956.83333333568</c:v>
                      </c:pt>
                      <c:pt idx="710">
                        <c:v>1956.7500000023499</c:v>
                      </c:pt>
                      <c:pt idx="711">
                        <c:v>1956.6666666690201</c:v>
                      </c:pt>
                      <c:pt idx="712">
                        <c:v>1956.58333333569</c:v>
                      </c:pt>
                      <c:pt idx="713">
                        <c:v>1956.5000000023599</c:v>
                      </c:pt>
                      <c:pt idx="714">
                        <c:v>1956.4166666690301</c:v>
                      </c:pt>
                      <c:pt idx="715">
                        <c:v>1956.3333333357</c:v>
                      </c:pt>
                      <c:pt idx="716">
                        <c:v>1956.2500000023699</c:v>
                      </c:pt>
                      <c:pt idx="717">
                        <c:v>1956.1666666690401</c:v>
                      </c:pt>
                      <c:pt idx="718">
                        <c:v>1956.08333333571</c:v>
                      </c:pt>
                      <c:pt idx="719">
                        <c:v>1956.0000000023799</c:v>
                      </c:pt>
                      <c:pt idx="720">
                        <c:v>1955.9166666690501</c:v>
                      </c:pt>
                      <c:pt idx="721">
                        <c:v>1955.83333333572</c:v>
                      </c:pt>
                      <c:pt idx="722">
                        <c:v>1955.7500000023899</c:v>
                      </c:pt>
                      <c:pt idx="723">
                        <c:v>1955.6666666690601</c:v>
                      </c:pt>
                      <c:pt idx="724">
                        <c:v>1955.58333333573</c:v>
                      </c:pt>
                      <c:pt idx="725">
                        <c:v>1955.5000000023999</c:v>
                      </c:pt>
                      <c:pt idx="726">
                        <c:v>1955.4166666690701</c:v>
                      </c:pt>
                      <c:pt idx="727">
                        <c:v>1955.33333333574</c:v>
                      </c:pt>
                      <c:pt idx="728">
                        <c:v>1955.2500000024099</c:v>
                      </c:pt>
                      <c:pt idx="729">
                        <c:v>1955.1666666690801</c:v>
                      </c:pt>
                      <c:pt idx="730">
                        <c:v>1955.08333333575</c:v>
                      </c:pt>
                      <c:pt idx="731">
                        <c:v>1955.0000000024099</c:v>
                      </c:pt>
                      <c:pt idx="732">
                        <c:v>1954.9166666690801</c:v>
                      </c:pt>
                      <c:pt idx="733">
                        <c:v>1954.83333333575</c:v>
                      </c:pt>
                      <c:pt idx="734">
                        <c:v>1954.7500000024199</c:v>
                      </c:pt>
                      <c:pt idx="735">
                        <c:v>1954.6666666690901</c:v>
                      </c:pt>
                      <c:pt idx="736">
                        <c:v>1954.58333333576</c:v>
                      </c:pt>
                      <c:pt idx="737">
                        <c:v>1954.5000000024299</c:v>
                      </c:pt>
                      <c:pt idx="738">
                        <c:v>1954.4166666691001</c:v>
                      </c:pt>
                      <c:pt idx="739">
                        <c:v>1954.33333333577</c:v>
                      </c:pt>
                      <c:pt idx="740">
                        <c:v>1954.2500000024399</c:v>
                      </c:pt>
                      <c:pt idx="741">
                        <c:v>1954.1666666691101</c:v>
                      </c:pt>
                      <c:pt idx="742">
                        <c:v>1954.08333333578</c:v>
                      </c:pt>
                      <c:pt idx="743">
                        <c:v>1954.00000000245</c:v>
                      </c:pt>
                      <c:pt idx="744">
                        <c:v>1953.9166666691201</c:v>
                      </c:pt>
                      <c:pt idx="745">
                        <c:v>1953.83333333579</c:v>
                      </c:pt>
                      <c:pt idx="746">
                        <c:v>1953.75000000246</c:v>
                      </c:pt>
                      <c:pt idx="747">
                        <c:v>1953.6666666691301</c:v>
                      </c:pt>
                      <c:pt idx="748">
                        <c:v>1953.5833333358</c:v>
                      </c:pt>
                      <c:pt idx="749">
                        <c:v>1953.50000000247</c:v>
                      </c:pt>
                      <c:pt idx="750">
                        <c:v>1953.4166666691401</c:v>
                      </c:pt>
                      <c:pt idx="751">
                        <c:v>1953.33333333581</c:v>
                      </c:pt>
                      <c:pt idx="752">
                        <c:v>1953.25000000248</c:v>
                      </c:pt>
                      <c:pt idx="753">
                        <c:v>1953.1666666691499</c:v>
                      </c:pt>
                      <c:pt idx="754">
                        <c:v>1953.08333333582</c:v>
                      </c:pt>
                      <c:pt idx="755">
                        <c:v>1953.00000000249</c:v>
                      </c:pt>
                      <c:pt idx="756">
                        <c:v>1952.9166666691599</c:v>
                      </c:pt>
                      <c:pt idx="757">
                        <c:v>1952.83333333583</c:v>
                      </c:pt>
                      <c:pt idx="758">
                        <c:v>1952.7500000025</c:v>
                      </c:pt>
                      <c:pt idx="759">
                        <c:v>1952.6666666691699</c:v>
                      </c:pt>
                      <c:pt idx="760">
                        <c:v>1952.5833333358401</c:v>
                      </c:pt>
                      <c:pt idx="761">
                        <c:v>1952.50000000251</c:v>
                      </c:pt>
                      <c:pt idx="762">
                        <c:v>1952.4166666691799</c:v>
                      </c:pt>
                      <c:pt idx="763">
                        <c:v>1952.3333333358501</c:v>
                      </c:pt>
                      <c:pt idx="764">
                        <c:v>1952.25000000252</c:v>
                      </c:pt>
                      <c:pt idx="765">
                        <c:v>1952.1666666691899</c:v>
                      </c:pt>
                      <c:pt idx="766">
                        <c:v>1952.0833333358601</c:v>
                      </c:pt>
                      <c:pt idx="767">
                        <c:v>1952.00000000253</c:v>
                      </c:pt>
                      <c:pt idx="768">
                        <c:v>1951.9166666691999</c:v>
                      </c:pt>
                      <c:pt idx="769">
                        <c:v>1951.8333333358701</c:v>
                      </c:pt>
                      <c:pt idx="770">
                        <c:v>1951.75000000254</c:v>
                      </c:pt>
                      <c:pt idx="771">
                        <c:v>1951.6666666692099</c:v>
                      </c:pt>
                      <c:pt idx="772">
                        <c:v>1951.5833333358801</c:v>
                      </c:pt>
                      <c:pt idx="773">
                        <c:v>1951.50000000255</c:v>
                      </c:pt>
                      <c:pt idx="774">
                        <c:v>1951.4166666692199</c:v>
                      </c:pt>
                      <c:pt idx="775">
                        <c:v>1951.3333333358901</c:v>
                      </c:pt>
                      <c:pt idx="776">
                        <c:v>1951.25000000256</c:v>
                      </c:pt>
                      <c:pt idx="777">
                        <c:v>1951.1666666692299</c:v>
                      </c:pt>
                      <c:pt idx="778">
                        <c:v>1951.0833333359001</c:v>
                      </c:pt>
                      <c:pt idx="779">
                        <c:v>1951.00000000257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MonthlyRates!$AN$4:$AN$783</c15:sqref>
                        </c15:formulaRef>
                      </c:ext>
                    </c:extLst>
                    <c:numCache>
                      <c:formatCode>0.00</c:formatCode>
                      <c:ptCount val="780"/>
                      <c:pt idx="0">
                        <c:v>-0.51751295497595129</c:v>
                      </c:pt>
                      <c:pt idx="1">
                        <c:v>-0.19138401234735175</c:v>
                      </c:pt>
                      <c:pt idx="2">
                        <c:v>-0.6564669997761764</c:v>
                      </c:pt>
                      <c:pt idx="3">
                        <c:v>-0.23837245449551037</c:v>
                      </c:pt>
                      <c:pt idx="4">
                        <c:v>-0.53553372549108424</c:v>
                      </c:pt>
                      <c:pt idx="5">
                        <c:v>-0.10780241638246968</c:v>
                      </c:pt>
                      <c:pt idx="6">
                        <c:v>-1.019318303187664</c:v>
                      </c:pt>
                      <c:pt idx="7">
                        <c:v>-1.269857360921067</c:v>
                      </c:pt>
                      <c:pt idx="8">
                        <c:v>-0.82026029232611508</c:v>
                      </c:pt>
                      <c:pt idx="9">
                        <c:v>-1.155108913649816</c:v>
                      </c:pt>
                      <c:pt idx="10">
                        <c:v>-0.87038484719517628</c:v>
                      </c:pt>
                      <c:pt idx="11">
                        <c:v>-0.22064426073162682</c:v>
                      </c:pt>
                      <c:pt idx="12">
                        <c:v>-0.51751295497595129</c:v>
                      </c:pt>
                      <c:pt idx="14">
                        <c:v>-0.6564669997761764</c:v>
                      </c:pt>
                      <c:pt idx="15">
                        <c:v>-0.23903137022338633</c:v>
                      </c:pt>
                      <c:pt idx="16">
                        <c:v>-0.53553372549108424</c:v>
                      </c:pt>
                      <c:pt idx="18">
                        <c:v>0.88205666158649598</c:v>
                      </c:pt>
                      <c:pt idx="19">
                        <c:v>0.72904993846663702</c:v>
                      </c:pt>
                      <c:pt idx="20">
                        <c:v>0.55886310744945389</c:v>
                      </c:pt>
                      <c:pt idx="21">
                        <c:v>0.19080318216020514</c:v>
                      </c:pt>
                      <c:pt idx="22">
                        <c:v>0.56120938963997447</c:v>
                      </c:pt>
                      <c:pt idx="23">
                        <c:v>-0.21981065223360952</c:v>
                      </c:pt>
                      <c:pt idx="24">
                        <c:v>-0.51751295497595129</c:v>
                      </c:pt>
                      <c:pt idx="25">
                        <c:v>-0.19138401234735175</c:v>
                      </c:pt>
                      <c:pt idx="26">
                        <c:v>-0.6564669997761764</c:v>
                      </c:pt>
                      <c:pt idx="27">
                        <c:v>-0.23837245449551037</c:v>
                      </c:pt>
                      <c:pt idx="28">
                        <c:v>-0.53553372549108424</c:v>
                      </c:pt>
                      <c:pt idx="29">
                        <c:v>-0.10730219351257217</c:v>
                      </c:pt>
                      <c:pt idx="30">
                        <c:v>-1.6534191247733234</c:v>
                      </c:pt>
                      <c:pt idx="31">
                        <c:v>-1.2695323353439296</c:v>
                      </c:pt>
                      <c:pt idx="32">
                        <c:v>-1.5103266726480709</c:v>
                      </c:pt>
                      <c:pt idx="33">
                        <c:v>-1.155108913649816</c:v>
                      </c:pt>
                      <c:pt idx="34">
                        <c:v>-0.87038484719517628</c:v>
                      </c:pt>
                      <c:pt idx="36">
                        <c:v>-0.51674513160061353</c:v>
                      </c:pt>
                      <c:pt idx="37">
                        <c:v>-0.19208961378086201</c:v>
                      </c:pt>
                      <c:pt idx="38">
                        <c:v>-0.6556773484817211</c:v>
                      </c:pt>
                      <c:pt idx="39">
                        <c:v>-0.23903137022338633</c:v>
                      </c:pt>
                      <c:pt idx="40">
                        <c:v>-0.53456736455357123</c:v>
                      </c:pt>
                      <c:pt idx="42">
                        <c:v>-1.6534191247733234</c:v>
                      </c:pt>
                      <c:pt idx="43">
                        <c:v>-1.269857360921067</c:v>
                      </c:pt>
                      <c:pt idx="44">
                        <c:v>-1.5103266726480709</c:v>
                      </c:pt>
                      <c:pt idx="45">
                        <c:v>-1.1554372649783877</c:v>
                      </c:pt>
                      <c:pt idx="46">
                        <c:v>0.56051139147476758</c:v>
                      </c:pt>
                      <c:pt idx="47">
                        <c:v>1.4890867686962104</c:v>
                      </c:pt>
                      <c:pt idx="48">
                        <c:v>1.05652496446128</c:v>
                      </c:pt>
                      <c:pt idx="49">
                        <c:v>1.2550989263438468</c:v>
                      </c:pt>
                      <c:pt idx="50">
                        <c:v>0.96231815385189867</c:v>
                      </c:pt>
                      <c:pt idx="51">
                        <c:v>1.1124047876457037</c:v>
                      </c:pt>
                      <c:pt idx="52">
                        <c:v>1.4455061964040326</c:v>
                      </c:pt>
                      <c:pt idx="53">
                        <c:v>1.9426111273206557</c:v>
                      </c:pt>
                      <c:pt idx="54">
                        <c:v>-1.6534191247733234</c:v>
                      </c:pt>
                      <c:pt idx="55">
                        <c:v>-1.2701823864982043</c:v>
                      </c:pt>
                      <c:pt idx="56">
                        <c:v>-1.5103266726480709</c:v>
                      </c:pt>
                      <c:pt idx="57">
                        <c:v>-1.1557656163069592</c:v>
                      </c:pt>
                      <c:pt idx="58">
                        <c:v>-0.87038484719517628</c:v>
                      </c:pt>
                      <c:pt idx="60">
                        <c:v>-0.51751295497595129</c:v>
                      </c:pt>
                      <c:pt idx="61">
                        <c:v>-0.19208961378086201</c:v>
                      </c:pt>
                      <c:pt idx="62">
                        <c:v>-0.6564669997761764</c:v>
                      </c:pt>
                      <c:pt idx="63">
                        <c:v>-0.23903137022338633</c:v>
                      </c:pt>
                      <c:pt idx="64">
                        <c:v>-0.53553372549108424</c:v>
                      </c:pt>
                      <c:pt idx="66">
                        <c:v>-0.38552664826294392</c:v>
                      </c:pt>
                      <c:pt idx="67">
                        <c:v>-0.6032299022146953</c:v>
                      </c:pt>
                      <c:pt idx="68">
                        <c:v>-0.13053036562694012</c:v>
                      </c:pt>
                      <c:pt idx="69">
                        <c:v>-0.48198869008051998</c:v>
                      </c:pt>
                      <c:pt idx="70">
                        <c:v>-0.87038484719517628</c:v>
                      </c:pt>
                      <c:pt idx="71">
                        <c:v>-0.21981065223360952</c:v>
                      </c:pt>
                      <c:pt idx="72">
                        <c:v>-0.51751295497595129</c:v>
                      </c:pt>
                      <c:pt idx="74">
                        <c:v>-0.6564669997761764</c:v>
                      </c:pt>
                      <c:pt idx="75">
                        <c:v>-0.23837245449551037</c:v>
                      </c:pt>
                      <c:pt idx="76">
                        <c:v>-0.53553372549108424</c:v>
                      </c:pt>
                      <c:pt idx="77">
                        <c:v>-0.1083026392523672</c:v>
                      </c:pt>
                      <c:pt idx="78">
                        <c:v>-0.38552664826294392</c:v>
                      </c:pt>
                      <c:pt idx="79">
                        <c:v>-0.6035549277918324</c:v>
                      </c:pt>
                      <c:pt idx="80">
                        <c:v>-0.8205967459488962</c:v>
                      </c:pt>
                      <c:pt idx="81">
                        <c:v>-0.48231704140909132</c:v>
                      </c:pt>
                      <c:pt idx="82">
                        <c:v>-0.87038484719517628</c:v>
                      </c:pt>
                      <c:pt idx="83">
                        <c:v>-0.21897704373559218</c:v>
                      </c:pt>
                      <c:pt idx="84">
                        <c:v>-0.51828077835128905</c:v>
                      </c:pt>
                      <c:pt idx="85">
                        <c:v>-0.19067841091384152</c:v>
                      </c:pt>
                      <c:pt idx="86">
                        <c:v>-0.6564669997761764</c:v>
                      </c:pt>
                      <c:pt idx="88">
                        <c:v>-0.53553372549108424</c:v>
                      </c:pt>
                      <c:pt idx="90">
                        <c:v>-1.019318303187664</c:v>
                      </c:pt>
                      <c:pt idx="91">
                        <c:v>-1.269857360921067</c:v>
                      </c:pt>
                      <c:pt idx="92">
                        <c:v>-1.5103266726480709</c:v>
                      </c:pt>
                      <c:pt idx="93">
                        <c:v>-1.1554372649783877</c:v>
                      </c:pt>
                      <c:pt idx="94">
                        <c:v>-0.87038484719517628</c:v>
                      </c:pt>
                      <c:pt idx="95">
                        <c:v>-0.21897704373559218</c:v>
                      </c:pt>
                      <c:pt idx="96">
                        <c:v>-0.51828077835128905</c:v>
                      </c:pt>
                      <c:pt idx="97">
                        <c:v>-0.19067841091384152</c:v>
                      </c:pt>
                      <c:pt idx="98">
                        <c:v>-0.6564669997761764</c:v>
                      </c:pt>
                      <c:pt idx="100">
                        <c:v>-0.53553372549108424</c:v>
                      </c:pt>
                      <c:pt idx="102">
                        <c:v>0.2479558400008364</c:v>
                      </c:pt>
                      <c:pt idx="103">
                        <c:v>0.72904993846663702</c:v>
                      </c:pt>
                      <c:pt idx="104">
                        <c:v>0.55886310744945389</c:v>
                      </c:pt>
                      <c:pt idx="105">
                        <c:v>0.86392340572950155</c:v>
                      </c:pt>
                      <c:pt idx="106">
                        <c:v>-0.87038484719517628</c:v>
                      </c:pt>
                      <c:pt idx="107">
                        <c:v>-0.21981065223360952</c:v>
                      </c:pt>
                      <c:pt idx="108">
                        <c:v>-0.51751295497595129</c:v>
                      </c:pt>
                      <c:pt idx="109">
                        <c:v>-0.19138401234735175</c:v>
                      </c:pt>
                      <c:pt idx="110">
                        <c:v>-0.6564669997761764</c:v>
                      </c:pt>
                      <c:pt idx="111">
                        <c:v>-0.23837245449551037</c:v>
                      </c:pt>
                      <c:pt idx="112">
                        <c:v>-0.53553372549108424</c:v>
                      </c:pt>
                      <c:pt idx="113">
                        <c:v>-0.1083026392523672</c:v>
                      </c:pt>
                      <c:pt idx="114">
                        <c:v>-1.019318303187664</c:v>
                      </c:pt>
                      <c:pt idx="115">
                        <c:v>-1.269857360921067</c:v>
                      </c:pt>
                      <c:pt idx="116">
                        <c:v>-1.5103266726480709</c:v>
                      </c:pt>
                      <c:pt idx="117">
                        <c:v>-1.1554372649783877</c:v>
                      </c:pt>
                      <c:pt idx="118">
                        <c:v>-0.87038484719517628</c:v>
                      </c:pt>
                      <c:pt idx="119">
                        <c:v>-0.21981065223360952</c:v>
                      </c:pt>
                      <c:pt idx="120">
                        <c:v>-0.51828077835128905</c:v>
                      </c:pt>
                      <c:pt idx="121">
                        <c:v>-0.19138401234735175</c:v>
                      </c:pt>
                      <c:pt idx="122">
                        <c:v>-0.6564669997761764</c:v>
                      </c:pt>
                      <c:pt idx="123">
                        <c:v>-0.23903137022338633</c:v>
                      </c:pt>
                      <c:pt idx="124">
                        <c:v>-0.53553372549108424</c:v>
                      </c:pt>
                      <c:pt idx="126">
                        <c:v>2.7840499596825361</c:v>
                      </c:pt>
                      <c:pt idx="127">
                        <c:v>2.06230485587938</c:v>
                      </c:pt>
                      <c:pt idx="128">
                        <c:v>1.9389958680933654</c:v>
                      </c:pt>
                      <c:pt idx="129">
                        <c:v>2.2108205555252365</c:v>
                      </c:pt>
                      <c:pt idx="130">
                        <c:v>0.56051139147476758</c:v>
                      </c:pt>
                      <c:pt idx="131">
                        <c:v>-0.22064426073162682</c:v>
                      </c:pt>
                      <c:pt idx="132">
                        <c:v>-0.51828077835128905</c:v>
                      </c:pt>
                      <c:pt idx="133">
                        <c:v>-0.19208961378086201</c:v>
                      </c:pt>
                      <c:pt idx="134">
                        <c:v>-0.6564669997761764</c:v>
                      </c:pt>
                      <c:pt idx="135">
                        <c:v>-0.23903137022338633</c:v>
                      </c:pt>
                      <c:pt idx="136">
                        <c:v>-0.53650008642859726</c:v>
                      </c:pt>
                      <c:pt idx="137">
                        <c:v>-0.1083026392523672</c:v>
                      </c:pt>
                      <c:pt idx="138">
                        <c:v>-1.0196274698486036</c:v>
                      </c:pt>
                      <c:pt idx="139">
                        <c:v>-0.6035549277918324</c:v>
                      </c:pt>
                      <c:pt idx="140">
                        <c:v>-0.1312032728725025</c:v>
                      </c:pt>
                      <c:pt idx="141">
                        <c:v>-1.1554372649783877</c:v>
                      </c:pt>
                      <c:pt idx="142">
                        <c:v>-0.87038484719517628</c:v>
                      </c:pt>
                      <c:pt idx="144">
                        <c:v>-0.51751295497595129</c:v>
                      </c:pt>
                      <c:pt idx="145">
                        <c:v>-0.19067841091384152</c:v>
                      </c:pt>
                      <c:pt idx="146">
                        <c:v>-0.65725665107063169</c:v>
                      </c:pt>
                      <c:pt idx="147">
                        <c:v>-0.23771353876763443</c:v>
                      </c:pt>
                      <c:pt idx="148">
                        <c:v>-0.53553372549108424</c:v>
                      </c:pt>
                      <c:pt idx="150">
                        <c:v>0.24857417332271592</c:v>
                      </c:pt>
                      <c:pt idx="151">
                        <c:v>-0.6032299022146953</c:v>
                      </c:pt>
                      <c:pt idx="152">
                        <c:v>-0.13019391200415875</c:v>
                      </c:pt>
                      <c:pt idx="153">
                        <c:v>-0.48198869008051998</c:v>
                      </c:pt>
                      <c:pt idx="154">
                        <c:v>0.56120938963997447</c:v>
                      </c:pt>
                      <c:pt idx="155">
                        <c:v>-0.21981065223360952</c:v>
                      </c:pt>
                      <c:pt idx="156">
                        <c:v>1.0572927878366174</c:v>
                      </c:pt>
                      <c:pt idx="157">
                        <c:v>-0.19138401234735175</c:v>
                      </c:pt>
                      <c:pt idx="158">
                        <c:v>0.96310780514635363</c:v>
                      </c:pt>
                      <c:pt idx="159">
                        <c:v>-0.23837245449551037</c:v>
                      </c:pt>
                      <c:pt idx="160">
                        <c:v>1.4464725573415451</c:v>
                      </c:pt>
                      <c:pt idx="161">
                        <c:v>-0.10780241638246968</c:v>
                      </c:pt>
                      <c:pt idx="162">
                        <c:v>0.24857417332271592</c:v>
                      </c:pt>
                      <c:pt idx="163">
                        <c:v>-0.6032299022146953</c:v>
                      </c:pt>
                      <c:pt idx="164">
                        <c:v>-0.13019391200415875</c:v>
                      </c:pt>
                      <c:pt idx="165">
                        <c:v>-0.48198869008051998</c:v>
                      </c:pt>
                      <c:pt idx="166">
                        <c:v>-0.87038484719517628</c:v>
                      </c:pt>
                      <c:pt idx="167">
                        <c:v>-0.21981065223360952</c:v>
                      </c:pt>
                      <c:pt idx="168">
                        <c:v>1.05652496446128</c:v>
                      </c:pt>
                      <c:pt idx="169">
                        <c:v>-0.19138401234735175</c:v>
                      </c:pt>
                      <c:pt idx="170">
                        <c:v>-0.6564669997761764</c:v>
                      </c:pt>
                      <c:pt idx="171">
                        <c:v>-0.23837245449551037</c:v>
                      </c:pt>
                      <c:pt idx="172">
                        <c:v>-0.53553372549108424</c:v>
                      </c:pt>
                      <c:pt idx="173">
                        <c:v>-0.1083026392523672</c:v>
                      </c:pt>
                      <c:pt idx="174">
                        <c:v>-1.0196274698486036</c:v>
                      </c:pt>
                      <c:pt idx="175">
                        <c:v>-1.269857360921067</c:v>
                      </c:pt>
                      <c:pt idx="176">
                        <c:v>-0.8205967459488962</c:v>
                      </c:pt>
                      <c:pt idx="177">
                        <c:v>-1.1557656163069592</c:v>
                      </c:pt>
                      <c:pt idx="178">
                        <c:v>1.9921056283099188</c:v>
                      </c:pt>
                      <c:pt idx="179">
                        <c:v>1.4899203771942273</c:v>
                      </c:pt>
                      <c:pt idx="180">
                        <c:v>2.631330707273849</c:v>
                      </c:pt>
                      <c:pt idx="181">
                        <c:v>-0.19138401234735175</c:v>
                      </c:pt>
                      <c:pt idx="182">
                        <c:v>2.581892958774429</c:v>
                      </c:pt>
                      <c:pt idx="183">
                        <c:v>1.1130637033735793</c:v>
                      </c:pt>
                      <c:pt idx="184">
                        <c:v>3.4275124792366625</c:v>
                      </c:pt>
                      <c:pt idx="185">
                        <c:v>-0.10780241638246968</c:v>
                      </c:pt>
                      <c:pt idx="186">
                        <c:v>-1.6534191247733234</c:v>
                      </c:pt>
                      <c:pt idx="187">
                        <c:v>-1.2701823864982043</c:v>
                      </c:pt>
                      <c:pt idx="188">
                        <c:v>-1.5103266726480709</c:v>
                      </c:pt>
                      <c:pt idx="189">
                        <c:v>-1.1557656163069592</c:v>
                      </c:pt>
                      <c:pt idx="190">
                        <c:v>0.56051139147476758</c:v>
                      </c:pt>
                      <c:pt idx="191">
                        <c:v>-0.22064426073162682</c:v>
                      </c:pt>
                      <c:pt idx="192">
                        <c:v>1.05652496446128</c:v>
                      </c:pt>
                      <c:pt idx="193">
                        <c:v>-0.19208961378086201</c:v>
                      </c:pt>
                      <c:pt idx="194">
                        <c:v>-0.6564669997761764</c:v>
                      </c:pt>
                      <c:pt idx="195">
                        <c:v>2.4625231140590418</c:v>
                      </c:pt>
                      <c:pt idx="196">
                        <c:v>-0.53553372549108424</c:v>
                      </c:pt>
                      <c:pt idx="197">
                        <c:v>-0.1083026392523672</c:v>
                      </c:pt>
                      <c:pt idx="198">
                        <c:v>0.24888333998365569</c:v>
                      </c:pt>
                      <c:pt idx="199">
                        <c:v>6.3397556491676846E-2</c:v>
                      </c:pt>
                      <c:pt idx="200">
                        <c:v>0.55987246831779702</c:v>
                      </c:pt>
                      <c:pt idx="201">
                        <c:v>0.19145988481734807</c:v>
                      </c:pt>
                      <c:pt idx="202">
                        <c:v>0.56051139147476758</c:v>
                      </c:pt>
                      <c:pt idx="203">
                        <c:v>-0.21981065223360952</c:v>
                      </c:pt>
                      <c:pt idx="204">
                        <c:v>-0.51751295497595129</c:v>
                      </c:pt>
                      <c:pt idx="205">
                        <c:v>-0.19138401234735175</c:v>
                      </c:pt>
                      <c:pt idx="206">
                        <c:v>-0.6564669997761764</c:v>
                      </c:pt>
                      <c:pt idx="207">
                        <c:v>-0.23837245449551037</c:v>
                      </c:pt>
                      <c:pt idx="208">
                        <c:v>-0.53553372549108424</c:v>
                      </c:pt>
                      <c:pt idx="209">
                        <c:v>-0.1083026392523672</c:v>
                      </c:pt>
                      <c:pt idx="210">
                        <c:v>-1.6534191247733234</c:v>
                      </c:pt>
                      <c:pt idx="211">
                        <c:v>-1.269857360921067</c:v>
                      </c:pt>
                      <c:pt idx="212">
                        <c:v>-1.5103266726480709</c:v>
                      </c:pt>
                      <c:pt idx="213">
                        <c:v>-1.1557656163069592</c:v>
                      </c:pt>
                      <c:pt idx="214">
                        <c:v>-0.87038484719517628</c:v>
                      </c:pt>
                      <c:pt idx="215">
                        <c:v>-0.21981065223360952</c:v>
                      </c:pt>
                      <c:pt idx="216">
                        <c:v>-0.51751295497595129</c:v>
                      </c:pt>
                      <c:pt idx="217">
                        <c:v>-0.19138401234735175</c:v>
                      </c:pt>
                      <c:pt idx="218">
                        <c:v>-0.6564669997761764</c:v>
                      </c:pt>
                      <c:pt idx="219">
                        <c:v>-0.23837245449551037</c:v>
                      </c:pt>
                      <c:pt idx="220">
                        <c:v>-0.53553372549108424</c:v>
                      </c:pt>
                      <c:pt idx="221">
                        <c:v>-0.10730219351257217</c:v>
                      </c:pt>
                      <c:pt idx="222">
                        <c:v>-0.38521748160200386</c:v>
                      </c:pt>
                      <c:pt idx="223">
                        <c:v>6.3397556491676846E-2</c:v>
                      </c:pt>
                      <c:pt idx="224">
                        <c:v>-0.13019391200415875</c:v>
                      </c:pt>
                      <c:pt idx="225">
                        <c:v>0.19145988481734807</c:v>
                      </c:pt>
                      <c:pt idx="226">
                        <c:v>-0.87038484719517628</c:v>
                      </c:pt>
                      <c:pt idx="227">
                        <c:v>-0.21897704373559218</c:v>
                      </c:pt>
                      <c:pt idx="228">
                        <c:v>-0.51828077835128905</c:v>
                      </c:pt>
                      <c:pt idx="229">
                        <c:v>-0.19067841091384152</c:v>
                      </c:pt>
                      <c:pt idx="230">
                        <c:v>-0.6564669997761764</c:v>
                      </c:pt>
                      <c:pt idx="232">
                        <c:v>-0.53553372549108424</c:v>
                      </c:pt>
                      <c:pt idx="234">
                        <c:v>0.24826500666177614</c:v>
                      </c:pt>
                      <c:pt idx="235">
                        <c:v>6.3072530914539418E-2</c:v>
                      </c:pt>
                      <c:pt idx="236">
                        <c:v>-0.13053036562694012</c:v>
                      </c:pt>
                      <c:pt idx="237">
                        <c:v>-0.48231704140909132</c:v>
                      </c:pt>
                      <c:pt idx="238">
                        <c:v>-0.87038484719517628</c:v>
                      </c:pt>
                      <c:pt idx="239">
                        <c:v>-0.22064426073162682</c:v>
                      </c:pt>
                      <c:pt idx="240">
                        <c:v>-0.51751295497595129</c:v>
                      </c:pt>
                      <c:pt idx="241">
                        <c:v>-0.19208961378086201</c:v>
                      </c:pt>
                      <c:pt idx="242">
                        <c:v>-0.6564669997761764</c:v>
                      </c:pt>
                      <c:pt idx="243">
                        <c:v>-0.23903137022338633</c:v>
                      </c:pt>
                      <c:pt idx="244">
                        <c:v>-0.53553372549108424</c:v>
                      </c:pt>
                      <c:pt idx="245">
                        <c:v>-0.1083026392523672</c:v>
                      </c:pt>
                      <c:pt idx="246">
                        <c:v>0.24826500666177614</c:v>
                      </c:pt>
                      <c:pt idx="247">
                        <c:v>6.2747505337402268E-2</c:v>
                      </c:pt>
                      <c:pt idx="248">
                        <c:v>0.5591995610722349</c:v>
                      </c:pt>
                      <c:pt idx="249">
                        <c:v>-0.48231704140909132</c:v>
                      </c:pt>
                      <c:pt idx="250">
                        <c:v>-0.87038484719517628</c:v>
                      </c:pt>
                      <c:pt idx="251">
                        <c:v>-0.21981065223360952</c:v>
                      </c:pt>
                      <c:pt idx="252">
                        <c:v>-0.51674513160061353</c:v>
                      </c:pt>
                      <c:pt idx="253">
                        <c:v>-0.19138401234735175</c:v>
                      </c:pt>
                      <c:pt idx="254">
                        <c:v>-0.6564669997761764</c:v>
                      </c:pt>
                      <c:pt idx="255">
                        <c:v>-0.23771353876763443</c:v>
                      </c:pt>
                      <c:pt idx="256">
                        <c:v>-0.53553372549108424</c:v>
                      </c:pt>
                      <c:pt idx="258">
                        <c:v>-1.0196274698486036</c:v>
                      </c:pt>
                      <c:pt idx="259">
                        <c:v>-0.6035549277918324</c:v>
                      </c:pt>
                      <c:pt idx="260">
                        <c:v>-0.8205967459488962</c:v>
                      </c:pt>
                      <c:pt idx="261">
                        <c:v>-0.48231704140909132</c:v>
                      </c:pt>
                      <c:pt idx="262">
                        <c:v>-0.87038484719517628</c:v>
                      </c:pt>
                      <c:pt idx="263">
                        <c:v>-0.21981065223360952</c:v>
                      </c:pt>
                      <c:pt idx="264">
                        <c:v>-0.51751295497595129</c:v>
                      </c:pt>
                      <c:pt idx="265">
                        <c:v>-0.19138401234735175</c:v>
                      </c:pt>
                      <c:pt idx="266">
                        <c:v>-0.6564669997761764</c:v>
                      </c:pt>
                      <c:pt idx="267">
                        <c:v>-0.23837245449551037</c:v>
                      </c:pt>
                      <c:pt idx="268">
                        <c:v>-0.53553372549108424</c:v>
                      </c:pt>
                      <c:pt idx="269">
                        <c:v>-0.10730219351257217</c:v>
                      </c:pt>
                      <c:pt idx="270">
                        <c:v>0.24826500666177614</c:v>
                      </c:pt>
                      <c:pt idx="271">
                        <c:v>-0.6035549277918324</c:v>
                      </c:pt>
                      <c:pt idx="272">
                        <c:v>-0.8205967459488962</c:v>
                      </c:pt>
                      <c:pt idx="273">
                        <c:v>-0.48231704140909132</c:v>
                      </c:pt>
                      <c:pt idx="274">
                        <c:v>-0.87038484719517628</c:v>
                      </c:pt>
                      <c:pt idx="275">
                        <c:v>-0.21981065223360952</c:v>
                      </c:pt>
                      <c:pt idx="276">
                        <c:v>-0.51751295497595129</c:v>
                      </c:pt>
                      <c:pt idx="277">
                        <c:v>-0.19138401234735175</c:v>
                      </c:pt>
                      <c:pt idx="278">
                        <c:v>-0.6564669997761764</c:v>
                      </c:pt>
                      <c:pt idx="279">
                        <c:v>-0.23837245449551037</c:v>
                      </c:pt>
                      <c:pt idx="280">
                        <c:v>-0.53553372549108424</c:v>
                      </c:pt>
                      <c:pt idx="281">
                        <c:v>-0.1083026392523672</c:v>
                      </c:pt>
                      <c:pt idx="282">
                        <c:v>2.1499491380968752</c:v>
                      </c:pt>
                      <c:pt idx="283">
                        <c:v>2.7286072890086146</c:v>
                      </c:pt>
                      <c:pt idx="284">
                        <c:v>1.9389958680933654</c:v>
                      </c:pt>
                      <c:pt idx="285">
                        <c:v>2.8839407790945328</c:v>
                      </c:pt>
                      <c:pt idx="286">
                        <c:v>-0.87038484719517628</c:v>
                      </c:pt>
                      <c:pt idx="287">
                        <c:v>-0.22064426073162682</c:v>
                      </c:pt>
                      <c:pt idx="288">
                        <c:v>-0.51674513160061353</c:v>
                      </c:pt>
                      <c:pt idx="289">
                        <c:v>-0.19208961378086201</c:v>
                      </c:pt>
                      <c:pt idx="290">
                        <c:v>-0.6564669997761764</c:v>
                      </c:pt>
                      <c:pt idx="292">
                        <c:v>-0.53553372549108424</c:v>
                      </c:pt>
                      <c:pt idx="294">
                        <c:v>-1.019318303187664</c:v>
                      </c:pt>
                      <c:pt idx="295">
                        <c:v>-1.269857360921067</c:v>
                      </c:pt>
                      <c:pt idx="296">
                        <c:v>-1.5103266726480709</c:v>
                      </c:pt>
                      <c:pt idx="297">
                        <c:v>-1.1554372649783877</c:v>
                      </c:pt>
                      <c:pt idx="298">
                        <c:v>0.56120938963997447</c:v>
                      </c:pt>
                      <c:pt idx="299">
                        <c:v>-0.21897704373559218</c:v>
                      </c:pt>
                      <c:pt idx="300">
                        <c:v>1.0572927878366174</c:v>
                      </c:pt>
                      <c:pt idx="301">
                        <c:v>-0.19067841091384152</c:v>
                      </c:pt>
                      <c:pt idx="302">
                        <c:v>0.96310780514635363</c:v>
                      </c:pt>
                      <c:pt idx="303">
                        <c:v>-0.23771353876763443</c:v>
                      </c:pt>
                      <c:pt idx="304">
                        <c:v>1.4464725573415451</c:v>
                      </c:pt>
                      <c:pt idx="305">
                        <c:v>-0.10730219351257217</c:v>
                      </c:pt>
                      <c:pt idx="306">
                        <c:v>-1.6534191247733234</c:v>
                      </c:pt>
                      <c:pt idx="307">
                        <c:v>-1.269857360921067</c:v>
                      </c:pt>
                      <c:pt idx="308">
                        <c:v>-1.5103266726480709</c:v>
                      </c:pt>
                      <c:pt idx="309">
                        <c:v>-1.1554372649783877</c:v>
                      </c:pt>
                      <c:pt idx="310">
                        <c:v>0.56120938963997447</c:v>
                      </c:pt>
                      <c:pt idx="311">
                        <c:v>-0.21981065223360952</c:v>
                      </c:pt>
                      <c:pt idx="312">
                        <c:v>-0.51751295497595129</c:v>
                      </c:pt>
                      <c:pt idx="313">
                        <c:v>-0.19138401234735175</c:v>
                      </c:pt>
                      <c:pt idx="314">
                        <c:v>-0.6564669997761764</c:v>
                      </c:pt>
                      <c:pt idx="315">
                        <c:v>-0.23837245449551037</c:v>
                      </c:pt>
                      <c:pt idx="316">
                        <c:v>-0.53553372549108424</c:v>
                      </c:pt>
                      <c:pt idx="317">
                        <c:v>-0.10780241638246968</c:v>
                      </c:pt>
                      <c:pt idx="318">
                        <c:v>-0.38552664826294392</c:v>
                      </c:pt>
                      <c:pt idx="319">
                        <c:v>-0.6035549277918324</c:v>
                      </c:pt>
                      <c:pt idx="320">
                        <c:v>-0.13053036562694012</c:v>
                      </c:pt>
                      <c:pt idx="321">
                        <c:v>-0.48231704140909132</c:v>
                      </c:pt>
                      <c:pt idx="322">
                        <c:v>1.9921056283099188</c:v>
                      </c:pt>
                      <c:pt idx="323">
                        <c:v>1.4899203771942273</c:v>
                      </c:pt>
                      <c:pt idx="324">
                        <c:v>1.05652496446128</c:v>
                      </c:pt>
                      <c:pt idx="325">
                        <c:v>1.2558045277773568</c:v>
                      </c:pt>
                      <c:pt idx="326">
                        <c:v>0.96310780514635363</c:v>
                      </c:pt>
                      <c:pt idx="327">
                        <c:v>1.1124047876457037</c:v>
                      </c:pt>
                      <c:pt idx="328">
                        <c:v>1.4464725573415451</c:v>
                      </c:pt>
                      <c:pt idx="329">
                        <c:v>-0.10780241638246968</c:v>
                      </c:pt>
                      <c:pt idx="330">
                        <c:v>0.24826500666177614</c:v>
                      </c:pt>
                      <c:pt idx="331">
                        <c:v>6.3072530914539418E-2</c:v>
                      </c:pt>
                      <c:pt idx="332">
                        <c:v>-0.13053036562694012</c:v>
                      </c:pt>
                      <c:pt idx="333">
                        <c:v>-0.48231704140909132</c:v>
                      </c:pt>
                      <c:pt idx="334">
                        <c:v>-0.87038484719517628</c:v>
                      </c:pt>
                      <c:pt idx="335">
                        <c:v>-0.21897704373559218</c:v>
                      </c:pt>
                      <c:pt idx="336">
                        <c:v>-0.51751295497595129</c:v>
                      </c:pt>
                      <c:pt idx="337">
                        <c:v>-0.19067841091384152</c:v>
                      </c:pt>
                      <c:pt idx="338">
                        <c:v>-0.6564669997761764</c:v>
                      </c:pt>
                      <c:pt idx="339">
                        <c:v>-0.23771353876763443</c:v>
                      </c:pt>
                      <c:pt idx="340">
                        <c:v>-0.53553372549108424</c:v>
                      </c:pt>
                      <c:pt idx="341">
                        <c:v>-0.10730219351257217</c:v>
                      </c:pt>
                      <c:pt idx="342">
                        <c:v>-0.38552664826294392</c:v>
                      </c:pt>
                      <c:pt idx="343">
                        <c:v>-0.6035549277918324</c:v>
                      </c:pt>
                      <c:pt idx="344">
                        <c:v>-0.13053036562694012</c:v>
                      </c:pt>
                      <c:pt idx="345">
                        <c:v>-0.48231704140909132</c:v>
                      </c:pt>
                      <c:pt idx="346">
                        <c:v>0.56051139147476758</c:v>
                      </c:pt>
                      <c:pt idx="347">
                        <c:v>1.4890867686962104</c:v>
                      </c:pt>
                      <c:pt idx="348">
                        <c:v>1.05652496446128</c:v>
                      </c:pt>
                      <c:pt idx="349">
                        <c:v>1.2550989263438468</c:v>
                      </c:pt>
                      <c:pt idx="350">
                        <c:v>0.96231815385189867</c:v>
                      </c:pt>
                      <c:pt idx="351">
                        <c:v>1.1124047876457037</c:v>
                      </c:pt>
                      <c:pt idx="352">
                        <c:v>1.4455061964040326</c:v>
                      </c:pt>
                      <c:pt idx="353">
                        <c:v>-0.1083026392523672</c:v>
                      </c:pt>
                      <c:pt idx="354">
                        <c:v>1.5161574831721554</c:v>
                      </c:pt>
                      <c:pt idx="355">
                        <c:v>1.3960024227501457</c:v>
                      </c:pt>
                      <c:pt idx="356">
                        <c:v>1.2492659413941907</c:v>
                      </c:pt>
                      <c:pt idx="357">
                        <c:v>0.86425175705807289</c:v>
                      </c:pt>
                      <c:pt idx="358">
                        <c:v>0.56120938963997447</c:v>
                      </c:pt>
                      <c:pt idx="359">
                        <c:v>-0.21981065223360952</c:v>
                      </c:pt>
                      <c:pt idx="360">
                        <c:v>-0.51751295497595129</c:v>
                      </c:pt>
                      <c:pt idx="361">
                        <c:v>-0.19138401234735175</c:v>
                      </c:pt>
                      <c:pt idx="362">
                        <c:v>-0.6564669997761764</c:v>
                      </c:pt>
                      <c:pt idx="363">
                        <c:v>-0.23837245449551037</c:v>
                      </c:pt>
                      <c:pt idx="364">
                        <c:v>-0.53553372549108424</c:v>
                      </c:pt>
                      <c:pt idx="365">
                        <c:v>-0.10780241638246968</c:v>
                      </c:pt>
                      <c:pt idx="366">
                        <c:v>-1.0196274698486036</c:v>
                      </c:pt>
                      <c:pt idx="367">
                        <c:v>-0.6035549277918324</c:v>
                      </c:pt>
                      <c:pt idx="368">
                        <c:v>-0.8205967459488962</c:v>
                      </c:pt>
                      <c:pt idx="369">
                        <c:v>0.1904748308316335</c:v>
                      </c:pt>
                      <c:pt idx="370">
                        <c:v>0.56120938963997447</c:v>
                      </c:pt>
                      <c:pt idx="371">
                        <c:v>-0.21981065223360952</c:v>
                      </c:pt>
                      <c:pt idx="372">
                        <c:v>-0.51751295497595129</c:v>
                      </c:pt>
                      <c:pt idx="373">
                        <c:v>-0.19138401234735175</c:v>
                      </c:pt>
                      <c:pt idx="374">
                        <c:v>-0.6564669997761764</c:v>
                      </c:pt>
                      <c:pt idx="375">
                        <c:v>-0.23837245449551037</c:v>
                      </c:pt>
                      <c:pt idx="376">
                        <c:v>-0.53553372549108424</c:v>
                      </c:pt>
                      <c:pt idx="377">
                        <c:v>-0.10780241638246968</c:v>
                      </c:pt>
                      <c:pt idx="378">
                        <c:v>-0.38521748160200386</c:v>
                      </c:pt>
                      <c:pt idx="379">
                        <c:v>-0.6032299022146953</c:v>
                      </c:pt>
                      <c:pt idx="380">
                        <c:v>-0.82026029232611508</c:v>
                      </c:pt>
                      <c:pt idx="381">
                        <c:v>-0.48198869008051998</c:v>
                      </c:pt>
                      <c:pt idx="382">
                        <c:v>1.9921056283099188</c:v>
                      </c:pt>
                      <c:pt idx="383">
                        <c:v>1.4890867686962104</c:v>
                      </c:pt>
                      <c:pt idx="384">
                        <c:v>2.631330707273849</c:v>
                      </c:pt>
                      <c:pt idx="385">
                        <c:v>1.2550989263438468</c:v>
                      </c:pt>
                      <c:pt idx="386">
                        <c:v>2.581892958774429</c:v>
                      </c:pt>
                      <c:pt idx="387">
                        <c:v>1.1124047876457037</c:v>
                      </c:pt>
                      <c:pt idx="388">
                        <c:v>3.4275124792366625</c:v>
                      </c:pt>
                      <c:pt idx="389">
                        <c:v>-0.10780241638246968</c:v>
                      </c:pt>
                      <c:pt idx="390">
                        <c:v>1.5164666498330959</c:v>
                      </c:pt>
                      <c:pt idx="391">
                        <c:v>0.7296999896209112</c:v>
                      </c:pt>
                      <c:pt idx="392">
                        <c:v>1.2496023950169717</c:v>
                      </c:pt>
                      <c:pt idx="393">
                        <c:v>0.86458010838664423</c:v>
                      </c:pt>
                      <c:pt idx="394">
                        <c:v>-0.87038484719517628</c:v>
                      </c:pt>
                      <c:pt idx="395">
                        <c:v>-0.21981065223360952</c:v>
                      </c:pt>
                      <c:pt idx="396">
                        <c:v>-0.51751295497595129</c:v>
                      </c:pt>
                      <c:pt idx="397">
                        <c:v>-0.19208961378086201</c:v>
                      </c:pt>
                      <c:pt idx="398">
                        <c:v>-0.6564669997761764</c:v>
                      </c:pt>
                      <c:pt idx="399">
                        <c:v>-0.23837245449551037</c:v>
                      </c:pt>
                      <c:pt idx="400">
                        <c:v>-0.53553372549108424</c:v>
                      </c:pt>
                      <c:pt idx="401">
                        <c:v>-0.1083026392523672</c:v>
                      </c:pt>
                      <c:pt idx="402">
                        <c:v>-0.38552664826294392</c:v>
                      </c:pt>
                      <c:pt idx="403">
                        <c:v>6.3072530914539418E-2</c:v>
                      </c:pt>
                      <c:pt idx="404">
                        <c:v>-0.13053036562694012</c:v>
                      </c:pt>
                      <c:pt idx="405">
                        <c:v>-0.48231704140909132</c:v>
                      </c:pt>
                      <c:pt idx="406">
                        <c:v>-0.87038484719517628</c:v>
                      </c:pt>
                      <c:pt idx="407">
                        <c:v>-0.21981065223360952</c:v>
                      </c:pt>
                      <c:pt idx="408">
                        <c:v>-0.51828077835128905</c:v>
                      </c:pt>
                      <c:pt idx="409">
                        <c:v>-0.19138401234735175</c:v>
                      </c:pt>
                      <c:pt idx="410">
                        <c:v>-0.6564669997761764</c:v>
                      </c:pt>
                      <c:pt idx="411">
                        <c:v>-0.23903137022338633</c:v>
                      </c:pt>
                      <c:pt idx="412">
                        <c:v>-0.53553372549108424</c:v>
                      </c:pt>
                      <c:pt idx="413">
                        <c:v>-0.1083026392523672</c:v>
                      </c:pt>
                      <c:pt idx="414">
                        <c:v>1.516775816494035</c:v>
                      </c:pt>
                      <c:pt idx="415">
                        <c:v>1.3963274483272827</c:v>
                      </c:pt>
                      <c:pt idx="416">
                        <c:v>1.9396687753389275</c:v>
                      </c:pt>
                      <c:pt idx="417">
                        <c:v>1.5380286832845118</c:v>
                      </c:pt>
                      <c:pt idx="418">
                        <c:v>-0.87038484719517628</c:v>
                      </c:pt>
                      <c:pt idx="419">
                        <c:v>-0.21981065223360952</c:v>
                      </c:pt>
                      <c:pt idx="420">
                        <c:v>-0.51751295497595129</c:v>
                      </c:pt>
                      <c:pt idx="421">
                        <c:v>-0.19208961378086201</c:v>
                      </c:pt>
                      <c:pt idx="422">
                        <c:v>-0.6564669997761764</c:v>
                      </c:pt>
                      <c:pt idx="423">
                        <c:v>-0.23837245449551037</c:v>
                      </c:pt>
                      <c:pt idx="424">
                        <c:v>-0.53553372549108424</c:v>
                      </c:pt>
                      <c:pt idx="425">
                        <c:v>-0.1083026392523672</c:v>
                      </c:pt>
                      <c:pt idx="426">
                        <c:v>-0.38552664826294392</c:v>
                      </c:pt>
                      <c:pt idx="427">
                        <c:v>-0.6035549277918324</c:v>
                      </c:pt>
                      <c:pt idx="428">
                        <c:v>-0.8205967459488962</c:v>
                      </c:pt>
                      <c:pt idx="429">
                        <c:v>-0.48231704140909132</c:v>
                      </c:pt>
                      <c:pt idx="430">
                        <c:v>0.56120938963997447</c:v>
                      </c:pt>
                      <c:pt idx="431">
                        <c:v>-0.21981065223360952</c:v>
                      </c:pt>
                      <c:pt idx="432">
                        <c:v>-0.51751295497595129</c:v>
                      </c:pt>
                      <c:pt idx="433">
                        <c:v>-0.19138401234735175</c:v>
                      </c:pt>
                      <c:pt idx="434">
                        <c:v>0.96310780514635363</c:v>
                      </c:pt>
                      <c:pt idx="435">
                        <c:v>-0.23837245449551037</c:v>
                      </c:pt>
                      <c:pt idx="436">
                        <c:v>-0.53553372549108424</c:v>
                      </c:pt>
                      <c:pt idx="437">
                        <c:v>-0.10780241638246968</c:v>
                      </c:pt>
                      <c:pt idx="438">
                        <c:v>-1.0196274698486036</c:v>
                      </c:pt>
                      <c:pt idx="439">
                        <c:v>-0.6035549277918324</c:v>
                      </c:pt>
                      <c:pt idx="440">
                        <c:v>-0.8205967459488962</c:v>
                      </c:pt>
                      <c:pt idx="441">
                        <c:v>-0.48231704140909132</c:v>
                      </c:pt>
                      <c:pt idx="442">
                        <c:v>-0.87038484719517628</c:v>
                      </c:pt>
                      <c:pt idx="443">
                        <c:v>-0.21897704373559218</c:v>
                      </c:pt>
                      <c:pt idx="444">
                        <c:v>-0.51751295497595129</c:v>
                      </c:pt>
                      <c:pt idx="445">
                        <c:v>-0.19067841091384152</c:v>
                      </c:pt>
                      <c:pt idx="446">
                        <c:v>-0.6564669997761764</c:v>
                      </c:pt>
                      <c:pt idx="447">
                        <c:v>-0.23771353876763443</c:v>
                      </c:pt>
                      <c:pt idx="448">
                        <c:v>-0.53553372549108424</c:v>
                      </c:pt>
                      <c:pt idx="449">
                        <c:v>-0.10730219351257217</c:v>
                      </c:pt>
                      <c:pt idx="450">
                        <c:v>-0.38552664826294392</c:v>
                      </c:pt>
                      <c:pt idx="451">
                        <c:v>-0.6032299022146953</c:v>
                      </c:pt>
                      <c:pt idx="452">
                        <c:v>-0.82026029232611508</c:v>
                      </c:pt>
                      <c:pt idx="453">
                        <c:v>-0.48198869008051998</c:v>
                      </c:pt>
                      <c:pt idx="454">
                        <c:v>1.9921056283099188</c:v>
                      </c:pt>
                      <c:pt idx="455">
                        <c:v>-0.21981065223360952</c:v>
                      </c:pt>
                      <c:pt idx="456">
                        <c:v>1.05652496446128</c:v>
                      </c:pt>
                      <c:pt idx="457">
                        <c:v>-0.19138401234735175</c:v>
                      </c:pt>
                      <c:pt idx="458">
                        <c:v>2.581892958774429</c:v>
                      </c:pt>
                      <c:pt idx="459">
                        <c:v>-0.23837245449551037</c:v>
                      </c:pt>
                      <c:pt idx="460">
                        <c:v>1.4455061964040326</c:v>
                      </c:pt>
                      <c:pt idx="461">
                        <c:v>-0.10780241638246968</c:v>
                      </c:pt>
                      <c:pt idx="462">
                        <c:v>-0.38552664826294392</c:v>
                      </c:pt>
                      <c:pt idx="463">
                        <c:v>6.3072530914539418E-2</c:v>
                      </c:pt>
                      <c:pt idx="464">
                        <c:v>-0.13053036562694012</c:v>
                      </c:pt>
                      <c:pt idx="465">
                        <c:v>-0.48231704140909132</c:v>
                      </c:pt>
                      <c:pt idx="466">
                        <c:v>-0.87038484719517628</c:v>
                      </c:pt>
                      <c:pt idx="468">
                        <c:v>-0.51751295497595129</c:v>
                      </c:pt>
                      <c:pt idx="470">
                        <c:v>-0.6564669997761764</c:v>
                      </c:pt>
                      <c:pt idx="472">
                        <c:v>-0.53553372549108424</c:v>
                      </c:pt>
                      <c:pt idx="474">
                        <c:v>-0.38521748160200386</c:v>
                      </c:pt>
                      <c:pt idx="475">
                        <c:v>-0.6032299022146953</c:v>
                      </c:pt>
                      <c:pt idx="476">
                        <c:v>-0.13019391200415875</c:v>
                      </c:pt>
                      <c:pt idx="477">
                        <c:v>-0.48198869008051998</c:v>
                      </c:pt>
                      <c:pt idx="478">
                        <c:v>-0.87038484719517628</c:v>
                      </c:pt>
                      <c:pt idx="479">
                        <c:v>-0.21981065223360952</c:v>
                      </c:pt>
                      <c:pt idx="480">
                        <c:v>-0.51751295497595129</c:v>
                      </c:pt>
                      <c:pt idx="481">
                        <c:v>-0.19208961378086201</c:v>
                      </c:pt>
                      <c:pt idx="482">
                        <c:v>-0.6564669997761764</c:v>
                      </c:pt>
                      <c:pt idx="483">
                        <c:v>-0.23837245449551037</c:v>
                      </c:pt>
                      <c:pt idx="484">
                        <c:v>-0.53553372549108424</c:v>
                      </c:pt>
                      <c:pt idx="485">
                        <c:v>-0.1083026392523672</c:v>
                      </c:pt>
                      <c:pt idx="486">
                        <c:v>0.24826500666177614</c:v>
                      </c:pt>
                      <c:pt idx="487">
                        <c:v>0.72937496404377411</c:v>
                      </c:pt>
                      <c:pt idx="488">
                        <c:v>0.5591995610722349</c:v>
                      </c:pt>
                      <c:pt idx="489">
                        <c:v>0.86425175705807289</c:v>
                      </c:pt>
                      <c:pt idx="490">
                        <c:v>-0.87038484719517628</c:v>
                      </c:pt>
                      <c:pt idx="491">
                        <c:v>-0.21897704373559218</c:v>
                      </c:pt>
                      <c:pt idx="492">
                        <c:v>-0.51751295497595129</c:v>
                      </c:pt>
                      <c:pt idx="493">
                        <c:v>-0.19067841091384152</c:v>
                      </c:pt>
                      <c:pt idx="494">
                        <c:v>-0.6564669997761764</c:v>
                      </c:pt>
                      <c:pt idx="495">
                        <c:v>-0.23771353876763443</c:v>
                      </c:pt>
                      <c:pt idx="496">
                        <c:v>-0.53553372549108424</c:v>
                      </c:pt>
                      <c:pt idx="498">
                        <c:v>-0.38552664826294392</c:v>
                      </c:pt>
                      <c:pt idx="499">
                        <c:v>-0.6035549277918324</c:v>
                      </c:pt>
                      <c:pt idx="500">
                        <c:v>-0.8205967459488962</c:v>
                      </c:pt>
                      <c:pt idx="501">
                        <c:v>-0.48231704140909132</c:v>
                      </c:pt>
                      <c:pt idx="502">
                        <c:v>-0.87038484719517628</c:v>
                      </c:pt>
                      <c:pt idx="503">
                        <c:v>-0.21981065223360952</c:v>
                      </c:pt>
                      <c:pt idx="504">
                        <c:v>-0.51751295497595129</c:v>
                      </c:pt>
                      <c:pt idx="505">
                        <c:v>-0.19138401234735175</c:v>
                      </c:pt>
                      <c:pt idx="506">
                        <c:v>-0.6564669997761764</c:v>
                      </c:pt>
                      <c:pt idx="507">
                        <c:v>-0.23837245449551037</c:v>
                      </c:pt>
                      <c:pt idx="508">
                        <c:v>-0.53553372549108424</c:v>
                      </c:pt>
                      <c:pt idx="509">
                        <c:v>-0.10780241638246968</c:v>
                      </c:pt>
                      <c:pt idx="510">
                        <c:v>0.24826500666177614</c:v>
                      </c:pt>
                      <c:pt idx="511">
                        <c:v>6.3072530914539418E-2</c:v>
                      </c:pt>
                      <c:pt idx="512">
                        <c:v>-0.13053036562694012</c:v>
                      </c:pt>
                      <c:pt idx="513">
                        <c:v>-0.48231704140909132</c:v>
                      </c:pt>
                      <c:pt idx="514">
                        <c:v>-0.87038484719517628</c:v>
                      </c:pt>
                      <c:pt idx="515">
                        <c:v>-0.21981065223360952</c:v>
                      </c:pt>
                      <c:pt idx="516">
                        <c:v>-0.51751295497595129</c:v>
                      </c:pt>
                      <c:pt idx="517">
                        <c:v>-0.19138401234735175</c:v>
                      </c:pt>
                      <c:pt idx="518">
                        <c:v>-0.6564669997761764</c:v>
                      </c:pt>
                      <c:pt idx="519">
                        <c:v>-0.23837245449551037</c:v>
                      </c:pt>
                      <c:pt idx="520">
                        <c:v>-0.53553372549108424</c:v>
                      </c:pt>
                      <c:pt idx="521">
                        <c:v>-0.10730219351257217</c:v>
                      </c:pt>
                      <c:pt idx="522">
                        <c:v>-0.38552664826294392</c:v>
                      </c:pt>
                      <c:pt idx="523">
                        <c:v>6.3072530914539418E-2</c:v>
                      </c:pt>
                      <c:pt idx="524">
                        <c:v>-0.13053036562694012</c:v>
                      </c:pt>
                      <c:pt idx="525">
                        <c:v>-0.48231704140909132</c:v>
                      </c:pt>
                      <c:pt idx="526">
                        <c:v>-0.87038484719517628</c:v>
                      </c:pt>
                      <c:pt idx="527">
                        <c:v>-0.22064426073162682</c:v>
                      </c:pt>
                      <c:pt idx="528">
                        <c:v>-0.51751295497595129</c:v>
                      </c:pt>
                      <c:pt idx="529">
                        <c:v>-0.19208961378086201</c:v>
                      </c:pt>
                      <c:pt idx="530">
                        <c:v>-0.65725665107063169</c:v>
                      </c:pt>
                      <c:pt idx="531">
                        <c:v>-0.23837245449551037</c:v>
                      </c:pt>
                      <c:pt idx="532">
                        <c:v>-0.53650008642859726</c:v>
                      </c:pt>
                      <c:pt idx="533">
                        <c:v>-0.1083026392523672</c:v>
                      </c:pt>
                      <c:pt idx="534">
                        <c:v>-0.38552664826294392</c:v>
                      </c:pt>
                      <c:pt idx="535">
                        <c:v>-0.6035549277918324</c:v>
                      </c:pt>
                      <c:pt idx="536">
                        <c:v>-0.13053036562694012</c:v>
                      </c:pt>
                      <c:pt idx="537">
                        <c:v>-0.48231704140909132</c:v>
                      </c:pt>
                      <c:pt idx="538">
                        <c:v>0.56120938963997447</c:v>
                      </c:pt>
                      <c:pt idx="539">
                        <c:v>-0.21981065223360952</c:v>
                      </c:pt>
                      <c:pt idx="540">
                        <c:v>-0.51751295497595129</c:v>
                      </c:pt>
                      <c:pt idx="541">
                        <c:v>-0.19138401234735175</c:v>
                      </c:pt>
                      <c:pt idx="542">
                        <c:v>0.96310780514635363</c:v>
                      </c:pt>
                      <c:pt idx="543">
                        <c:v>-0.23837245449551037</c:v>
                      </c:pt>
                      <c:pt idx="544">
                        <c:v>-0.53553372549108424</c:v>
                      </c:pt>
                      <c:pt idx="545">
                        <c:v>-0.10780241638246968</c:v>
                      </c:pt>
                      <c:pt idx="546">
                        <c:v>0.24826500666177614</c:v>
                      </c:pt>
                      <c:pt idx="547">
                        <c:v>6.2747505337402268E-2</c:v>
                      </c:pt>
                      <c:pt idx="548">
                        <c:v>-0.13086681924972116</c:v>
                      </c:pt>
                      <c:pt idx="549">
                        <c:v>0.19080318216020514</c:v>
                      </c:pt>
                      <c:pt idx="550">
                        <c:v>-0.87038484719517628</c:v>
                      </c:pt>
                      <c:pt idx="551">
                        <c:v>-0.21981065223360952</c:v>
                      </c:pt>
                      <c:pt idx="552">
                        <c:v>-0.51828077835128905</c:v>
                      </c:pt>
                      <c:pt idx="553">
                        <c:v>-0.19138401234735175</c:v>
                      </c:pt>
                      <c:pt idx="554">
                        <c:v>-0.6564669997761764</c:v>
                      </c:pt>
                      <c:pt idx="555">
                        <c:v>-0.23903137022338633</c:v>
                      </c:pt>
                      <c:pt idx="556">
                        <c:v>-0.53553372549108424</c:v>
                      </c:pt>
                      <c:pt idx="557">
                        <c:v>-0.1083026392523672</c:v>
                      </c:pt>
                      <c:pt idx="558">
                        <c:v>-1.0196274698486036</c:v>
                      </c:pt>
                      <c:pt idx="559">
                        <c:v>-0.6035549277918324</c:v>
                      </c:pt>
                      <c:pt idx="560">
                        <c:v>-0.8205967459488962</c:v>
                      </c:pt>
                      <c:pt idx="561">
                        <c:v>-0.48231704140909132</c:v>
                      </c:pt>
                      <c:pt idx="562">
                        <c:v>-0.87038484719517628</c:v>
                      </c:pt>
                      <c:pt idx="563">
                        <c:v>-0.21981065223360952</c:v>
                      </c:pt>
                      <c:pt idx="565">
                        <c:v>-0.19138401234735175</c:v>
                      </c:pt>
                      <c:pt idx="566">
                        <c:v>-0.6564669997761764</c:v>
                      </c:pt>
                      <c:pt idx="568">
                        <c:v>-0.53553372549108424</c:v>
                      </c:pt>
                      <c:pt idx="570">
                        <c:v>0.8823658282474357</c:v>
                      </c:pt>
                      <c:pt idx="571">
                        <c:v>1.3960024227501457</c:v>
                      </c:pt>
                      <c:pt idx="572">
                        <c:v>1.2492659413941907</c:v>
                      </c:pt>
                      <c:pt idx="573">
                        <c:v>0.19113153348877646</c:v>
                      </c:pt>
                      <c:pt idx="574">
                        <c:v>0.56051139147476758</c:v>
                      </c:pt>
                      <c:pt idx="575">
                        <c:v>1.4890867686962104</c:v>
                      </c:pt>
                      <c:pt idx="576">
                        <c:v>1.05652496446128</c:v>
                      </c:pt>
                      <c:pt idx="577">
                        <c:v>2.7008762636015353</c:v>
                      </c:pt>
                      <c:pt idx="578">
                        <c:v>0.96231815385189867</c:v>
                      </c:pt>
                      <c:pt idx="579">
                        <c:v>1.1124047876457037</c:v>
                      </c:pt>
                      <c:pt idx="580">
                        <c:v>1.4455061964040326</c:v>
                      </c:pt>
                      <c:pt idx="581">
                        <c:v>1.9426111273206557</c:v>
                      </c:pt>
                      <c:pt idx="582">
                        <c:v>-0.38552664826294392</c:v>
                      </c:pt>
                      <c:pt idx="583">
                        <c:v>-0.6035549277918324</c:v>
                      </c:pt>
                      <c:pt idx="584">
                        <c:v>-0.8205967459488962</c:v>
                      </c:pt>
                      <c:pt idx="585">
                        <c:v>-0.48231704140909132</c:v>
                      </c:pt>
                      <c:pt idx="586">
                        <c:v>-0.87038484719517628</c:v>
                      </c:pt>
                      <c:pt idx="587">
                        <c:v>-0.21897704373559218</c:v>
                      </c:pt>
                      <c:pt idx="588">
                        <c:v>-0.51751295497595129</c:v>
                      </c:pt>
                      <c:pt idx="590">
                        <c:v>-0.6564669997761764</c:v>
                      </c:pt>
                      <c:pt idx="591">
                        <c:v>-0.23771353876763443</c:v>
                      </c:pt>
                      <c:pt idx="592">
                        <c:v>-0.53553372549108424</c:v>
                      </c:pt>
                      <c:pt idx="594">
                        <c:v>-1.019318303187664</c:v>
                      </c:pt>
                      <c:pt idx="595">
                        <c:v>-0.6032299022146953</c:v>
                      </c:pt>
                      <c:pt idx="596">
                        <c:v>-0.82026029232611508</c:v>
                      </c:pt>
                      <c:pt idx="597">
                        <c:v>-0.48198869008051998</c:v>
                      </c:pt>
                      <c:pt idx="598">
                        <c:v>0.56051139147476758</c:v>
                      </c:pt>
                      <c:pt idx="599">
                        <c:v>1.4890867686962104</c:v>
                      </c:pt>
                      <c:pt idx="600">
                        <c:v>2.6297950605231737</c:v>
                      </c:pt>
                      <c:pt idx="601">
                        <c:v>1.2550989263438468</c:v>
                      </c:pt>
                      <c:pt idx="602">
                        <c:v>0.96231815385189867</c:v>
                      </c:pt>
                      <c:pt idx="603">
                        <c:v>2.4625231140590418</c:v>
                      </c:pt>
                      <c:pt idx="604">
                        <c:v>1.4455061964040326</c:v>
                      </c:pt>
                      <c:pt idx="605">
                        <c:v>1.9426111273206557</c:v>
                      </c:pt>
                      <c:pt idx="606">
                        <c:v>2.1499491380968752</c:v>
                      </c:pt>
                      <c:pt idx="607">
                        <c:v>2.06230485587938</c:v>
                      </c:pt>
                      <c:pt idx="608">
                        <c:v>1.9389958680933654</c:v>
                      </c:pt>
                      <c:pt idx="609">
                        <c:v>1.5373719806273691</c:v>
                      </c:pt>
                      <c:pt idx="610">
                        <c:v>-0.87038484719517628</c:v>
                      </c:pt>
                      <c:pt idx="611">
                        <c:v>-0.21981065223360952</c:v>
                      </c:pt>
                      <c:pt idx="612">
                        <c:v>-0.51751295497595129</c:v>
                      </c:pt>
                      <c:pt idx="613">
                        <c:v>-0.19208961378086201</c:v>
                      </c:pt>
                      <c:pt idx="614">
                        <c:v>-0.6564669997761764</c:v>
                      </c:pt>
                      <c:pt idx="615">
                        <c:v>-0.23837245449551037</c:v>
                      </c:pt>
                      <c:pt idx="616">
                        <c:v>-0.53553372549108424</c:v>
                      </c:pt>
                      <c:pt idx="618">
                        <c:v>0.88174749492555615</c:v>
                      </c:pt>
                      <c:pt idx="619">
                        <c:v>0.72904993846663702</c:v>
                      </c:pt>
                      <c:pt idx="620">
                        <c:v>0.55886310744945389</c:v>
                      </c:pt>
                      <c:pt idx="621">
                        <c:v>0.86392340572950155</c:v>
                      </c:pt>
                      <c:pt idx="622">
                        <c:v>0.56120938963997447</c:v>
                      </c:pt>
                      <c:pt idx="623">
                        <c:v>1.4899203771942273</c:v>
                      </c:pt>
                      <c:pt idx="624">
                        <c:v>-0.51751295497595129</c:v>
                      </c:pt>
                      <c:pt idx="625">
                        <c:v>1.2558045277773568</c:v>
                      </c:pt>
                      <c:pt idx="626">
                        <c:v>0.96310780514635363</c:v>
                      </c:pt>
                      <c:pt idx="627">
                        <c:v>-0.23837245449551037</c:v>
                      </c:pt>
                      <c:pt idx="628">
                        <c:v>1.4464725573415451</c:v>
                      </c:pt>
                      <c:pt idx="629">
                        <c:v>-0.10730219351257217</c:v>
                      </c:pt>
                      <c:pt idx="630">
                        <c:v>-1.0196274698486036</c:v>
                      </c:pt>
                      <c:pt idx="631">
                        <c:v>-0.6035549277918324</c:v>
                      </c:pt>
                      <c:pt idx="632">
                        <c:v>-0.8205967459488962</c:v>
                      </c:pt>
                      <c:pt idx="633">
                        <c:v>-0.48231704140909132</c:v>
                      </c:pt>
                      <c:pt idx="634">
                        <c:v>0.56120938963997447</c:v>
                      </c:pt>
                      <c:pt idx="635">
                        <c:v>-0.21981065223360952</c:v>
                      </c:pt>
                      <c:pt idx="636">
                        <c:v>-0.51751295497595129</c:v>
                      </c:pt>
                      <c:pt idx="637">
                        <c:v>-0.19138401234735175</c:v>
                      </c:pt>
                      <c:pt idx="638">
                        <c:v>0.96310780514635363</c:v>
                      </c:pt>
                      <c:pt idx="639">
                        <c:v>-0.23837245449551037</c:v>
                      </c:pt>
                      <c:pt idx="640">
                        <c:v>-0.53553372549108424</c:v>
                      </c:pt>
                      <c:pt idx="641">
                        <c:v>-0.10780241638246968</c:v>
                      </c:pt>
                      <c:pt idx="642">
                        <c:v>0.88205666158649598</c:v>
                      </c:pt>
                      <c:pt idx="643">
                        <c:v>1.3956773971730085</c:v>
                      </c:pt>
                      <c:pt idx="644">
                        <c:v>1.2489294877714097</c:v>
                      </c:pt>
                      <c:pt idx="645">
                        <c:v>1.5373719806273691</c:v>
                      </c:pt>
                      <c:pt idx="646">
                        <c:v>0.56051139147476758</c:v>
                      </c:pt>
                      <c:pt idx="647">
                        <c:v>-0.21981065223360952</c:v>
                      </c:pt>
                      <c:pt idx="648">
                        <c:v>-0.51751295497595129</c:v>
                      </c:pt>
                      <c:pt idx="649">
                        <c:v>-0.19208961378086201</c:v>
                      </c:pt>
                      <c:pt idx="650">
                        <c:v>-0.6564669997761764</c:v>
                      </c:pt>
                      <c:pt idx="651">
                        <c:v>-0.23837245449551037</c:v>
                      </c:pt>
                      <c:pt idx="652">
                        <c:v>-0.53553372549108424</c:v>
                      </c:pt>
                      <c:pt idx="653">
                        <c:v>-0.1083026392523672</c:v>
                      </c:pt>
                      <c:pt idx="654">
                        <c:v>0.2479558400008364</c:v>
                      </c:pt>
                      <c:pt idx="655">
                        <c:v>0.72904993846663702</c:v>
                      </c:pt>
                      <c:pt idx="656">
                        <c:v>0.55886310744945389</c:v>
                      </c:pt>
                      <c:pt idx="657">
                        <c:v>2.8829557251088187</c:v>
                      </c:pt>
                      <c:pt idx="658">
                        <c:v>-0.87038484719517628</c:v>
                      </c:pt>
                      <c:pt idx="659">
                        <c:v>-0.21981065223360952</c:v>
                      </c:pt>
                      <c:pt idx="660">
                        <c:v>-0.51751295497595129</c:v>
                      </c:pt>
                      <c:pt idx="661">
                        <c:v>-0.19208961378086201</c:v>
                      </c:pt>
                      <c:pt idx="662">
                        <c:v>-0.6564669997761764</c:v>
                      </c:pt>
                      <c:pt idx="663">
                        <c:v>-0.23837245449551037</c:v>
                      </c:pt>
                      <c:pt idx="664">
                        <c:v>-0.53553372549108424</c:v>
                      </c:pt>
                      <c:pt idx="665">
                        <c:v>-0.1083026392523672</c:v>
                      </c:pt>
                      <c:pt idx="666">
                        <c:v>0.24857417332271592</c:v>
                      </c:pt>
                      <c:pt idx="667">
                        <c:v>0.7296999896209112</c:v>
                      </c:pt>
                      <c:pt idx="668">
                        <c:v>0.5595360146950159</c:v>
                      </c:pt>
                      <c:pt idx="669">
                        <c:v>0.19145988481734807</c:v>
                      </c:pt>
                      <c:pt idx="670">
                        <c:v>0.56051139147476758</c:v>
                      </c:pt>
                      <c:pt idx="671">
                        <c:v>-0.21981065223360952</c:v>
                      </c:pt>
                      <c:pt idx="672">
                        <c:v>-0.51751295497595129</c:v>
                      </c:pt>
                      <c:pt idx="673">
                        <c:v>-0.19138401234735175</c:v>
                      </c:pt>
                      <c:pt idx="674">
                        <c:v>-0.6564669997761764</c:v>
                      </c:pt>
                      <c:pt idx="675">
                        <c:v>-0.23837245449551037</c:v>
                      </c:pt>
                      <c:pt idx="676">
                        <c:v>-0.53553372549108424</c:v>
                      </c:pt>
                      <c:pt idx="677">
                        <c:v>-0.1083026392523672</c:v>
                      </c:pt>
                      <c:pt idx="678">
                        <c:v>0.24857417332271592</c:v>
                      </c:pt>
                      <c:pt idx="679">
                        <c:v>6.3072530914539418E-2</c:v>
                      </c:pt>
                      <c:pt idx="680">
                        <c:v>-0.13053036562694012</c:v>
                      </c:pt>
                      <c:pt idx="681">
                        <c:v>0.19113153348877646</c:v>
                      </c:pt>
                      <c:pt idx="682">
                        <c:v>1.9921056283099188</c:v>
                      </c:pt>
                      <c:pt idx="683">
                        <c:v>-0.21981065223360952</c:v>
                      </c:pt>
                      <c:pt idx="684">
                        <c:v>1.05652496446128</c:v>
                      </c:pt>
                      <c:pt idx="685">
                        <c:v>-0.19138401234735175</c:v>
                      </c:pt>
                      <c:pt idx="686">
                        <c:v>-0.6564669997761764</c:v>
                      </c:pt>
                      <c:pt idx="687">
                        <c:v>1.1124047876457037</c:v>
                      </c:pt>
                      <c:pt idx="688">
                        <c:v>-0.53553372549108424</c:v>
                      </c:pt>
                      <c:pt idx="689">
                        <c:v>-0.10780241638246968</c:v>
                      </c:pt>
                      <c:pt idx="690">
                        <c:v>0.24826500666177614</c:v>
                      </c:pt>
                      <c:pt idx="691">
                        <c:v>0.72937496404377411</c:v>
                      </c:pt>
                      <c:pt idx="692">
                        <c:v>0.5591995610722349</c:v>
                      </c:pt>
                      <c:pt idx="693">
                        <c:v>0.86425175705807289</c:v>
                      </c:pt>
                      <c:pt idx="694">
                        <c:v>1.9921056283099188</c:v>
                      </c:pt>
                      <c:pt idx="695">
                        <c:v>-0.21981065223360952</c:v>
                      </c:pt>
                      <c:pt idx="696">
                        <c:v>-0.51751295497595129</c:v>
                      </c:pt>
                      <c:pt idx="697">
                        <c:v>-0.19138401234735175</c:v>
                      </c:pt>
                      <c:pt idx="698">
                        <c:v>-0.6564669997761764</c:v>
                      </c:pt>
                      <c:pt idx="699">
                        <c:v>-0.23837245449551037</c:v>
                      </c:pt>
                      <c:pt idx="700">
                        <c:v>-0.53553372549108424</c:v>
                      </c:pt>
                      <c:pt idx="701">
                        <c:v>-0.10780241638246968</c:v>
                      </c:pt>
                      <c:pt idx="702">
                        <c:v>0.24826500666177614</c:v>
                      </c:pt>
                      <c:pt idx="703">
                        <c:v>6.2747505337402268E-2</c:v>
                      </c:pt>
                      <c:pt idx="704">
                        <c:v>0.5591995610722349</c:v>
                      </c:pt>
                      <c:pt idx="705">
                        <c:v>0.19080318216020514</c:v>
                      </c:pt>
                      <c:pt idx="706">
                        <c:v>-0.87038484719517628</c:v>
                      </c:pt>
                      <c:pt idx="707">
                        <c:v>-0.21981065223360952</c:v>
                      </c:pt>
                      <c:pt idx="708">
                        <c:v>-0.51751295497595129</c:v>
                      </c:pt>
                      <c:pt idx="709">
                        <c:v>-0.19208961378086201</c:v>
                      </c:pt>
                      <c:pt idx="710">
                        <c:v>-0.6564669997761764</c:v>
                      </c:pt>
                      <c:pt idx="711">
                        <c:v>-0.23837245449551037</c:v>
                      </c:pt>
                      <c:pt idx="712">
                        <c:v>-0.53553372549108424</c:v>
                      </c:pt>
                      <c:pt idx="713">
                        <c:v>-0.1083026392523672</c:v>
                      </c:pt>
                      <c:pt idx="714">
                        <c:v>0.24826500666177614</c:v>
                      </c:pt>
                      <c:pt idx="715">
                        <c:v>0.72937496404377411</c:v>
                      </c:pt>
                      <c:pt idx="716">
                        <c:v>0.5591995610722349</c:v>
                      </c:pt>
                      <c:pt idx="717">
                        <c:v>-0.48231704140909132</c:v>
                      </c:pt>
                      <c:pt idx="718">
                        <c:v>0.56051139147476758</c:v>
                      </c:pt>
                      <c:pt idx="719">
                        <c:v>-0.21981065223360952</c:v>
                      </c:pt>
                      <c:pt idx="720">
                        <c:v>2.6297950605231737</c:v>
                      </c:pt>
                      <c:pt idx="721">
                        <c:v>-0.19138401234735175</c:v>
                      </c:pt>
                      <c:pt idx="722">
                        <c:v>0.96231815385189867</c:v>
                      </c:pt>
                      <c:pt idx="723">
                        <c:v>-0.23903137022338633</c:v>
                      </c:pt>
                      <c:pt idx="724">
                        <c:v>1.4455061964040326</c:v>
                      </c:pt>
                      <c:pt idx="725">
                        <c:v>-0.1083026392523672</c:v>
                      </c:pt>
                      <c:pt idx="726">
                        <c:v>0.8823658282474357</c:v>
                      </c:pt>
                      <c:pt idx="727">
                        <c:v>6.3072530914539418E-2</c:v>
                      </c:pt>
                      <c:pt idx="728">
                        <c:v>-0.13053036562694012</c:v>
                      </c:pt>
                      <c:pt idx="729">
                        <c:v>0.19113153348877646</c:v>
                      </c:pt>
                      <c:pt idx="730">
                        <c:v>0.56120938963997447</c:v>
                      </c:pt>
                      <c:pt idx="731">
                        <c:v>-0.21981065223360952</c:v>
                      </c:pt>
                      <c:pt idx="732">
                        <c:v>-0.51751295497595129</c:v>
                      </c:pt>
                      <c:pt idx="733">
                        <c:v>-0.19138401234735175</c:v>
                      </c:pt>
                      <c:pt idx="734">
                        <c:v>0.96310780514635363</c:v>
                      </c:pt>
                      <c:pt idx="735">
                        <c:v>-0.23837245449551037</c:v>
                      </c:pt>
                      <c:pt idx="736">
                        <c:v>-0.53553372549108424</c:v>
                      </c:pt>
                      <c:pt idx="737">
                        <c:v>-0.10780241638246968</c:v>
                      </c:pt>
                      <c:pt idx="738">
                        <c:v>-0.38552664826294392</c:v>
                      </c:pt>
                      <c:pt idx="739">
                        <c:v>-0.6035549277918324</c:v>
                      </c:pt>
                      <c:pt idx="740">
                        <c:v>-0.13053036562694012</c:v>
                      </c:pt>
                      <c:pt idx="741">
                        <c:v>-0.48231704140909132</c:v>
                      </c:pt>
                      <c:pt idx="742">
                        <c:v>0.56051139147476758</c:v>
                      </c:pt>
                      <c:pt idx="743">
                        <c:v>-0.22064426073162682</c:v>
                      </c:pt>
                      <c:pt idx="744">
                        <c:v>1.05652496446128</c:v>
                      </c:pt>
                      <c:pt idx="745">
                        <c:v>-0.19208961378086201</c:v>
                      </c:pt>
                      <c:pt idx="746">
                        <c:v>0.96231815385189867</c:v>
                      </c:pt>
                      <c:pt idx="747">
                        <c:v>-0.23903137022338633</c:v>
                      </c:pt>
                      <c:pt idx="748">
                        <c:v>1.4455061964040326</c:v>
                      </c:pt>
                      <c:pt idx="749">
                        <c:v>-0.1083026392523672</c:v>
                      </c:pt>
                      <c:pt idx="750">
                        <c:v>0.24857417332271592</c:v>
                      </c:pt>
                      <c:pt idx="751">
                        <c:v>6.3072530914539418E-2</c:v>
                      </c:pt>
                      <c:pt idx="752">
                        <c:v>-0.13053036562694012</c:v>
                      </c:pt>
                      <c:pt idx="753">
                        <c:v>0.19113153348877646</c:v>
                      </c:pt>
                      <c:pt idx="754">
                        <c:v>0.56051139147476758</c:v>
                      </c:pt>
                      <c:pt idx="755">
                        <c:v>-0.21981065223360952</c:v>
                      </c:pt>
                      <c:pt idx="756">
                        <c:v>1.05652496446128</c:v>
                      </c:pt>
                      <c:pt idx="757">
                        <c:v>-0.19208961378086201</c:v>
                      </c:pt>
                      <c:pt idx="758">
                        <c:v>0.96231815385189867</c:v>
                      </c:pt>
                      <c:pt idx="759">
                        <c:v>-0.23837245449551037</c:v>
                      </c:pt>
                      <c:pt idx="760">
                        <c:v>1.4455061964040326</c:v>
                      </c:pt>
                      <c:pt idx="761">
                        <c:v>-0.1083026392523672</c:v>
                      </c:pt>
                      <c:pt idx="762">
                        <c:v>0.24826500666177614</c:v>
                      </c:pt>
                      <c:pt idx="763">
                        <c:v>6.2747505337402268E-2</c:v>
                      </c:pt>
                      <c:pt idx="764">
                        <c:v>0.5591995610722349</c:v>
                      </c:pt>
                      <c:pt idx="765">
                        <c:v>0.19080318216020514</c:v>
                      </c:pt>
                      <c:pt idx="766">
                        <c:v>0.56120938963997447</c:v>
                      </c:pt>
                      <c:pt idx="767">
                        <c:v>-0.21981065223360952</c:v>
                      </c:pt>
                      <c:pt idx="768">
                        <c:v>-0.51751295497595129</c:v>
                      </c:pt>
                      <c:pt idx="769">
                        <c:v>-0.19138401234735175</c:v>
                      </c:pt>
                      <c:pt idx="770">
                        <c:v>0.96310780514635363</c:v>
                      </c:pt>
                      <c:pt idx="771">
                        <c:v>-0.23837245449551037</c:v>
                      </c:pt>
                      <c:pt idx="772">
                        <c:v>-0.53553372549108424</c:v>
                      </c:pt>
                      <c:pt idx="773">
                        <c:v>-0.10730219351257217</c:v>
                      </c:pt>
                      <c:pt idx="774">
                        <c:v>0.8823658282474357</c:v>
                      </c:pt>
                      <c:pt idx="775">
                        <c:v>1.3960024227501457</c:v>
                      </c:pt>
                      <c:pt idx="776">
                        <c:v>1.2492659413941907</c:v>
                      </c:pt>
                      <c:pt idx="777">
                        <c:v>1.5377003319559404</c:v>
                      </c:pt>
                      <c:pt idx="778">
                        <c:v>1.9921056283099188</c:v>
                      </c:pt>
                      <c:pt idx="779">
                        <c:v>-0.21981065223360952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BD26-4F95-8A3A-B54229E24948}"/>
                  </c:ext>
                </c:extLst>
              </c15:ser>
            </c15:filteredScatterSeries>
            <c15:filteredScatterSeries>
              <c15:ser>
                <c:idx val="2"/>
                <c:order val="2"/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MonthlyRates!$AL$4:$AL$783</c15:sqref>
                        </c15:formulaRef>
                      </c:ext>
                    </c:extLst>
                    <c:numCache>
                      <c:formatCode>0.0</c:formatCode>
                      <c:ptCount val="780"/>
                      <c:pt idx="0">
                        <c:v>2015.9166666666665</c:v>
                      </c:pt>
                      <c:pt idx="1">
                        <c:v>2015.8333333333333</c:v>
                      </c:pt>
                      <c:pt idx="2">
                        <c:v>2015.7499999999998</c:v>
                      </c:pt>
                      <c:pt idx="3">
                        <c:v>2015.6666666666665</c:v>
                      </c:pt>
                      <c:pt idx="4">
                        <c:v>2015.5833333333333</c:v>
                      </c:pt>
                      <c:pt idx="5">
                        <c:v>2015.4999999999998</c:v>
                      </c:pt>
                      <c:pt idx="6">
                        <c:v>2015.4166666666665</c:v>
                      </c:pt>
                      <c:pt idx="7">
                        <c:v>2015.3333333333333</c:v>
                      </c:pt>
                      <c:pt idx="8">
                        <c:v>2015.2499999999998</c:v>
                      </c:pt>
                      <c:pt idx="9">
                        <c:v>2015.1666666666665</c:v>
                      </c:pt>
                      <c:pt idx="10">
                        <c:v>2015.083333333333</c:v>
                      </c:pt>
                      <c:pt idx="11">
                        <c:v>2014.9999999999998</c:v>
                      </c:pt>
                      <c:pt idx="12">
                        <c:v>2014.9166666666665</c:v>
                      </c:pt>
                      <c:pt idx="13">
                        <c:v>2014.8333333333333</c:v>
                      </c:pt>
                      <c:pt idx="14">
                        <c:v>2014.75</c:v>
                      </c:pt>
                      <c:pt idx="15">
                        <c:v>2014.6666666666665</c:v>
                      </c:pt>
                      <c:pt idx="16">
                        <c:v>2014.5833333333333</c:v>
                      </c:pt>
                      <c:pt idx="17">
                        <c:v>2014.5</c:v>
                      </c:pt>
                      <c:pt idx="18">
                        <c:v>2014.4166666666665</c:v>
                      </c:pt>
                      <c:pt idx="19">
                        <c:v>2014.3333333333333</c:v>
                      </c:pt>
                      <c:pt idx="20">
                        <c:v>2014.25</c:v>
                      </c:pt>
                      <c:pt idx="21">
                        <c:v>2014.1666666666665</c:v>
                      </c:pt>
                      <c:pt idx="22">
                        <c:v>2014.0833333333333</c:v>
                      </c:pt>
                      <c:pt idx="23">
                        <c:v>2014</c:v>
                      </c:pt>
                      <c:pt idx="24">
                        <c:v>2013.91666666678</c:v>
                      </c:pt>
                      <c:pt idx="25">
                        <c:v>2013.8333333334499</c:v>
                      </c:pt>
                      <c:pt idx="26">
                        <c:v>2013.7500000001201</c:v>
                      </c:pt>
                      <c:pt idx="27">
                        <c:v>2013.66666666679</c:v>
                      </c:pt>
                      <c:pt idx="28">
                        <c:v>2013.5833333334599</c:v>
                      </c:pt>
                      <c:pt idx="29">
                        <c:v>2013.5000000001301</c:v>
                      </c:pt>
                      <c:pt idx="30">
                        <c:v>2013.4166666668</c:v>
                      </c:pt>
                      <c:pt idx="31">
                        <c:v>2013.3333333334699</c:v>
                      </c:pt>
                      <c:pt idx="32">
                        <c:v>2013.2500000001401</c:v>
                      </c:pt>
                      <c:pt idx="33">
                        <c:v>2013.16666666681</c:v>
                      </c:pt>
                      <c:pt idx="34">
                        <c:v>2013.0833333334799</c:v>
                      </c:pt>
                      <c:pt idx="35">
                        <c:v>2013.0000000001501</c:v>
                      </c:pt>
                      <c:pt idx="36">
                        <c:v>2012.91666666682</c:v>
                      </c:pt>
                      <c:pt idx="37">
                        <c:v>2012.8333333334899</c:v>
                      </c:pt>
                      <c:pt idx="38">
                        <c:v>2012.7500000001601</c:v>
                      </c:pt>
                      <c:pt idx="39">
                        <c:v>2012.66666666683</c:v>
                      </c:pt>
                      <c:pt idx="40">
                        <c:v>2012.5833333334999</c:v>
                      </c:pt>
                      <c:pt idx="41">
                        <c:v>2012.5000000001701</c:v>
                      </c:pt>
                      <c:pt idx="42">
                        <c:v>2012.41666666684</c:v>
                      </c:pt>
                      <c:pt idx="43">
                        <c:v>2012.3333333335099</c:v>
                      </c:pt>
                      <c:pt idx="44">
                        <c:v>2012.2500000001801</c:v>
                      </c:pt>
                      <c:pt idx="45">
                        <c:v>2012.16666666685</c:v>
                      </c:pt>
                      <c:pt idx="46">
                        <c:v>2012.0833333335199</c:v>
                      </c:pt>
                      <c:pt idx="47">
                        <c:v>2012.0000000001901</c:v>
                      </c:pt>
                      <c:pt idx="48">
                        <c:v>2011.91666666686</c:v>
                      </c:pt>
                      <c:pt idx="49">
                        <c:v>2011.8333333335299</c:v>
                      </c:pt>
                      <c:pt idx="50">
                        <c:v>2011.7500000002001</c:v>
                      </c:pt>
                      <c:pt idx="51">
                        <c:v>2011.66666666687</c:v>
                      </c:pt>
                      <c:pt idx="52">
                        <c:v>2011.5833333335399</c:v>
                      </c:pt>
                      <c:pt idx="53">
                        <c:v>2011.5000000002101</c:v>
                      </c:pt>
                      <c:pt idx="54">
                        <c:v>2011.41666666688</c:v>
                      </c:pt>
                      <c:pt idx="55">
                        <c:v>2011.3333333335499</c:v>
                      </c:pt>
                      <c:pt idx="56">
                        <c:v>2011.2500000002201</c:v>
                      </c:pt>
                      <c:pt idx="57">
                        <c:v>2011.16666666689</c:v>
                      </c:pt>
                      <c:pt idx="58">
                        <c:v>2011.0833333335499</c:v>
                      </c:pt>
                      <c:pt idx="59">
                        <c:v>2011.0000000002201</c:v>
                      </c:pt>
                      <c:pt idx="60">
                        <c:v>2010.91666666689</c:v>
                      </c:pt>
                      <c:pt idx="61">
                        <c:v>2010.8333333335599</c:v>
                      </c:pt>
                      <c:pt idx="62">
                        <c:v>2010.7500000002301</c:v>
                      </c:pt>
                      <c:pt idx="63">
                        <c:v>2010.6666666669</c:v>
                      </c:pt>
                      <c:pt idx="64">
                        <c:v>2010.58333333357</c:v>
                      </c:pt>
                      <c:pt idx="65">
                        <c:v>2010.5000000002401</c:v>
                      </c:pt>
                      <c:pt idx="66">
                        <c:v>2010.41666666691</c:v>
                      </c:pt>
                      <c:pt idx="67">
                        <c:v>2010.33333333358</c:v>
                      </c:pt>
                      <c:pt idx="68">
                        <c:v>2010.2500000002501</c:v>
                      </c:pt>
                      <c:pt idx="69">
                        <c:v>2010.16666666692</c:v>
                      </c:pt>
                      <c:pt idx="70">
                        <c:v>2010.08333333359</c:v>
                      </c:pt>
                      <c:pt idx="71">
                        <c:v>2010.0000000002599</c:v>
                      </c:pt>
                      <c:pt idx="72">
                        <c:v>2009.91666666693</c:v>
                      </c:pt>
                      <c:pt idx="73">
                        <c:v>2009.8333333336</c:v>
                      </c:pt>
                      <c:pt idx="74">
                        <c:v>2009.7500000002699</c:v>
                      </c:pt>
                      <c:pt idx="75">
                        <c:v>2009.66666666694</c:v>
                      </c:pt>
                      <c:pt idx="76">
                        <c:v>2009.58333333361</c:v>
                      </c:pt>
                      <c:pt idx="77">
                        <c:v>2009.5000000002799</c:v>
                      </c:pt>
                      <c:pt idx="78">
                        <c:v>2009.4166666669501</c:v>
                      </c:pt>
                      <c:pt idx="79">
                        <c:v>2009.33333333362</c:v>
                      </c:pt>
                      <c:pt idx="80">
                        <c:v>2009.2500000002899</c:v>
                      </c:pt>
                      <c:pt idx="81">
                        <c:v>2009.1666666669601</c:v>
                      </c:pt>
                      <c:pt idx="82">
                        <c:v>2009.08333333363</c:v>
                      </c:pt>
                      <c:pt idx="83">
                        <c:v>2009.0000000002999</c:v>
                      </c:pt>
                      <c:pt idx="84">
                        <c:v>2008.9166666669701</c:v>
                      </c:pt>
                      <c:pt idx="85">
                        <c:v>2008.83333333364</c:v>
                      </c:pt>
                      <c:pt idx="86">
                        <c:v>2008.7500000003099</c:v>
                      </c:pt>
                      <c:pt idx="87">
                        <c:v>2008.6666666669801</c:v>
                      </c:pt>
                      <c:pt idx="88">
                        <c:v>2008.58333333365</c:v>
                      </c:pt>
                      <c:pt idx="89">
                        <c:v>2008.5000000003199</c:v>
                      </c:pt>
                      <c:pt idx="90">
                        <c:v>2008.4166666669901</c:v>
                      </c:pt>
                      <c:pt idx="91">
                        <c:v>2008.33333333366</c:v>
                      </c:pt>
                      <c:pt idx="92">
                        <c:v>2008.2500000003299</c:v>
                      </c:pt>
                      <c:pt idx="93">
                        <c:v>2008.1666666670001</c:v>
                      </c:pt>
                      <c:pt idx="94">
                        <c:v>2008.08333333367</c:v>
                      </c:pt>
                      <c:pt idx="95">
                        <c:v>2008.0000000003399</c:v>
                      </c:pt>
                      <c:pt idx="96">
                        <c:v>2007.9166666670101</c:v>
                      </c:pt>
                      <c:pt idx="97">
                        <c:v>2007.83333333368</c:v>
                      </c:pt>
                      <c:pt idx="98">
                        <c:v>2007.7500000003499</c:v>
                      </c:pt>
                      <c:pt idx="99">
                        <c:v>2007.6666666670201</c:v>
                      </c:pt>
                      <c:pt idx="100">
                        <c:v>2007.58333333369</c:v>
                      </c:pt>
                      <c:pt idx="101">
                        <c:v>2007.5000000003599</c:v>
                      </c:pt>
                      <c:pt idx="102">
                        <c:v>2007.4166666670301</c:v>
                      </c:pt>
                      <c:pt idx="103">
                        <c:v>2007.3333333337</c:v>
                      </c:pt>
                      <c:pt idx="104">
                        <c:v>2007.2500000003699</c:v>
                      </c:pt>
                      <c:pt idx="105">
                        <c:v>2007.1666666670401</c:v>
                      </c:pt>
                      <c:pt idx="106">
                        <c:v>2007.08333333371</c:v>
                      </c:pt>
                      <c:pt idx="107">
                        <c:v>2007.0000000003799</c:v>
                      </c:pt>
                      <c:pt idx="108">
                        <c:v>2006.9166666670501</c:v>
                      </c:pt>
                      <c:pt idx="109">
                        <c:v>2006.83333333372</c:v>
                      </c:pt>
                      <c:pt idx="110">
                        <c:v>2006.7500000003899</c:v>
                      </c:pt>
                      <c:pt idx="111">
                        <c:v>2006.6666666670601</c:v>
                      </c:pt>
                      <c:pt idx="112">
                        <c:v>2006.58333333373</c:v>
                      </c:pt>
                      <c:pt idx="113">
                        <c:v>2006.5000000004</c:v>
                      </c:pt>
                      <c:pt idx="114">
                        <c:v>2006.4166666670701</c:v>
                      </c:pt>
                      <c:pt idx="115">
                        <c:v>2006.33333333374</c:v>
                      </c:pt>
                      <c:pt idx="116">
                        <c:v>2006.25000000041</c:v>
                      </c:pt>
                      <c:pt idx="117">
                        <c:v>2006.1666666670801</c:v>
                      </c:pt>
                      <c:pt idx="118">
                        <c:v>2006.08333333375</c:v>
                      </c:pt>
                      <c:pt idx="119">
                        <c:v>2006.00000000042</c:v>
                      </c:pt>
                      <c:pt idx="120">
                        <c:v>2005.9166666670901</c:v>
                      </c:pt>
                      <c:pt idx="121">
                        <c:v>2005.83333333376</c:v>
                      </c:pt>
                      <c:pt idx="122">
                        <c:v>2005.75000000043</c:v>
                      </c:pt>
                      <c:pt idx="123">
                        <c:v>2005.6666666670999</c:v>
                      </c:pt>
                      <c:pt idx="124">
                        <c:v>2005.58333333377</c:v>
                      </c:pt>
                      <c:pt idx="125">
                        <c:v>2005.50000000044</c:v>
                      </c:pt>
                      <c:pt idx="126">
                        <c:v>2005.4166666671099</c:v>
                      </c:pt>
                      <c:pt idx="127">
                        <c:v>2005.33333333378</c:v>
                      </c:pt>
                      <c:pt idx="128">
                        <c:v>2005.25000000045</c:v>
                      </c:pt>
                      <c:pt idx="129">
                        <c:v>2005.1666666671199</c:v>
                      </c:pt>
                      <c:pt idx="130">
                        <c:v>2005.0833333337901</c:v>
                      </c:pt>
                      <c:pt idx="131">
                        <c:v>2005.00000000046</c:v>
                      </c:pt>
                      <c:pt idx="132">
                        <c:v>2004.9166666671299</c:v>
                      </c:pt>
                      <c:pt idx="133">
                        <c:v>2004.8333333338001</c:v>
                      </c:pt>
                      <c:pt idx="134">
                        <c:v>2004.75000000047</c:v>
                      </c:pt>
                      <c:pt idx="135">
                        <c:v>2004.6666666671399</c:v>
                      </c:pt>
                      <c:pt idx="136">
                        <c:v>2004.5833333338101</c:v>
                      </c:pt>
                      <c:pt idx="137">
                        <c:v>2004.50000000048</c:v>
                      </c:pt>
                      <c:pt idx="138">
                        <c:v>2004.4166666671499</c:v>
                      </c:pt>
                      <c:pt idx="139">
                        <c:v>2004.3333333338201</c:v>
                      </c:pt>
                      <c:pt idx="140">
                        <c:v>2004.25000000049</c:v>
                      </c:pt>
                      <c:pt idx="141">
                        <c:v>2004.1666666671599</c:v>
                      </c:pt>
                      <c:pt idx="142">
                        <c:v>2004.0833333338301</c:v>
                      </c:pt>
                      <c:pt idx="143">
                        <c:v>2004.0000000005</c:v>
                      </c:pt>
                      <c:pt idx="144">
                        <c:v>2003.9166666671699</c:v>
                      </c:pt>
                      <c:pt idx="145">
                        <c:v>2003.8333333338401</c:v>
                      </c:pt>
                      <c:pt idx="146">
                        <c:v>2003.75000000051</c:v>
                      </c:pt>
                      <c:pt idx="147">
                        <c:v>2003.6666666671799</c:v>
                      </c:pt>
                      <c:pt idx="148">
                        <c:v>2003.5833333338501</c:v>
                      </c:pt>
                      <c:pt idx="149">
                        <c:v>2003.50000000052</c:v>
                      </c:pt>
                      <c:pt idx="150">
                        <c:v>2003.4166666671899</c:v>
                      </c:pt>
                      <c:pt idx="151">
                        <c:v>2003.3333333338601</c:v>
                      </c:pt>
                      <c:pt idx="152">
                        <c:v>2003.25000000053</c:v>
                      </c:pt>
                      <c:pt idx="153">
                        <c:v>2003.1666666671999</c:v>
                      </c:pt>
                      <c:pt idx="154">
                        <c:v>2003.0833333338701</c:v>
                      </c:pt>
                      <c:pt idx="155">
                        <c:v>2003.00000000054</c:v>
                      </c:pt>
                      <c:pt idx="156">
                        <c:v>2002.9166666672099</c:v>
                      </c:pt>
                      <c:pt idx="157">
                        <c:v>2002.8333333338801</c:v>
                      </c:pt>
                      <c:pt idx="158">
                        <c:v>2002.75000000055</c:v>
                      </c:pt>
                      <c:pt idx="159">
                        <c:v>2002.6666666672199</c:v>
                      </c:pt>
                      <c:pt idx="160">
                        <c:v>2002.5833333338901</c:v>
                      </c:pt>
                      <c:pt idx="161">
                        <c:v>2002.50000000056</c:v>
                      </c:pt>
                      <c:pt idx="162">
                        <c:v>2002.4166666672299</c:v>
                      </c:pt>
                      <c:pt idx="163">
                        <c:v>2002.3333333339001</c:v>
                      </c:pt>
                      <c:pt idx="164">
                        <c:v>2002.25000000057</c:v>
                      </c:pt>
                      <c:pt idx="165">
                        <c:v>2002.16666666724</c:v>
                      </c:pt>
                      <c:pt idx="166">
                        <c:v>2002.0833333339101</c:v>
                      </c:pt>
                      <c:pt idx="167">
                        <c:v>2002.00000000058</c:v>
                      </c:pt>
                      <c:pt idx="168">
                        <c:v>2001.91666666725</c:v>
                      </c:pt>
                      <c:pt idx="169">
                        <c:v>2001.8333333339201</c:v>
                      </c:pt>
                      <c:pt idx="170">
                        <c:v>2001.75000000059</c:v>
                      </c:pt>
                      <c:pt idx="171">
                        <c:v>2001.66666666726</c:v>
                      </c:pt>
                      <c:pt idx="172">
                        <c:v>2001.5833333339301</c:v>
                      </c:pt>
                      <c:pt idx="173">
                        <c:v>2001.5000000006</c:v>
                      </c:pt>
                      <c:pt idx="174">
                        <c:v>2001.41666666727</c:v>
                      </c:pt>
                      <c:pt idx="175">
                        <c:v>2001.3333333339399</c:v>
                      </c:pt>
                      <c:pt idx="176">
                        <c:v>2001.25000000061</c:v>
                      </c:pt>
                      <c:pt idx="177">
                        <c:v>2001.16666666728</c:v>
                      </c:pt>
                      <c:pt idx="178">
                        <c:v>2001.0833333339499</c:v>
                      </c:pt>
                      <c:pt idx="179">
                        <c:v>2001.00000000062</c:v>
                      </c:pt>
                      <c:pt idx="180">
                        <c:v>2000.91666666729</c:v>
                      </c:pt>
                      <c:pt idx="181">
                        <c:v>2000.8333333339599</c:v>
                      </c:pt>
                      <c:pt idx="182">
                        <c:v>2000.7500000006301</c:v>
                      </c:pt>
                      <c:pt idx="183">
                        <c:v>2000.6666666673</c:v>
                      </c:pt>
                      <c:pt idx="184">
                        <c:v>2000.5833333339699</c:v>
                      </c:pt>
                      <c:pt idx="185">
                        <c:v>2000.5000000006401</c:v>
                      </c:pt>
                      <c:pt idx="186">
                        <c:v>2000.41666666731</c:v>
                      </c:pt>
                      <c:pt idx="187">
                        <c:v>2000.3333333339799</c:v>
                      </c:pt>
                      <c:pt idx="188">
                        <c:v>2000.2500000006501</c:v>
                      </c:pt>
                      <c:pt idx="189">
                        <c:v>2000.16666666732</c:v>
                      </c:pt>
                      <c:pt idx="190">
                        <c:v>2000.0833333339899</c:v>
                      </c:pt>
                      <c:pt idx="191">
                        <c:v>2000.0000000006601</c:v>
                      </c:pt>
                      <c:pt idx="192">
                        <c:v>1999.91666666732</c:v>
                      </c:pt>
                      <c:pt idx="193">
                        <c:v>1999.8333333339899</c:v>
                      </c:pt>
                      <c:pt idx="194">
                        <c:v>1999.7500000006601</c:v>
                      </c:pt>
                      <c:pt idx="195">
                        <c:v>1999.66666666733</c:v>
                      </c:pt>
                      <c:pt idx="196">
                        <c:v>1999.5833333339999</c:v>
                      </c:pt>
                      <c:pt idx="197">
                        <c:v>1999.5000000006701</c:v>
                      </c:pt>
                      <c:pt idx="198">
                        <c:v>1999.41666666734</c:v>
                      </c:pt>
                      <c:pt idx="199">
                        <c:v>1999.3333333340099</c:v>
                      </c:pt>
                      <c:pt idx="200">
                        <c:v>1999.2500000006801</c:v>
                      </c:pt>
                      <c:pt idx="201">
                        <c:v>1999.16666666735</c:v>
                      </c:pt>
                      <c:pt idx="202">
                        <c:v>1999.0833333340199</c:v>
                      </c:pt>
                      <c:pt idx="203">
                        <c:v>1999.0000000006901</c:v>
                      </c:pt>
                      <c:pt idx="204">
                        <c:v>1998.91666666736</c:v>
                      </c:pt>
                      <c:pt idx="205">
                        <c:v>1998.8333333340299</c:v>
                      </c:pt>
                      <c:pt idx="206">
                        <c:v>1998.7500000007001</c:v>
                      </c:pt>
                      <c:pt idx="207">
                        <c:v>1998.66666666737</c:v>
                      </c:pt>
                      <c:pt idx="208">
                        <c:v>1998.5833333340399</c:v>
                      </c:pt>
                      <c:pt idx="209">
                        <c:v>1998.5000000007101</c:v>
                      </c:pt>
                      <c:pt idx="210">
                        <c:v>1998.41666666738</c:v>
                      </c:pt>
                      <c:pt idx="211">
                        <c:v>1998.3333333340499</c:v>
                      </c:pt>
                      <c:pt idx="212">
                        <c:v>1998.2500000007201</c:v>
                      </c:pt>
                      <c:pt idx="213">
                        <c:v>1998.16666666739</c:v>
                      </c:pt>
                      <c:pt idx="214">
                        <c:v>1998.0833333340599</c:v>
                      </c:pt>
                      <c:pt idx="215">
                        <c:v>1998.0000000007301</c:v>
                      </c:pt>
                      <c:pt idx="216">
                        <c:v>1997.9166666674</c:v>
                      </c:pt>
                      <c:pt idx="217">
                        <c:v>1997.8333333340699</c:v>
                      </c:pt>
                      <c:pt idx="218">
                        <c:v>1997.7500000007401</c:v>
                      </c:pt>
                      <c:pt idx="219">
                        <c:v>1997.66666666741</c:v>
                      </c:pt>
                      <c:pt idx="220">
                        <c:v>1997.58333333408</c:v>
                      </c:pt>
                      <c:pt idx="221">
                        <c:v>1997.5000000007501</c:v>
                      </c:pt>
                      <c:pt idx="222">
                        <c:v>1997.41666666742</c:v>
                      </c:pt>
                      <c:pt idx="223">
                        <c:v>1997.33333333409</c:v>
                      </c:pt>
                      <c:pt idx="224">
                        <c:v>1997.2500000007601</c:v>
                      </c:pt>
                      <c:pt idx="225">
                        <c:v>1997.16666666743</c:v>
                      </c:pt>
                      <c:pt idx="226">
                        <c:v>1997.0833333341</c:v>
                      </c:pt>
                      <c:pt idx="227">
                        <c:v>1997.0000000007699</c:v>
                      </c:pt>
                      <c:pt idx="228">
                        <c:v>1996.91666666744</c:v>
                      </c:pt>
                      <c:pt idx="229">
                        <c:v>1996.83333333411</c:v>
                      </c:pt>
                      <c:pt idx="230">
                        <c:v>1996.7500000007799</c:v>
                      </c:pt>
                      <c:pt idx="231">
                        <c:v>1996.66666666745</c:v>
                      </c:pt>
                      <c:pt idx="232">
                        <c:v>1996.58333333412</c:v>
                      </c:pt>
                      <c:pt idx="233">
                        <c:v>1996.5000000007899</c:v>
                      </c:pt>
                      <c:pt idx="234">
                        <c:v>1996.41666666746</c:v>
                      </c:pt>
                      <c:pt idx="235">
                        <c:v>1996.33333333413</c:v>
                      </c:pt>
                      <c:pt idx="236">
                        <c:v>1996.2500000007999</c:v>
                      </c:pt>
                      <c:pt idx="237">
                        <c:v>1996.1666666674701</c:v>
                      </c:pt>
                      <c:pt idx="238">
                        <c:v>1996.08333333414</c:v>
                      </c:pt>
                      <c:pt idx="239">
                        <c:v>1996.0000000008099</c:v>
                      </c:pt>
                      <c:pt idx="240">
                        <c:v>1995.9166666674801</c:v>
                      </c:pt>
                      <c:pt idx="241">
                        <c:v>1995.83333333415</c:v>
                      </c:pt>
                      <c:pt idx="242">
                        <c:v>1995.7500000008199</c:v>
                      </c:pt>
                      <c:pt idx="243">
                        <c:v>1995.6666666674901</c:v>
                      </c:pt>
                      <c:pt idx="244">
                        <c:v>1995.58333333416</c:v>
                      </c:pt>
                      <c:pt idx="245">
                        <c:v>1995.5000000008299</c:v>
                      </c:pt>
                      <c:pt idx="246">
                        <c:v>1995.4166666675001</c:v>
                      </c:pt>
                      <c:pt idx="247">
                        <c:v>1995.33333333417</c:v>
                      </c:pt>
                      <c:pt idx="248">
                        <c:v>1995.2500000008399</c:v>
                      </c:pt>
                      <c:pt idx="249">
                        <c:v>1995.1666666675101</c:v>
                      </c:pt>
                      <c:pt idx="250">
                        <c:v>1995.08333333418</c:v>
                      </c:pt>
                      <c:pt idx="251">
                        <c:v>1995.0000000008499</c:v>
                      </c:pt>
                      <c:pt idx="252">
                        <c:v>1994.9166666675201</c:v>
                      </c:pt>
                      <c:pt idx="253">
                        <c:v>1994.83333333419</c:v>
                      </c:pt>
                      <c:pt idx="254">
                        <c:v>1994.7500000008599</c:v>
                      </c:pt>
                      <c:pt idx="255">
                        <c:v>1994.6666666675301</c:v>
                      </c:pt>
                      <c:pt idx="256">
                        <c:v>1994.5833333342</c:v>
                      </c:pt>
                      <c:pt idx="257">
                        <c:v>1994.5000000008699</c:v>
                      </c:pt>
                      <c:pt idx="258">
                        <c:v>1994.4166666675401</c:v>
                      </c:pt>
                      <c:pt idx="259">
                        <c:v>1994.33333333421</c:v>
                      </c:pt>
                      <c:pt idx="260">
                        <c:v>1994.2500000008799</c:v>
                      </c:pt>
                      <c:pt idx="261">
                        <c:v>1994.1666666675501</c:v>
                      </c:pt>
                      <c:pt idx="262">
                        <c:v>1994.08333333422</c:v>
                      </c:pt>
                      <c:pt idx="263">
                        <c:v>1994.0000000008899</c:v>
                      </c:pt>
                      <c:pt idx="264">
                        <c:v>1993.9166666675601</c:v>
                      </c:pt>
                      <c:pt idx="265">
                        <c:v>1993.83333333423</c:v>
                      </c:pt>
                      <c:pt idx="266">
                        <c:v>1993.7500000008999</c:v>
                      </c:pt>
                      <c:pt idx="267">
                        <c:v>1993.6666666675701</c:v>
                      </c:pt>
                      <c:pt idx="268">
                        <c:v>1993.58333333424</c:v>
                      </c:pt>
                      <c:pt idx="269">
                        <c:v>1993.5000000009099</c:v>
                      </c:pt>
                      <c:pt idx="270">
                        <c:v>1993.4166666675801</c:v>
                      </c:pt>
                      <c:pt idx="271">
                        <c:v>1993.33333333425</c:v>
                      </c:pt>
                      <c:pt idx="272">
                        <c:v>1993.25000000092</c:v>
                      </c:pt>
                      <c:pt idx="273">
                        <c:v>1993.1666666675901</c:v>
                      </c:pt>
                      <c:pt idx="274">
                        <c:v>1993.08333333426</c:v>
                      </c:pt>
                      <c:pt idx="275">
                        <c:v>1993.00000000093</c:v>
                      </c:pt>
                      <c:pt idx="276">
                        <c:v>1992.9166666676001</c:v>
                      </c:pt>
                      <c:pt idx="277">
                        <c:v>1992.83333333427</c:v>
                      </c:pt>
                      <c:pt idx="278">
                        <c:v>1992.75000000094</c:v>
                      </c:pt>
                      <c:pt idx="279">
                        <c:v>1992.6666666676099</c:v>
                      </c:pt>
                      <c:pt idx="280">
                        <c:v>1992.58333333428</c:v>
                      </c:pt>
                      <c:pt idx="281">
                        <c:v>1992.50000000095</c:v>
                      </c:pt>
                      <c:pt idx="282">
                        <c:v>1992.4166666676199</c:v>
                      </c:pt>
                      <c:pt idx="283">
                        <c:v>1992.33333333429</c:v>
                      </c:pt>
                      <c:pt idx="284">
                        <c:v>1992.25000000096</c:v>
                      </c:pt>
                      <c:pt idx="285">
                        <c:v>1992.1666666676299</c:v>
                      </c:pt>
                      <c:pt idx="286">
                        <c:v>1992.0833333343001</c:v>
                      </c:pt>
                      <c:pt idx="287">
                        <c:v>1992.00000000097</c:v>
                      </c:pt>
                      <c:pt idx="288">
                        <c:v>1991.9166666676399</c:v>
                      </c:pt>
                      <c:pt idx="289">
                        <c:v>1991.8333333343101</c:v>
                      </c:pt>
                      <c:pt idx="290">
                        <c:v>1991.75000000098</c:v>
                      </c:pt>
                      <c:pt idx="291">
                        <c:v>1991.6666666676499</c:v>
                      </c:pt>
                      <c:pt idx="292">
                        <c:v>1991.5833333343201</c:v>
                      </c:pt>
                      <c:pt idx="293">
                        <c:v>1991.50000000099</c:v>
                      </c:pt>
                      <c:pt idx="294">
                        <c:v>1991.4166666676599</c:v>
                      </c:pt>
                      <c:pt idx="295">
                        <c:v>1991.3333333343301</c:v>
                      </c:pt>
                      <c:pt idx="296">
                        <c:v>1991.250000001</c:v>
                      </c:pt>
                      <c:pt idx="297">
                        <c:v>1991.1666666676699</c:v>
                      </c:pt>
                      <c:pt idx="298">
                        <c:v>1991.0833333343401</c:v>
                      </c:pt>
                      <c:pt idx="299">
                        <c:v>1991.00000000101</c:v>
                      </c:pt>
                      <c:pt idx="300">
                        <c:v>1990.9166666676799</c:v>
                      </c:pt>
                      <c:pt idx="301">
                        <c:v>1990.8333333343501</c:v>
                      </c:pt>
                      <c:pt idx="302">
                        <c:v>1990.75000000102</c:v>
                      </c:pt>
                      <c:pt idx="303">
                        <c:v>1990.6666666676899</c:v>
                      </c:pt>
                      <c:pt idx="304">
                        <c:v>1990.5833333343601</c:v>
                      </c:pt>
                      <c:pt idx="305">
                        <c:v>1990.50000000103</c:v>
                      </c:pt>
                      <c:pt idx="306">
                        <c:v>1990.4166666676999</c:v>
                      </c:pt>
                      <c:pt idx="307">
                        <c:v>1990.3333333343701</c:v>
                      </c:pt>
                      <c:pt idx="308">
                        <c:v>1990.25000000104</c:v>
                      </c:pt>
                      <c:pt idx="309">
                        <c:v>1990.1666666677099</c:v>
                      </c:pt>
                      <c:pt idx="310">
                        <c:v>1990.0833333343801</c:v>
                      </c:pt>
                      <c:pt idx="311">
                        <c:v>1990.00000000105</c:v>
                      </c:pt>
                      <c:pt idx="312">
                        <c:v>1989.9166666677199</c:v>
                      </c:pt>
                      <c:pt idx="313">
                        <c:v>1989.8333333343901</c:v>
                      </c:pt>
                      <c:pt idx="314">
                        <c:v>1989.75000000106</c:v>
                      </c:pt>
                      <c:pt idx="315">
                        <c:v>1989.6666666677299</c:v>
                      </c:pt>
                      <c:pt idx="316">
                        <c:v>1989.5833333344001</c:v>
                      </c:pt>
                      <c:pt idx="317">
                        <c:v>1989.50000000107</c:v>
                      </c:pt>
                      <c:pt idx="318">
                        <c:v>1989.4166666677399</c:v>
                      </c:pt>
                      <c:pt idx="319">
                        <c:v>1989.3333333344101</c:v>
                      </c:pt>
                      <c:pt idx="320">
                        <c:v>1989.25000000108</c:v>
                      </c:pt>
                      <c:pt idx="321">
                        <c:v>1989.16666666775</c:v>
                      </c:pt>
                      <c:pt idx="322">
                        <c:v>1989.0833333344201</c:v>
                      </c:pt>
                      <c:pt idx="323">
                        <c:v>1989.00000000109</c:v>
                      </c:pt>
                      <c:pt idx="324">
                        <c:v>1988.91666666776</c:v>
                      </c:pt>
                      <c:pt idx="325">
                        <c:v>1988.8333333344301</c:v>
                      </c:pt>
                      <c:pt idx="326">
                        <c:v>1988.7500000011</c:v>
                      </c:pt>
                      <c:pt idx="327">
                        <c:v>1988.66666666776</c:v>
                      </c:pt>
                      <c:pt idx="328">
                        <c:v>1988.5833333344301</c:v>
                      </c:pt>
                      <c:pt idx="329">
                        <c:v>1988.5000000011</c:v>
                      </c:pt>
                      <c:pt idx="330">
                        <c:v>1988.41666666777</c:v>
                      </c:pt>
                      <c:pt idx="331">
                        <c:v>1988.3333333344401</c:v>
                      </c:pt>
                      <c:pt idx="332">
                        <c:v>1988.25000000111</c:v>
                      </c:pt>
                      <c:pt idx="333">
                        <c:v>1988.16666666778</c:v>
                      </c:pt>
                      <c:pt idx="334">
                        <c:v>1988.0833333344499</c:v>
                      </c:pt>
                      <c:pt idx="335">
                        <c:v>1988.00000000112</c:v>
                      </c:pt>
                      <c:pt idx="336">
                        <c:v>1987.91666666779</c:v>
                      </c:pt>
                      <c:pt idx="337">
                        <c:v>1987.8333333344599</c:v>
                      </c:pt>
                      <c:pt idx="338">
                        <c:v>1987.75000000113</c:v>
                      </c:pt>
                      <c:pt idx="339">
                        <c:v>1987.6666666678</c:v>
                      </c:pt>
                      <c:pt idx="340">
                        <c:v>1987.5833333344699</c:v>
                      </c:pt>
                      <c:pt idx="341">
                        <c:v>1987.5000000011401</c:v>
                      </c:pt>
                      <c:pt idx="342">
                        <c:v>1987.41666666781</c:v>
                      </c:pt>
                      <c:pt idx="343">
                        <c:v>1987.3333333344799</c:v>
                      </c:pt>
                      <c:pt idx="344">
                        <c:v>1987.2500000011501</c:v>
                      </c:pt>
                      <c:pt idx="345">
                        <c:v>1987.16666666782</c:v>
                      </c:pt>
                      <c:pt idx="346">
                        <c:v>1987.0833333344899</c:v>
                      </c:pt>
                      <c:pt idx="347">
                        <c:v>1987.0000000011601</c:v>
                      </c:pt>
                      <c:pt idx="348">
                        <c:v>1986.91666666783</c:v>
                      </c:pt>
                      <c:pt idx="349">
                        <c:v>1986.8333333344999</c:v>
                      </c:pt>
                      <c:pt idx="350">
                        <c:v>1986.7500000011701</c:v>
                      </c:pt>
                      <c:pt idx="351">
                        <c:v>1986.66666666784</c:v>
                      </c:pt>
                      <c:pt idx="352">
                        <c:v>1986.5833333345099</c:v>
                      </c:pt>
                      <c:pt idx="353">
                        <c:v>1986.5000000011801</c:v>
                      </c:pt>
                      <c:pt idx="354">
                        <c:v>1986.41666666785</c:v>
                      </c:pt>
                      <c:pt idx="355">
                        <c:v>1986.3333333345199</c:v>
                      </c:pt>
                      <c:pt idx="356">
                        <c:v>1986.2500000011901</c:v>
                      </c:pt>
                      <c:pt idx="357">
                        <c:v>1986.16666666786</c:v>
                      </c:pt>
                      <c:pt idx="358">
                        <c:v>1986.0833333345299</c:v>
                      </c:pt>
                      <c:pt idx="359">
                        <c:v>1986.0000000012001</c:v>
                      </c:pt>
                      <c:pt idx="360">
                        <c:v>1985.91666666787</c:v>
                      </c:pt>
                      <c:pt idx="361">
                        <c:v>1985.8333333345399</c:v>
                      </c:pt>
                      <c:pt idx="362">
                        <c:v>1985.7500000012101</c:v>
                      </c:pt>
                      <c:pt idx="363">
                        <c:v>1985.66666666788</c:v>
                      </c:pt>
                      <c:pt idx="364">
                        <c:v>1985.5833333345499</c:v>
                      </c:pt>
                      <c:pt idx="365">
                        <c:v>1985.5000000012201</c:v>
                      </c:pt>
                      <c:pt idx="366">
                        <c:v>1985.41666666789</c:v>
                      </c:pt>
                      <c:pt idx="367">
                        <c:v>1985.3333333345599</c:v>
                      </c:pt>
                      <c:pt idx="368">
                        <c:v>1985.2500000012301</c:v>
                      </c:pt>
                      <c:pt idx="369">
                        <c:v>1985.1666666679</c:v>
                      </c:pt>
                      <c:pt idx="370">
                        <c:v>1985.0833333345699</c:v>
                      </c:pt>
                      <c:pt idx="371">
                        <c:v>1985.0000000012401</c:v>
                      </c:pt>
                      <c:pt idx="372">
                        <c:v>1984.91666666791</c:v>
                      </c:pt>
                      <c:pt idx="373">
                        <c:v>1984.8333333345799</c:v>
                      </c:pt>
                      <c:pt idx="374">
                        <c:v>1984.7500000012501</c:v>
                      </c:pt>
                      <c:pt idx="375">
                        <c:v>1984.66666666792</c:v>
                      </c:pt>
                      <c:pt idx="376">
                        <c:v>1984.58333333459</c:v>
                      </c:pt>
                      <c:pt idx="377">
                        <c:v>1984.5000000012601</c:v>
                      </c:pt>
                      <c:pt idx="378">
                        <c:v>1984.41666666793</c:v>
                      </c:pt>
                      <c:pt idx="379">
                        <c:v>1984.3333333346</c:v>
                      </c:pt>
                      <c:pt idx="380">
                        <c:v>1984.2500000012701</c:v>
                      </c:pt>
                      <c:pt idx="381">
                        <c:v>1984.16666666794</c:v>
                      </c:pt>
                      <c:pt idx="382">
                        <c:v>1984.08333333461</c:v>
                      </c:pt>
                      <c:pt idx="383">
                        <c:v>1984.0000000012799</c:v>
                      </c:pt>
                      <c:pt idx="384">
                        <c:v>1983.91666666795</c:v>
                      </c:pt>
                      <c:pt idx="385">
                        <c:v>1983.83333333462</c:v>
                      </c:pt>
                      <c:pt idx="386">
                        <c:v>1983.7500000012899</c:v>
                      </c:pt>
                      <c:pt idx="387">
                        <c:v>1983.66666666796</c:v>
                      </c:pt>
                      <c:pt idx="388">
                        <c:v>1983.58333333463</c:v>
                      </c:pt>
                      <c:pt idx="389">
                        <c:v>1983.5000000012999</c:v>
                      </c:pt>
                      <c:pt idx="390">
                        <c:v>1983.41666666797</c:v>
                      </c:pt>
                      <c:pt idx="391">
                        <c:v>1983.33333333464</c:v>
                      </c:pt>
                      <c:pt idx="392">
                        <c:v>1983.2500000013099</c:v>
                      </c:pt>
                      <c:pt idx="393">
                        <c:v>1983.1666666679801</c:v>
                      </c:pt>
                      <c:pt idx="394">
                        <c:v>1983.08333333465</c:v>
                      </c:pt>
                      <c:pt idx="395">
                        <c:v>1983.0000000013199</c:v>
                      </c:pt>
                      <c:pt idx="396">
                        <c:v>1982.9166666679901</c:v>
                      </c:pt>
                      <c:pt idx="397">
                        <c:v>1982.83333333466</c:v>
                      </c:pt>
                      <c:pt idx="398">
                        <c:v>1982.7500000013299</c:v>
                      </c:pt>
                      <c:pt idx="399">
                        <c:v>1982.6666666680001</c:v>
                      </c:pt>
                      <c:pt idx="400">
                        <c:v>1982.58333333467</c:v>
                      </c:pt>
                      <c:pt idx="401">
                        <c:v>1982.5000000013399</c:v>
                      </c:pt>
                      <c:pt idx="402">
                        <c:v>1982.4166666680101</c:v>
                      </c:pt>
                      <c:pt idx="403">
                        <c:v>1982.33333333468</c:v>
                      </c:pt>
                      <c:pt idx="404">
                        <c:v>1982.2500000013499</c:v>
                      </c:pt>
                      <c:pt idx="405">
                        <c:v>1982.1666666680201</c:v>
                      </c:pt>
                      <c:pt idx="406">
                        <c:v>1982.08333333469</c:v>
                      </c:pt>
                      <c:pt idx="407">
                        <c:v>1982.0000000013599</c:v>
                      </c:pt>
                      <c:pt idx="408">
                        <c:v>1981.9166666680301</c:v>
                      </c:pt>
                      <c:pt idx="409">
                        <c:v>1981.8333333347</c:v>
                      </c:pt>
                      <c:pt idx="410">
                        <c:v>1981.7500000013699</c:v>
                      </c:pt>
                      <c:pt idx="411">
                        <c:v>1981.6666666680401</c:v>
                      </c:pt>
                      <c:pt idx="412">
                        <c:v>1981.58333333471</c:v>
                      </c:pt>
                      <c:pt idx="413">
                        <c:v>1981.5000000013799</c:v>
                      </c:pt>
                      <c:pt idx="414">
                        <c:v>1981.4166666680501</c:v>
                      </c:pt>
                      <c:pt idx="415">
                        <c:v>1981.33333333472</c:v>
                      </c:pt>
                      <c:pt idx="416">
                        <c:v>1981.2500000013899</c:v>
                      </c:pt>
                      <c:pt idx="417">
                        <c:v>1981.1666666680601</c:v>
                      </c:pt>
                      <c:pt idx="418">
                        <c:v>1981.08333333473</c:v>
                      </c:pt>
                      <c:pt idx="419">
                        <c:v>1981.0000000013999</c:v>
                      </c:pt>
                      <c:pt idx="420">
                        <c:v>1980.9166666680701</c:v>
                      </c:pt>
                      <c:pt idx="421">
                        <c:v>1980.83333333474</c:v>
                      </c:pt>
                      <c:pt idx="422">
                        <c:v>1980.7500000014099</c:v>
                      </c:pt>
                      <c:pt idx="423">
                        <c:v>1980.6666666680801</c:v>
                      </c:pt>
                      <c:pt idx="424">
                        <c:v>1980.58333333475</c:v>
                      </c:pt>
                      <c:pt idx="425">
                        <c:v>1980.5000000014199</c:v>
                      </c:pt>
                      <c:pt idx="426">
                        <c:v>1980.4166666680901</c:v>
                      </c:pt>
                      <c:pt idx="427">
                        <c:v>1980.33333333476</c:v>
                      </c:pt>
                      <c:pt idx="428">
                        <c:v>1980.25000000143</c:v>
                      </c:pt>
                      <c:pt idx="429">
                        <c:v>1980.1666666681001</c:v>
                      </c:pt>
                      <c:pt idx="430">
                        <c:v>1980.08333333477</c:v>
                      </c:pt>
                      <c:pt idx="431">
                        <c:v>1980.00000000144</c:v>
                      </c:pt>
                      <c:pt idx="432">
                        <c:v>1979.9166666681101</c:v>
                      </c:pt>
                      <c:pt idx="433">
                        <c:v>1979.83333333478</c:v>
                      </c:pt>
                      <c:pt idx="434">
                        <c:v>1979.75000000145</c:v>
                      </c:pt>
                      <c:pt idx="435">
                        <c:v>1979.6666666681199</c:v>
                      </c:pt>
                      <c:pt idx="436">
                        <c:v>1979.58333333479</c:v>
                      </c:pt>
                      <c:pt idx="437">
                        <c:v>1979.50000000146</c:v>
                      </c:pt>
                      <c:pt idx="438">
                        <c:v>1979.4166666681299</c:v>
                      </c:pt>
                      <c:pt idx="439">
                        <c:v>1979.3333333348</c:v>
                      </c:pt>
                      <c:pt idx="440">
                        <c:v>1979.25000000147</c:v>
                      </c:pt>
                      <c:pt idx="441">
                        <c:v>1979.1666666681399</c:v>
                      </c:pt>
                      <c:pt idx="442">
                        <c:v>1979.08333333481</c:v>
                      </c:pt>
                      <c:pt idx="443">
                        <c:v>1979.00000000148</c:v>
                      </c:pt>
                      <c:pt idx="444">
                        <c:v>1978.9166666681499</c:v>
                      </c:pt>
                      <c:pt idx="445">
                        <c:v>1978.8333333348201</c:v>
                      </c:pt>
                      <c:pt idx="446">
                        <c:v>1978.75000000149</c:v>
                      </c:pt>
                      <c:pt idx="447">
                        <c:v>1978.6666666681599</c:v>
                      </c:pt>
                      <c:pt idx="448">
                        <c:v>1978.5833333348301</c:v>
                      </c:pt>
                      <c:pt idx="449">
                        <c:v>1978.5000000015</c:v>
                      </c:pt>
                      <c:pt idx="450">
                        <c:v>1978.4166666681699</c:v>
                      </c:pt>
                      <c:pt idx="451">
                        <c:v>1978.3333333348401</c:v>
                      </c:pt>
                      <c:pt idx="452">
                        <c:v>1978.25000000151</c:v>
                      </c:pt>
                      <c:pt idx="453">
                        <c:v>1978.1666666681799</c:v>
                      </c:pt>
                      <c:pt idx="454">
                        <c:v>1978.0833333348501</c:v>
                      </c:pt>
                      <c:pt idx="455">
                        <c:v>1978.00000000152</c:v>
                      </c:pt>
                      <c:pt idx="456">
                        <c:v>1977.9166666681899</c:v>
                      </c:pt>
                      <c:pt idx="457">
                        <c:v>1977.8333333348601</c:v>
                      </c:pt>
                      <c:pt idx="458">
                        <c:v>1977.75000000153</c:v>
                      </c:pt>
                      <c:pt idx="459">
                        <c:v>1977.6666666681999</c:v>
                      </c:pt>
                      <c:pt idx="460">
                        <c:v>1977.5833333348701</c:v>
                      </c:pt>
                      <c:pt idx="461">
                        <c:v>1977.50000000153</c:v>
                      </c:pt>
                      <c:pt idx="462">
                        <c:v>1977.4166666681999</c:v>
                      </c:pt>
                      <c:pt idx="463">
                        <c:v>1977.3333333348701</c:v>
                      </c:pt>
                      <c:pt idx="464">
                        <c:v>1977.25000000154</c:v>
                      </c:pt>
                      <c:pt idx="465">
                        <c:v>1977.1666666682099</c:v>
                      </c:pt>
                      <c:pt idx="466">
                        <c:v>1977.0833333348801</c:v>
                      </c:pt>
                      <c:pt idx="467">
                        <c:v>1977.00000000155</c:v>
                      </c:pt>
                      <c:pt idx="468">
                        <c:v>1976.9166666682199</c:v>
                      </c:pt>
                      <c:pt idx="469">
                        <c:v>1976.8333333348901</c:v>
                      </c:pt>
                      <c:pt idx="470">
                        <c:v>1976.75000000156</c:v>
                      </c:pt>
                      <c:pt idx="471">
                        <c:v>1976.6666666682299</c:v>
                      </c:pt>
                      <c:pt idx="472">
                        <c:v>1976.5833333349001</c:v>
                      </c:pt>
                      <c:pt idx="473">
                        <c:v>1976.50000000157</c:v>
                      </c:pt>
                      <c:pt idx="474">
                        <c:v>1976.4166666682399</c:v>
                      </c:pt>
                      <c:pt idx="475">
                        <c:v>1976.3333333349101</c:v>
                      </c:pt>
                      <c:pt idx="476">
                        <c:v>1976.25000000158</c:v>
                      </c:pt>
                      <c:pt idx="477">
                        <c:v>1976.1666666682499</c:v>
                      </c:pt>
                      <c:pt idx="478">
                        <c:v>1976.0833333349201</c:v>
                      </c:pt>
                      <c:pt idx="479">
                        <c:v>1976.00000000159</c:v>
                      </c:pt>
                      <c:pt idx="480">
                        <c:v>1975.9166666682599</c:v>
                      </c:pt>
                      <c:pt idx="481">
                        <c:v>1975.8333333349301</c:v>
                      </c:pt>
                      <c:pt idx="482">
                        <c:v>1975.7500000016</c:v>
                      </c:pt>
                      <c:pt idx="483">
                        <c:v>1975.66666666827</c:v>
                      </c:pt>
                      <c:pt idx="484">
                        <c:v>1975.5833333349401</c:v>
                      </c:pt>
                      <c:pt idx="485">
                        <c:v>1975.50000000161</c:v>
                      </c:pt>
                      <c:pt idx="486">
                        <c:v>1975.41666666828</c:v>
                      </c:pt>
                      <c:pt idx="487">
                        <c:v>1975.3333333349501</c:v>
                      </c:pt>
                      <c:pt idx="488">
                        <c:v>1975.25000000162</c:v>
                      </c:pt>
                      <c:pt idx="489">
                        <c:v>1975.16666666829</c:v>
                      </c:pt>
                      <c:pt idx="490">
                        <c:v>1975.0833333349599</c:v>
                      </c:pt>
                      <c:pt idx="491">
                        <c:v>1975.00000000163</c:v>
                      </c:pt>
                      <c:pt idx="492">
                        <c:v>1974.9166666683</c:v>
                      </c:pt>
                      <c:pt idx="493">
                        <c:v>1974.8333333349699</c:v>
                      </c:pt>
                      <c:pt idx="494">
                        <c:v>1974.75000000164</c:v>
                      </c:pt>
                      <c:pt idx="495">
                        <c:v>1974.66666666831</c:v>
                      </c:pt>
                      <c:pt idx="496">
                        <c:v>1974.5833333349799</c:v>
                      </c:pt>
                      <c:pt idx="497">
                        <c:v>1974.5000000016501</c:v>
                      </c:pt>
                      <c:pt idx="498">
                        <c:v>1974.41666666832</c:v>
                      </c:pt>
                      <c:pt idx="499">
                        <c:v>1974.3333333349899</c:v>
                      </c:pt>
                      <c:pt idx="500">
                        <c:v>1974.2500000016601</c:v>
                      </c:pt>
                      <c:pt idx="501">
                        <c:v>1974.16666666833</c:v>
                      </c:pt>
                      <c:pt idx="502">
                        <c:v>1974.0833333349999</c:v>
                      </c:pt>
                      <c:pt idx="503">
                        <c:v>1974.0000000016701</c:v>
                      </c:pt>
                      <c:pt idx="504">
                        <c:v>1973.91666666834</c:v>
                      </c:pt>
                      <c:pt idx="505">
                        <c:v>1973.8333333350099</c:v>
                      </c:pt>
                      <c:pt idx="506">
                        <c:v>1973.7500000016801</c:v>
                      </c:pt>
                      <c:pt idx="507">
                        <c:v>1973.66666666835</c:v>
                      </c:pt>
                      <c:pt idx="508">
                        <c:v>1973.5833333350199</c:v>
                      </c:pt>
                      <c:pt idx="509">
                        <c:v>1973.5000000016901</c:v>
                      </c:pt>
                      <c:pt idx="510">
                        <c:v>1973.41666666836</c:v>
                      </c:pt>
                      <c:pt idx="511">
                        <c:v>1973.3333333350299</c:v>
                      </c:pt>
                      <c:pt idx="512">
                        <c:v>1973.2500000017001</c:v>
                      </c:pt>
                      <c:pt idx="513">
                        <c:v>1973.16666666837</c:v>
                      </c:pt>
                      <c:pt idx="514">
                        <c:v>1973.0833333350399</c:v>
                      </c:pt>
                      <c:pt idx="515">
                        <c:v>1973.0000000017101</c:v>
                      </c:pt>
                      <c:pt idx="516">
                        <c:v>1972.91666666838</c:v>
                      </c:pt>
                      <c:pt idx="517">
                        <c:v>1972.8333333350499</c:v>
                      </c:pt>
                      <c:pt idx="518">
                        <c:v>1972.7500000017201</c:v>
                      </c:pt>
                      <c:pt idx="519">
                        <c:v>1972.66666666839</c:v>
                      </c:pt>
                      <c:pt idx="520">
                        <c:v>1972.5833333350599</c:v>
                      </c:pt>
                      <c:pt idx="521">
                        <c:v>1972.5000000017301</c:v>
                      </c:pt>
                      <c:pt idx="522">
                        <c:v>1972.4166666684</c:v>
                      </c:pt>
                      <c:pt idx="523">
                        <c:v>1972.3333333350699</c:v>
                      </c:pt>
                      <c:pt idx="524">
                        <c:v>1972.2500000017401</c:v>
                      </c:pt>
                      <c:pt idx="525">
                        <c:v>1972.16666666841</c:v>
                      </c:pt>
                      <c:pt idx="526">
                        <c:v>1972.0833333350799</c:v>
                      </c:pt>
                      <c:pt idx="527">
                        <c:v>1972.0000000017501</c:v>
                      </c:pt>
                      <c:pt idx="528">
                        <c:v>1971.91666666842</c:v>
                      </c:pt>
                      <c:pt idx="529">
                        <c:v>1971.8333333350899</c:v>
                      </c:pt>
                      <c:pt idx="530">
                        <c:v>1971.7500000017601</c:v>
                      </c:pt>
                      <c:pt idx="531">
                        <c:v>1971.66666666843</c:v>
                      </c:pt>
                      <c:pt idx="532">
                        <c:v>1971.5833333351</c:v>
                      </c:pt>
                      <c:pt idx="533">
                        <c:v>1971.5000000017701</c:v>
                      </c:pt>
                      <c:pt idx="534">
                        <c:v>1971.41666666844</c:v>
                      </c:pt>
                      <c:pt idx="535">
                        <c:v>1971.33333333511</c:v>
                      </c:pt>
                      <c:pt idx="536">
                        <c:v>1971.2500000017801</c:v>
                      </c:pt>
                      <c:pt idx="537">
                        <c:v>1971.16666666845</c:v>
                      </c:pt>
                      <c:pt idx="538">
                        <c:v>1971.08333333512</c:v>
                      </c:pt>
                      <c:pt idx="539">
                        <c:v>1971.0000000017901</c:v>
                      </c:pt>
                      <c:pt idx="540">
                        <c:v>1970.91666666846</c:v>
                      </c:pt>
                      <c:pt idx="541">
                        <c:v>1970.83333333513</c:v>
                      </c:pt>
                      <c:pt idx="542">
                        <c:v>1970.7500000017999</c:v>
                      </c:pt>
                      <c:pt idx="543">
                        <c:v>1970.66666666847</c:v>
                      </c:pt>
                      <c:pt idx="544">
                        <c:v>1970.58333333514</c:v>
                      </c:pt>
                      <c:pt idx="545">
                        <c:v>1970.5000000018099</c:v>
                      </c:pt>
                      <c:pt idx="546">
                        <c:v>1970.41666666848</c:v>
                      </c:pt>
                      <c:pt idx="547">
                        <c:v>1970.33333333515</c:v>
                      </c:pt>
                      <c:pt idx="548">
                        <c:v>1970.2500000018199</c:v>
                      </c:pt>
                      <c:pt idx="549">
                        <c:v>1970.1666666684901</c:v>
                      </c:pt>
                      <c:pt idx="550">
                        <c:v>1970.08333333516</c:v>
                      </c:pt>
                      <c:pt idx="551">
                        <c:v>1970.0000000018299</c:v>
                      </c:pt>
                      <c:pt idx="552">
                        <c:v>1969.9166666685001</c:v>
                      </c:pt>
                      <c:pt idx="553">
                        <c:v>1969.83333333517</c:v>
                      </c:pt>
                      <c:pt idx="554">
                        <c:v>1969.7500000018399</c:v>
                      </c:pt>
                      <c:pt idx="555">
                        <c:v>1969.6666666685101</c:v>
                      </c:pt>
                      <c:pt idx="556">
                        <c:v>1969.58333333518</c:v>
                      </c:pt>
                      <c:pt idx="557">
                        <c:v>1969.5000000018499</c:v>
                      </c:pt>
                      <c:pt idx="558">
                        <c:v>1969.4166666685201</c:v>
                      </c:pt>
                      <c:pt idx="559">
                        <c:v>1969.33333333519</c:v>
                      </c:pt>
                      <c:pt idx="560">
                        <c:v>1969.2500000018599</c:v>
                      </c:pt>
                      <c:pt idx="561">
                        <c:v>1969.1666666685301</c:v>
                      </c:pt>
                      <c:pt idx="562">
                        <c:v>1969.0833333352</c:v>
                      </c:pt>
                      <c:pt idx="563">
                        <c:v>1969.0000000018699</c:v>
                      </c:pt>
                      <c:pt idx="564">
                        <c:v>1968.9166666685401</c:v>
                      </c:pt>
                      <c:pt idx="565">
                        <c:v>1968.83333333521</c:v>
                      </c:pt>
                      <c:pt idx="566">
                        <c:v>1968.7500000018799</c:v>
                      </c:pt>
                      <c:pt idx="567">
                        <c:v>1968.6666666685501</c:v>
                      </c:pt>
                      <c:pt idx="568">
                        <c:v>1968.58333333522</c:v>
                      </c:pt>
                      <c:pt idx="569">
                        <c:v>1968.5000000018899</c:v>
                      </c:pt>
                      <c:pt idx="570">
                        <c:v>1968.4166666685601</c:v>
                      </c:pt>
                      <c:pt idx="571">
                        <c:v>1968.33333333523</c:v>
                      </c:pt>
                      <c:pt idx="572">
                        <c:v>1968.2500000018999</c:v>
                      </c:pt>
                      <c:pt idx="573">
                        <c:v>1968.1666666685701</c:v>
                      </c:pt>
                      <c:pt idx="574">
                        <c:v>1968.08333333524</c:v>
                      </c:pt>
                      <c:pt idx="575">
                        <c:v>1968.0000000019099</c:v>
                      </c:pt>
                      <c:pt idx="576">
                        <c:v>1967.9166666685801</c:v>
                      </c:pt>
                      <c:pt idx="577">
                        <c:v>1967.83333333525</c:v>
                      </c:pt>
                      <c:pt idx="578">
                        <c:v>1967.7500000019199</c:v>
                      </c:pt>
                      <c:pt idx="579">
                        <c:v>1967.6666666685901</c:v>
                      </c:pt>
                      <c:pt idx="580">
                        <c:v>1967.58333333526</c:v>
                      </c:pt>
                      <c:pt idx="581">
                        <c:v>1967.5000000019299</c:v>
                      </c:pt>
                      <c:pt idx="582">
                        <c:v>1967.4166666686001</c:v>
                      </c:pt>
                      <c:pt idx="583">
                        <c:v>1967.33333333527</c:v>
                      </c:pt>
                      <c:pt idx="584">
                        <c:v>1967.25000000194</c:v>
                      </c:pt>
                      <c:pt idx="585">
                        <c:v>1967.1666666686101</c:v>
                      </c:pt>
                      <c:pt idx="586">
                        <c:v>1967.08333333528</c:v>
                      </c:pt>
                      <c:pt idx="587">
                        <c:v>1967.00000000195</c:v>
                      </c:pt>
                      <c:pt idx="588">
                        <c:v>1966.9166666686201</c:v>
                      </c:pt>
                      <c:pt idx="589">
                        <c:v>1966.83333333529</c:v>
                      </c:pt>
                      <c:pt idx="590">
                        <c:v>1966.75000000196</c:v>
                      </c:pt>
                      <c:pt idx="591">
                        <c:v>1966.6666666686299</c:v>
                      </c:pt>
                      <c:pt idx="592">
                        <c:v>1966.5833333353</c:v>
                      </c:pt>
                      <c:pt idx="593">
                        <c:v>1966.50000000197</c:v>
                      </c:pt>
                      <c:pt idx="594">
                        <c:v>1966.4166666686399</c:v>
                      </c:pt>
                      <c:pt idx="595">
                        <c:v>1966.33333333531</c:v>
                      </c:pt>
                      <c:pt idx="596">
                        <c:v>1966.25000000197</c:v>
                      </c:pt>
                      <c:pt idx="597">
                        <c:v>1966.1666666686399</c:v>
                      </c:pt>
                      <c:pt idx="598">
                        <c:v>1966.08333333531</c:v>
                      </c:pt>
                      <c:pt idx="599">
                        <c:v>1966.00000000198</c:v>
                      </c:pt>
                      <c:pt idx="600">
                        <c:v>1965.9166666686499</c:v>
                      </c:pt>
                      <c:pt idx="601">
                        <c:v>1965.83333333532</c:v>
                      </c:pt>
                      <c:pt idx="602">
                        <c:v>1965.75000000199</c:v>
                      </c:pt>
                      <c:pt idx="603">
                        <c:v>1965.6666666686599</c:v>
                      </c:pt>
                      <c:pt idx="604">
                        <c:v>1965.5833333353301</c:v>
                      </c:pt>
                      <c:pt idx="605">
                        <c:v>1965.500000002</c:v>
                      </c:pt>
                      <c:pt idx="606">
                        <c:v>1965.4166666686699</c:v>
                      </c:pt>
                      <c:pt idx="607">
                        <c:v>1965.3333333353401</c:v>
                      </c:pt>
                      <c:pt idx="608">
                        <c:v>1965.25000000201</c:v>
                      </c:pt>
                      <c:pt idx="609">
                        <c:v>1965.1666666686799</c:v>
                      </c:pt>
                      <c:pt idx="610">
                        <c:v>1965.0833333353501</c:v>
                      </c:pt>
                      <c:pt idx="611">
                        <c:v>1965.00000000202</c:v>
                      </c:pt>
                      <c:pt idx="612">
                        <c:v>1964.9166666686899</c:v>
                      </c:pt>
                      <c:pt idx="613">
                        <c:v>1964.8333333353601</c:v>
                      </c:pt>
                      <c:pt idx="614">
                        <c:v>1964.75000000203</c:v>
                      </c:pt>
                      <c:pt idx="615">
                        <c:v>1964.6666666686999</c:v>
                      </c:pt>
                      <c:pt idx="616">
                        <c:v>1964.5833333353701</c:v>
                      </c:pt>
                      <c:pt idx="617">
                        <c:v>1964.50000000204</c:v>
                      </c:pt>
                      <c:pt idx="618">
                        <c:v>1964.4166666687099</c:v>
                      </c:pt>
                      <c:pt idx="619">
                        <c:v>1964.3333333353801</c:v>
                      </c:pt>
                      <c:pt idx="620">
                        <c:v>1964.25000000205</c:v>
                      </c:pt>
                      <c:pt idx="621">
                        <c:v>1964.1666666687199</c:v>
                      </c:pt>
                      <c:pt idx="622">
                        <c:v>1964.0833333353901</c:v>
                      </c:pt>
                      <c:pt idx="623">
                        <c:v>1964.00000000206</c:v>
                      </c:pt>
                      <c:pt idx="624">
                        <c:v>1963.9166666687299</c:v>
                      </c:pt>
                      <c:pt idx="625">
                        <c:v>1963.8333333354001</c:v>
                      </c:pt>
                      <c:pt idx="626">
                        <c:v>1963.75000000207</c:v>
                      </c:pt>
                      <c:pt idx="627">
                        <c:v>1963.6666666687399</c:v>
                      </c:pt>
                      <c:pt idx="628">
                        <c:v>1963.5833333354101</c:v>
                      </c:pt>
                      <c:pt idx="629">
                        <c:v>1963.50000000208</c:v>
                      </c:pt>
                      <c:pt idx="630">
                        <c:v>1963.4166666687499</c:v>
                      </c:pt>
                      <c:pt idx="631">
                        <c:v>1963.3333333354201</c:v>
                      </c:pt>
                      <c:pt idx="632">
                        <c:v>1963.25000000209</c:v>
                      </c:pt>
                      <c:pt idx="633">
                        <c:v>1963.1666666687599</c:v>
                      </c:pt>
                      <c:pt idx="634">
                        <c:v>1963.0833333354301</c:v>
                      </c:pt>
                      <c:pt idx="635">
                        <c:v>1963.0000000021</c:v>
                      </c:pt>
                      <c:pt idx="636">
                        <c:v>1962.9166666687699</c:v>
                      </c:pt>
                      <c:pt idx="637">
                        <c:v>1962.8333333354401</c:v>
                      </c:pt>
                      <c:pt idx="638">
                        <c:v>1962.75000000211</c:v>
                      </c:pt>
                      <c:pt idx="639">
                        <c:v>1962.66666666878</c:v>
                      </c:pt>
                      <c:pt idx="640">
                        <c:v>1962.5833333354501</c:v>
                      </c:pt>
                      <c:pt idx="641">
                        <c:v>1962.50000000212</c:v>
                      </c:pt>
                      <c:pt idx="642">
                        <c:v>1962.41666666879</c:v>
                      </c:pt>
                      <c:pt idx="643">
                        <c:v>1962.3333333354601</c:v>
                      </c:pt>
                      <c:pt idx="644">
                        <c:v>1962.25000000213</c:v>
                      </c:pt>
                      <c:pt idx="645">
                        <c:v>1962.1666666688</c:v>
                      </c:pt>
                      <c:pt idx="646">
                        <c:v>1962.0833333354699</c:v>
                      </c:pt>
                      <c:pt idx="647">
                        <c:v>1962.00000000214</c:v>
                      </c:pt>
                      <c:pt idx="648">
                        <c:v>1961.91666666881</c:v>
                      </c:pt>
                      <c:pt idx="649">
                        <c:v>1961.8333333354799</c:v>
                      </c:pt>
                      <c:pt idx="650">
                        <c:v>1961.75000000215</c:v>
                      </c:pt>
                      <c:pt idx="651">
                        <c:v>1961.66666666882</c:v>
                      </c:pt>
                      <c:pt idx="652">
                        <c:v>1961.5833333354899</c:v>
                      </c:pt>
                      <c:pt idx="653">
                        <c:v>1961.50000000216</c:v>
                      </c:pt>
                      <c:pt idx="654">
                        <c:v>1961.41666666883</c:v>
                      </c:pt>
                      <c:pt idx="655">
                        <c:v>1961.3333333354999</c:v>
                      </c:pt>
                      <c:pt idx="656">
                        <c:v>1961.2500000021701</c:v>
                      </c:pt>
                      <c:pt idx="657">
                        <c:v>1961.16666666884</c:v>
                      </c:pt>
                      <c:pt idx="658">
                        <c:v>1961.0833333355099</c:v>
                      </c:pt>
                      <c:pt idx="659">
                        <c:v>1961.0000000021801</c:v>
                      </c:pt>
                      <c:pt idx="660">
                        <c:v>1960.91666666885</c:v>
                      </c:pt>
                      <c:pt idx="661">
                        <c:v>1960.8333333355199</c:v>
                      </c:pt>
                      <c:pt idx="662">
                        <c:v>1960.7500000021901</c:v>
                      </c:pt>
                      <c:pt idx="663">
                        <c:v>1960.66666666886</c:v>
                      </c:pt>
                      <c:pt idx="664">
                        <c:v>1960.5833333355299</c:v>
                      </c:pt>
                      <c:pt idx="665">
                        <c:v>1960.5000000022001</c:v>
                      </c:pt>
                      <c:pt idx="666">
                        <c:v>1960.41666666887</c:v>
                      </c:pt>
                      <c:pt idx="667">
                        <c:v>1960.3333333355399</c:v>
                      </c:pt>
                      <c:pt idx="668">
                        <c:v>1960.2500000022101</c:v>
                      </c:pt>
                      <c:pt idx="669">
                        <c:v>1960.16666666888</c:v>
                      </c:pt>
                      <c:pt idx="670">
                        <c:v>1960.0833333355499</c:v>
                      </c:pt>
                      <c:pt idx="671">
                        <c:v>1960.0000000022201</c:v>
                      </c:pt>
                      <c:pt idx="672">
                        <c:v>1959.91666666889</c:v>
                      </c:pt>
                      <c:pt idx="673">
                        <c:v>1959.8333333355599</c:v>
                      </c:pt>
                      <c:pt idx="674">
                        <c:v>1959.7500000022301</c:v>
                      </c:pt>
                      <c:pt idx="675">
                        <c:v>1959.6666666689</c:v>
                      </c:pt>
                      <c:pt idx="676">
                        <c:v>1959.5833333355699</c:v>
                      </c:pt>
                      <c:pt idx="677">
                        <c:v>1959.5000000022401</c:v>
                      </c:pt>
                      <c:pt idx="678">
                        <c:v>1959.41666666891</c:v>
                      </c:pt>
                      <c:pt idx="679">
                        <c:v>1959.3333333355799</c:v>
                      </c:pt>
                      <c:pt idx="680">
                        <c:v>1959.2500000022501</c:v>
                      </c:pt>
                      <c:pt idx="681">
                        <c:v>1959.16666666892</c:v>
                      </c:pt>
                      <c:pt idx="682">
                        <c:v>1959.0833333355899</c:v>
                      </c:pt>
                      <c:pt idx="683">
                        <c:v>1959.0000000022601</c:v>
                      </c:pt>
                      <c:pt idx="684">
                        <c:v>1958.91666666893</c:v>
                      </c:pt>
                      <c:pt idx="685">
                        <c:v>1958.8333333355999</c:v>
                      </c:pt>
                      <c:pt idx="686">
                        <c:v>1958.7500000022701</c:v>
                      </c:pt>
                      <c:pt idx="687">
                        <c:v>1958.66666666894</c:v>
                      </c:pt>
                      <c:pt idx="688">
                        <c:v>1958.58333333561</c:v>
                      </c:pt>
                      <c:pt idx="689">
                        <c:v>1958.5000000022801</c:v>
                      </c:pt>
                      <c:pt idx="690">
                        <c:v>1958.41666666895</c:v>
                      </c:pt>
                      <c:pt idx="691">
                        <c:v>1958.33333333562</c:v>
                      </c:pt>
                      <c:pt idx="692">
                        <c:v>1958.2500000022901</c:v>
                      </c:pt>
                      <c:pt idx="693">
                        <c:v>1958.16666666896</c:v>
                      </c:pt>
                      <c:pt idx="694">
                        <c:v>1958.08333333563</c:v>
                      </c:pt>
                      <c:pt idx="695">
                        <c:v>1958.0000000023001</c:v>
                      </c:pt>
                      <c:pt idx="696">
                        <c:v>1957.91666666897</c:v>
                      </c:pt>
                      <c:pt idx="697">
                        <c:v>1957.83333333564</c:v>
                      </c:pt>
                      <c:pt idx="698">
                        <c:v>1957.7500000023099</c:v>
                      </c:pt>
                      <c:pt idx="699">
                        <c:v>1957.66666666898</c:v>
                      </c:pt>
                      <c:pt idx="700">
                        <c:v>1957.58333333565</c:v>
                      </c:pt>
                      <c:pt idx="701">
                        <c:v>1957.5000000023199</c:v>
                      </c:pt>
                      <c:pt idx="702">
                        <c:v>1957.41666666899</c:v>
                      </c:pt>
                      <c:pt idx="703">
                        <c:v>1957.33333333566</c:v>
                      </c:pt>
                      <c:pt idx="704">
                        <c:v>1957.2500000023299</c:v>
                      </c:pt>
                      <c:pt idx="705">
                        <c:v>1957.1666666690001</c:v>
                      </c:pt>
                      <c:pt idx="706">
                        <c:v>1957.08333333567</c:v>
                      </c:pt>
                      <c:pt idx="707">
                        <c:v>1957.0000000023399</c:v>
                      </c:pt>
                      <c:pt idx="708">
                        <c:v>1956.9166666690101</c:v>
                      </c:pt>
                      <c:pt idx="709">
                        <c:v>1956.83333333568</c:v>
                      </c:pt>
                      <c:pt idx="710">
                        <c:v>1956.7500000023499</c:v>
                      </c:pt>
                      <c:pt idx="711">
                        <c:v>1956.6666666690201</c:v>
                      </c:pt>
                      <c:pt idx="712">
                        <c:v>1956.58333333569</c:v>
                      </c:pt>
                      <c:pt idx="713">
                        <c:v>1956.5000000023599</c:v>
                      </c:pt>
                      <c:pt idx="714">
                        <c:v>1956.4166666690301</c:v>
                      </c:pt>
                      <c:pt idx="715">
                        <c:v>1956.3333333357</c:v>
                      </c:pt>
                      <c:pt idx="716">
                        <c:v>1956.2500000023699</c:v>
                      </c:pt>
                      <c:pt idx="717">
                        <c:v>1956.1666666690401</c:v>
                      </c:pt>
                      <c:pt idx="718">
                        <c:v>1956.08333333571</c:v>
                      </c:pt>
                      <c:pt idx="719">
                        <c:v>1956.0000000023799</c:v>
                      </c:pt>
                      <c:pt idx="720">
                        <c:v>1955.9166666690501</c:v>
                      </c:pt>
                      <c:pt idx="721">
                        <c:v>1955.83333333572</c:v>
                      </c:pt>
                      <c:pt idx="722">
                        <c:v>1955.7500000023899</c:v>
                      </c:pt>
                      <c:pt idx="723">
                        <c:v>1955.6666666690601</c:v>
                      </c:pt>
                      <c:pt idx="724">
                        <c:v>1955.58333333573</c:v>
                      </c:pt>
                      <c:pt idx="725">
                        <c:v>1955.5000000023999</c:v>
                      </c:pt>
                      <c:pt idx="726">
                        <c:v>1955.4166666690701</c:v>
                      </c:pt>
                      <c:pt idx="727">
                        <c:v>1955.33333333574</c:v>
                      </c:pt>
                      <c:pt idx="728">
                        <c:v>1955.2500000024099</c:v>
                      </c:pt>
                      <c:pt idx="729">
                        <c:v>1955.1666666690801</c:v>
                      </c:pt>
                      <c:pt idx="730">
                        <c:v>1955.08333333575</c:v>
                      </c:pt>
                      <c:pt idx="731">
                        <c:v>1955.0000000024099</c:v>
                      </c:pt>
                      <c:pt idx="732">
                        <c:v>1954.9166666690801</c:v>
                      </c:pt>
                      <c:pt idx="733">
                        <c:v>1954.83333333575</c:v>
                      </c:pt>
                      <c:pt idx="734">
                        <c:v>1954.7500000024199</c:v>
                      </c:pt>
                      <c:pt idx="735">
                        <c:v>1954.6666666690901</c:v>
                      </c:pt>
                      <c:pt idx="736">
                        <c:v>1954.58333333576</c:v>
                      </c:pt>
                      <c:pt idx="737">
                        <c:v>1954.5000000024299</c:v>
                      </c:pt>
                      <c:pt idx="738">
                        <c:v>1954.4166666691001</c:v>
                      </c:pt>
                      <c:pt idx="739">
                        <c:v>1954.33333333577</c:v>
                      </c:pt>
                      <c:pt idx="740">
                        <c:v>1954.2500000024399</c:v>
                      </c:pt>
                      <c:pt idx="741">
                        <c:v>1954.1666666691101</c:v>
                      </c:pt>
                      <c:pt idx="742">
                        <c:v>1954.08333333578</c:v>
                      </c:pt>
                      <c:pt idx="743">
                        <c:v>1954.00000000245</c:v>
                      </c:pt>
                      <c:pt idx="744">
                        <c:v>1953.9166666691201</c:v>
                      </c:pt>
                      <c:pt idx="745">
                        <c:v>1953.83333333579</c:v>
                      </c:pt>
                      <c:pt idx="746">
                        <c:v>1953.75000000246</c:v>
                      </c:pt>
                      <c:pt idx="747">
                        <c:v>1953.6666666691301</c:v>
                      </c:pt>
                      <c:pt idx="748">
                        <c:v>1953.5833333358</c:v>
                      </c:pt>
                      <c:pt idx="749">
                        <c:v>1953.50000000247</c:v>
                      </c:pt>
                      <c:pt idx="750">
                        <c:v>1953.4166666691401</c:v>
                      </c:pt>
                      <c:pt idx="751">
                        <c:v>1953.33333333581</c:v>
                      </c:pt>
                      <c:pt idx="752">
                        <c:v>1953.25000000248</c:v>
                      </c:pt>
                      <c:pt idx="753">
                        <c:v>1953.1666666691499</c:v>
                      </c:pt>
                      <c:pt idx="754">
                        <c:v>1953.08333333582</c:v>
                      </c:pt>
                      <c:pt idx="755">
                        <c:v>1953.00000000249</c:v>
                      </c:pt>
                      <c:pt idx="756">
                        <c:v>1952.9166666691599</c:v>
                      </c:pt>
                      <c:pt idx="757">
                        <c:v>1952.83333333583</c:v>
                      </c:pt>
                      <c:pt idx="758">
                        <c:v>1952.7500000025</c:v>
                      </c:pt>
                      <c:pt idx="759">
                        <c:v>1952.6666666691699</c:v>
                      </c:pt>
                      <c:pt idx="760">
                        <c:v>1952.5833333358401</c:v>
                      </c:pt>
                      <c:pt idx="761">
                        <c:v>1952.50000000251</c:v>
                      </c:pt>
                      <c:pt idx="762">
                        <c:v>1952.4166666691799</c:v>
                      </c:pt>
                      <c:pt idx="763">
                        <c:v>1952.3333333358501</c:v>
                      </c:pt>
                      <c:pt idx="764">
                        <c:v>1952.25000000252</c:v>
                      </c:pt>
                      <c:pt idx="765">
                        <c:v>1952.1666666691899</c:v>
                      </c:pt>
                      <c:pt idx="766">
                        <c:v>1952.0833333358601</c:v>
                      </c:pt>
                      <c:pt idx="767">
                        <c:v>1952.00000000253</c:v>
                      </c:pt>
                      <c:pt idx="768">
                        <c:v>1951.9166666691999</c:v>
                      </c:pt>
                      <c:pt idx="769">
                        <c:v>1951.8333333358701</c:v>
                      </c:pt>
                      <c:pt idx="770">
                        <c:v>1951.75000000254</c:v>
                      </c:pt>
                      <c:pt idx="771">
                        <c:v>1951.6666666692099</c:v>
                      </c:pt>
                      <c:pt idx="772">
                        <c:v>1951.5833333358801</c:v>
                      </c:pt>
                      <c:pt idx="773">
                        <c:v>1951.50000000255</c:v>
                      </c:pt>
                      <c:pt idx="774">
                        <c:v>1951.4166666692199</c:v>
                      </c:pt>
                      <c:pt idx="775">
                        <c:v>1951.3333333358901</c:v>
                      </c:pt>
                      <c:pt idx="776">
                        <c:v>1951.25000000256</c:v>
                      </c:pt>
                      <c:pt idx="777">
                        <c:v>1951.1666666692299</c:v>
                      </c:pt>
                      <c:pt idx="778">
                        <c:v>1951.0833333359001</c:v>
                      </c:pt>
                      <c:pt idx="779">
                        <c:v>1951.00000000257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MonthlyRates!$AO$4:$AO$783</c15:sqref>
                        </c15:formulaRef>
                      </c:ext>
                    </c:extLst>
                    <c:numCache>
                      <c:formatCode>0.00</c:formatCode>
                      <c:ptCount val="780"/>
                      <c:pt idx="0">
                        <c:v>-0.17783884243404915</c:v>
                      </c:pt>
                      <c:pt idx="1">
                        <c:v>0.10207275469892491</c:v>
                      </c:pt>
                      <c:pt idx="2">
                        <c:v>-7.1894194346613705E-2</c:v>
                      </c:pt>
                      <c:pt idx="3">
                        <c:v>0.51776973821168082</c:v>
                      </c:pt>
                      <c:pt idx="4">
                        <c:v>1.386106610009725</c:v>
                      </c:pt>
                      <c:pt idx="5">
                        <c:v>0.86388754733411399</c:v>
                      </c:pt>
                      <c:pt idx="6">
                        <c:v>1.2244560362950034</c:v>
                      </c:pt>
                      <c:pt idx="7">
                        <c:v>0.32375599102463581</c:v>
                      </c:pt>
                      <c:pt idx="8">
                        <c:v>1.106926710131678</c:v>
                      </c:pt>
                      <c:pt idx="9">
                        <c:v>0.3141361523215237</c:v>
                      </c:pt>
                      <c:pt idx="10">
                        <c:v>1.8155584141575103</c:v>
                      </c:pt>
                      <c:pt idx="11">
                        <c:v>2.0748232043047805</c:v>
                      </c:pt>
                      <c:pt idx="12">
                        <c:v>2.2295517257293356</c:v>
                      </c:pt>
                      <c:pt idx="14">
                        <c:v>1.6473598614766847</c:v>
                      </c:pt>
                      <c:pt idx="15">
                        <c:v>1.4215693063624313</c:v>
                      </c:pt>
                      <c:pt idx="16">
                        <c:v>1.980510320927291</c:v>
                      </c:pt>
                      <c:pt idx="18">
                        <c:v>0.61595715556442443</c:v>
                      </c:pt>
                      <c:pt idx="19">
                        <c:v>-0.13113995075871762</c:v>
                      </c:pt>
                      <c:pt idx="20">
                        <c:v>-0.53339772216358361</c:v>
                      </c:pt>
                      <c:pt idx="21">
                        <c:v>-0.46363947320659726</c:v>
                      </c:pt>
                      <c:pt idx="22">
                        <c:v>1.7776524922166077</c:v>
                      </c:pt>
                      <c:pt idx="23">
                        <c:v>-0.31639952729091114</c:v>
                      </c:pt>
                      <c:pt idx="24">
                        <c:v>-0.71057273706796698</c:v>
                      </c:pt>
                      <c:pt idx="25">
                        <c:v>-0.61044313184861743</c:v>
                      </c:pt>
                      <c:pt idx="26">
                        <c:v>-1.4058712537803078</c:v>
                      </c:pt>
                      <c:pt idx="27">
                        <c:v>-0.88221972087330214</c:v>
                      </c:pt>
                      <c:pt idx="28">
                        <c:v>-1.5689431214217051</c:v>
                      </c:pt>
                      <c:pt idx="29">
                        <c:v>-0.85940672469040125</c:v>
                      </c:pt>
                      <c:pt idx="30">
                        <c:v>-1.3670433779381679</c:v>
                      </c:pt>
                      <c:pt idx="31">
                        <c:v>-1.1258583389190393</c:v>
                      </c:pt>
                      <c:pt idx="32">
                        <c:v>-0.95400442932153429</c:v>
                      </c:pt>
                      <c:pt idx="33">
                        <c:v>-0.94914692372950848</c:v>
                      </c:pt>
                      <c:pt idx="34">
                        <c:v>-0.67874950963186875</c:v>
                      </c:pt>
                      <c:pt idx="36">
                        <c:v>-0.92218784827506139</c:v>
                      </c:pt>
                      <c:pt idx="37">
                        <c:v>0.56274139230189146</c:v>
                      </c:pt>
                      <c:pt idx="38">
                        <c:v>-1.0024110831802997</c:v>
                      </c:pt>
                      <c:pt idx="39">
                        <c:v>0.62562469754610883</c:v>
                      </c:pt>
                      <c:pt idx="40">
                        <c:v>-0.84372995373993553</c:v>
                      </c:pt>
                      <c:pt idx="42">
                        <c:v>-0.82277530749266226</c:v>
                      </c:pt>
                      <c:pt idx="43">
                        <c:v>-0.42761977223155695</c:v>
                      </c:pt>
                      <c:pt idx="44">
                        <c:v>-0.55576153017087782</c:v>
                      </c:pt>
                      <c:pt idx="45">
                        <c:v>-0.29255381998755686</c:v>
                      </c:pt>
                      <c:pt idx="46">
                        <c:v>0.19840221755019838</c:v>
                      </c:pt>
                      <c:pt idx="47">
                        <c:v>0.64818671080977053</c:v>
                      </c:pt>
                      <c:pt idx="48">
                        <c:v>0.71073897159641009</c:v>
                      </c:pt>
                      <c:pt idx="49">
                        <c:v>0.69584787195439546</c:v>
                      </c:pt>
                      <c:pt idx="50">
                        <c:v>0.62394319943329279</c:v>
                      </c:pt>
                      <c:pt idx="51">
                        <c:v>0.78045958440320151</c:v>
                      </c:pt>
                      <c:pt idx="52">
                        <c:v>1.2954980559314164</c:v>
                      </c:pt>
                      <c:pt idx="53">
                        <c:v>1.2605359019893825</c:v>
                      </c:pt>
                      <c:pt idx="54">
                        <c:v>-0.44443059701258619</c:v>
                      </c:pt>
                      <c:pt idx="55">
                        <c:v>0.39851035620041092</c:v>
                      </c:pt>
                      <c:pt idx="56">
                        <c:v>-0.18425736339275564</c:v>
                      </c:pt>
                      <c:pt idx="57">
                        <c:v>0.47353549242719051</c:v>
                      </c:pt>
                      <c:pt idx="58">
                        <c:v>1.2292368751730924</c:v>
                      </c:pt>
                      <c:pt idx="60">
                        <c:v>1.6850829271164121</c:v>
                      </c:pt>
                      <c:pt idx="61">
                        <c:v>0.95914651027835796</c:v>
                      </c:pt>
                      <c:pt idx="62">
                        <c:v>0.84224130490938631</c:v>
                      </c:pt>
                      <c:pt idx="63">
                        <c:v>1.026575704678185E-2</c:v>
                      </c:pt>
                      <c:pt idx="64">
                        <c:v>0.98100914517487536</c:v>
                      </c:pt>
                      <c:pt idx="66">
                        <c:v>0.50331459951272495</c:v>
                      </c:pt>
                      <c:pt idx="67">
                        <c:v>0.9470174819941638</c:v>
                      </c:pt>
                      <c:pt idx="68">
                        <c:v>0.81919971923584056</c:v>
                      </c:pt>
                      <c:pt idx="69">
                        <c:v>1.3454730039563099</c:v>
                      </c:pt>
                      <c:pt idx="70">
                        <c:v>0.76739863519793161</c:v>
                      </c:pt>
                      <c:pt idx="71">
                        <c:v>1.0542420674920063</c:v>
                      </c:pt>
                      <c:pt idx="72">
                        <c:v>1.0649820524309321</c:v>
                      </c:pt>
                      <c:pt idx="74">
                        <c:v>0.60734083831018093</c:v>
                      </c:pt>
                      <c:pt idx="75">
                        <c:v>0.49578205729847924</c:v>
                      </c:pt>
                      <c:pt idx="76">
                        <c:v>0.32866884458786411</c:v>
                      </c:pt>
                      <c:pt idx="77">
                        <c:v>-6.0737989301305084E-2</c:v>
                      </c:pt>
                      <c:pt idx="78">
                        <c:v>-0.15878668735183354</c:v>
                      </c:pt>
                      <c:pt idx="79">
                        <c:v>-0.70804181434895797</c:v>
                      </c:pt>
                      <c:pt idx="80">
                        <c:v>-0.90008630925656141</c:v>
                      </c:pt>
                      <c:pt idx="81">
                        <c:v>-0.68600647923278224</c:v>
                      </c:pt>
                      <c:pt idx="82">
                        <c:v>-0.80901090869509606</c:v>
                      </c:pt>
                      <c:pt idx="83">
                        <c:v>-9.37343066216169E-2</c:v>
                      </c:pt>
                      <c:pt idx="84">
                        <c:v>-0.88005759441191522</c:v>
                      </c:pt>
                      <c:pt idx="85">
                        <c:v>-0.26875992903597673</c:v>
                      </c:pt>
                      <c:pt idx="86">
                        <c:v>-1.0270386775565037</c:v>
                      </c:pt>
                      <c:pt idx="88">
                        <c:v>-1.2366023492116958</c:v>
                      </c:pt>
                      <c:pt idx="90">
                        <c:v>-0.66335628397014046</c:v>
                      </c:pt>
                      <c:pt idx="91">
                        <c:v>-0.79836316514035421</c:v>
                      </c:pt>
                      <c:pt idx="92">
                        <c:v>-0.88550038193478531</c:v>
                      </c:pt>
                      <c:pt idx="93">
                        <c:v>-0.64771033759350871</c:v>
                      </c:pt>
                      <c:pt idx="94">
                        <c:v>-0.66507278315478313</c:v>
                      </c:pt>
                      <c:pt idx="95">
                        <c:v>0.44031517268514336</c:v>
                      </c:pt>
                      <c:pt idx="96">
                        <c:v>-0.86613789003105535</c:v>
                      </c:pt>
                      <c:pt idx="97">
                        <c:v>0.51985430871915583</c:v>
                      </c:pt>
                      <c:pt idx="98">
                        <c:v>-0.5998775434988024</c:v>
                      </c:pt>
                      <c:pt idx="100">
                        <c:v>-0.91717497386617786</c:v>
                      </c:pt>
                      <c:pt idx="102">
                        <c:v>-1.2807752831040078</c:v>
                      </c:pt>
                      <c:pt idx="103">
                        <c:v>-1.0191423863211713</c:v>
                      </c:pt>
                      <c:pt idx="104">
                        <c:v>-1.0433082064449584</c:v>
                      </c:pt>
                      <c:pt idx="105">
                        <c:v>-0.61926986538921891</c:v>
                      </c:pt>
                      <c:pt idx="106">
                        <c:v>-0.84031160023666684</c:v>
                      </c:pt>
                      <c:pt idx="107">
                        <c:v>-0.36433803524862668</c:v>
                      </c:pt>
                      <c:pt idx="108">
                        <c:v>-0.40499741949929657</c:v>
                      </c:pt>
                      <c:pt idx="109">
                        <c:v>-0.12369609706264019</c:v>
                      </c:pt>
                      <c:pt idx="110">
                        <c:v>-0.45107012334728458</c:v>
                      </c:pt>
                      <c:pt idx="111">
                        <c:v>4.2217932279942243E-2</c:v>
                      </c:pt>
                      <c:pt idx="112">
                        <c:v>9.8851187484430364E-2</c:v>
                      </c:pt>
                      <c:pt idx="113">
                        <c:v>0.68623434191225408</c:v>
                      </c:pt>
                      <c:pt idx="114">
                        <c:v>-0.1607347975095903</c:v>
                      </c:pt>
                      <c:pt idx="115">
                        <c:v>-0.44207568643129758</c:v>
                      </c:pt>
                      <c:pt idx="116">
                        <c:v>-0.67266158683141963</c:v>
                      </c:pt>
                      <c:pt idx="117">
                        <c:v>-0.52269471894198627</c:v>
                      </c:pt>
                      <c:pt idx="118">
                        <c:v>-0.61877498304078571</c:v>
                      </c:pt>
                      <c:pt idx="119">
                        <c:v>-0.20418407378752693</c:v>
                      </c:pt>
                      <c:pt idx="120">
                        <c:v>-0.27353580141106992</c:v>
                      </c:pt>
                      <c:pt idx="121">
                        <c:v>-0.275921903130117</c:v>
                      </c:pt>
                      <c:pt idx="122">
                        <c:v>-0.924346975515832</c:v>
                      </c:pt>
                      <c:pt idx="123">
                        <c:v>-0.39998765486678939</c:v>
                      </c:pt>
                      <c:pt idx="124">
                        <c:v>-1.2558093711598319</c:v>
                      </c:pt>
                      <c:pt idx="126">
                        <c:v>2.6862885506967409E-2</c:v>
                      </c:pt>
                      <c:pt idx="127">
                        <c:v>-7.3550061857669602E-2</c:v>
                      </c:pt>
                      <c:pt idx="128">
                        <c:v>0.43235236230975355</c:v>
                      </c:pt>
                      <c:pt idx="129">
                        <c:v>0.70321158368227965</c:v>
                      </c:pt>
                      <c:pt idx="130">
                        <c:v>-1.1418636247685046</c:v>
                      </c:pt>
                      <c:pt idx="131">
                        <c:v>-1.2630456578548235</c:v>
                      </c:pt>
                      <c:pt idx="132">
                        <c:v>-1.5158554247865017</c:v>
                      </c:pt>
                      <c:pt idx="133">
                        <c:v>-0.98815567405841209</c:v>
                      </c:pt>
                      <c:pt idx="134">
                        <c:v>-0.99863436037204167</c:v>
                      </c:pt>
                      <c:pt idx="135">
                        <c:v>-1.0196777246342517</c:v>
                      </c:pt>
                      <c:pt idx="136">
                        <c:v>-1.7684929357770838</c:v>
                      </c:pt>
                      <c:pt idx="137">
                        <c:v>-0.69785971981765371</c:v>
                      </c:pt>
                      <c:pt idx="138">
                        <c:v>-1.205186624207927</c:v>
                      </c:pt>
                      <c:pt idx="139">
                        <c:v>-0.78520337123935469</c:v>
                      </c:pt>
                      <c:pt idx="140">
                        <c:v>-1.1638211235901268</c:v>
                      </c:pt>
                      <c:pt idx="141">
                        <c:v>-0.61546203473417527</c:v>
                      </c:pt>
                      <c:pt idx="142">
                        <c:v>-0.40293257589715464</c:v>
                      </c:pt>
                      <c:pt idx="144">
                        <c:v>0.30574197653725521</c:v>
                      </c:pt>
                      <c:pt idx="145">
                        <c:v>2.0236762454745882</c:v>
                      </c:pt>
                      <c:pt idx="146">
                        <c:v>-1.4494655254885314</c:v>
                      </c:pt>
                      <c:pt idx="147">
                        <c:v>1.4900050258315132</c:v>
                      </c:pt>
                      <c:pt idx="148">
                        <c:v>-0.12338859752535977</c:v>
                      </c:pt>
                      <c:pt idx="150">
                        <c:v>0.27447440750416896</c:v>
                      </c:pt>
                      <c:pt idx="151">
                        <c:v>-0.1977867230232572</c:v>
                      </c:pt>
                      <c:pt idx="152">
                        <c:v>0.22081239383851156</c:v>
                      </c:pt>
                      <c:pt idx="153">
                        <c:v>-0.11724586594365959</c:v>
                      </c:pt>
                      <c:pt idx="154">
                        <c:v>0.32940414771842713</c:v>
                      </c:pt>
                      <c:pt idx="155">
                        <c:v>-0.80879538647938642</c:v>
                      </c:pt>
                      <c:pt idx="156">
                        <c:v>0.23840472104478161</c:v>
                      </c:pt>
                      <c:pt idx="157">
                        <c:v>-0.79857515703614956</c:v>
                      </c:pt>
                      <c:pt idx="158">
                        <c:v>-0.11870065168019672</c:v>
                      </c:pt>
                      <c:pt idx="159">
                        <c:v>-0.77295765158079965</c:v>
                      </c:pt>
                      <c:pt idx="160">
                        <c:v>0.16513429782044398</c:v>
                      </c:pt>
                      <c:pt idx="161">
                        <c:v>-0.465909564659372</c:v>
                      </c:pt>
                      <c:pt idx="162">
                        <c:v>-0.45965583333129906</c:v>
                      </c:pt>
                      <c:pt idx="163">
                        <c:v>-0.49097358550924164</c:v>
                      </c:pt>
                      <c:pt idx="164">
                        <c:v>-0.14439699307519252</c:v>
                      </c:pt>
                      <c:pt idx="165">
                        <c:v>-0.20530864267200813</c:v>
                      </c:pt>
                      <c:pt idx="166">
                        <c:v>-0.87050422366231039</c:v>
                      </c:pt>
                      <c:pt idx="167">
                        <c:v>-0.44343233620037714</c:v>
                      </c:pt>
                      <c:pt idx="168">
                        <c:v>-0.75207726088219262</c:v>
                      </c:pt>
                      <c:pt idx="169">
                        <c:v>-0.54709202227034803</c:v>
                      </c:pt>
                      <c:pt idx="170">
                        <c:v>-1.2096468583204159</c:v>
                      </c:pt>
                      <c:pt idx="171">
                        <c:v>-0.78514012272490374</c:v>
                      </c:pt>
                      <c:pt idx="172">
                        <c:v>-1.5991441919345055</c:v>
                      </c:pt>
                      <c:pt idx="173">
                        <c:v>-0.58122711366788127</c:v>
                      </c:pt>
                      <c:pt idx="174">
                        <c:v>-1.4435042842554076</c:v>
                      </c:pt>
                      <c:pt idx="175">
                        <c:v>-1.0699303544469481</c:v>
                      </c:pt>
                      <c:pt idx="176">
                        <c:v>-1.1864376151202496</c:v>
                      </c:pt>
                      <c:pt idx="177">
                        <c:v>-1.0032710988697604</c:v>
                      </c:pt>
                      <c:pt idx="178">
                        <c:v>-0.27018239462731503</c:v>
                      </c:pt>
                      <c:pt idx="179">
                        <c:v>0.76048626448909784</c:v>
                      </c:pt>
                      <c:pt idx="180">
                        <c:v>0.84956417304839116</c:v>
                      </c:pt>
                      <c:pt idx="181">
                        <c:v>-0.73334342287197896</c:v>
                      </c:pt>
                      <c:pt idx="182">
                        <c:v>-8.4383493023065859E-2</c:v>
                      </c:pt>
                      <c:pt idx="183">
                        <c:v>0.2261969537959303</c:v>
                      </c:pt>
                      <c:pt idx="184">
                        <c:v>0.51989242510850475</c:v>
                      </c:pt>
                      <c:pt idx="185">
                        <c:v>-0.40575245154326162</c:v>
                      </c:pt>
                      <c:pt idx="186">
                        <c:v>-1.1143233971738431</c:v>
                      </c:pt>
                      <c:pt idx="187">
                        <c:v>-0.84437248384958608</c:v>
                      </c:pt>
                      <c:pt idx="188">
                        <c:v>-0.74683598938024565</c:v>
                      </c:pt>
                      <c:pt idx="189">
                        <c:v>-0.78410154819304201</c:v>
                      </c:pt>
                      <c:pt idx="190">
                        <c:v>-0.29392228607295756</c:v>
                      </c:pt>
                      <c:pt idx="191">
                        <c:v>-0.42785231696746734</c:v>
                      </c:pt>
                      <c:pt idx="192">
                        <c:v>8.5834248507341032E-2</c:v>
                      </c:pt>
                      <c:pt idx="193">
                        <c:v>-0.1209908282220357</c:v>
                      </c:pt>
                      <c:pt idx="194">
                        <c:v>-0.21438325965246496</c:v>
                      </c:pt>
                      <c:pt idx="195">
                        <c:v>1.3259481802658813E-2</c:v>
                      </c:pt>
                      <c:pt idx="196">
                        <c:v>-0.13912847395004729</c:v>
                      </c:pt>
                      <c:pt idx="197">
                        <c:v>-6.9059657178806952E-2</c:v>
                      </c:pt>
                      <c:pt idx="198">
                        <c:v>0.89403360884201721</c:v>
                      </c:pt>
                      <c:pt idx="199">
                        <c:v>0.42639812134548893</c:v>
                      </c:pt>
                      <c:pt idx="200">
                        <c:v>0.70372012196386857</c:v>
                      </c:pt>
                      <c:pt idx="201">
                        <c:v>0.33798981973713055</c:v>
                      </c:pt>
                      <c:pt idx="202">
                        <c:v>-1.237138696745534</c:v>
                      </c:pt>
                      <c:pt idx="203">
                        <c:v>-0.65171302873390491</c:v>
                      </c:pt>
                      <c:pt idx="204">
                        <c:v>-0.710659753298443</c:v>
                      </c:pt>
                      <c:pt idx="205">
                        <c:v>-0.30804839916430571</c:v>
                      </c:pt>
                      <c:pt idx="206">
                        <c:v>-0.64220427926054646</c:v>
                      </c:pt>
                      <c:pt idx="207">
                        <c:v>-0.15098645987706502</c:v>
                      </c:pt>
                      <c:pt idx="208">
                        <c:v>-0.15855518788872289</c:v>
                      </c:pt>
                      <c:pt idx="209">
                        <c:v>0.89872920342235518</c:v>
                      </c:pt>
                      <c:pt idx="210">
                        <c:v>-0.85841264412069906</c:v>
                      </c:pt>
                      <c:pt idx="211">
                        <c:v>-0.50819229554484324</c:v>
                      </c:pt>
                      <c:pt idx="212">
                        <c:v>-0.65097818812096853</c:v>
                      </c:pt>
                      <c:pt idx="213">
                        <c:v>-3.7813894318410604E-2</c:v>
                      </c:pt>
                      <c:pt idx="214">
                        <c:v>-0.21913258041261069</c:v>
                      </c:pt>
                      <c:pt idx="215">
                        <c:v>0.30053719461520662</c:v>
                      </c:pt>
                      <c:pt idx="216">
                        <c:v>0.34836628638637074</c:v>
                      </c:pt>
                      <c:pt idx="217">
                        <c:v>0.37910447328685681</c:v>
                      </c:pt>
                      <c:pt idx="218">
                        <c:v>8.4686127702516267E-2</c:v>
                      </c:pt>
                      <c:pt idx="219">
                        <c:v>0.25192375946570855</c:v>
                      </c:pt>
                      <c:pt idx="220">
                        <c:v>0.19833391855235979</c:v>
                      </c:pt>
                      <c:pt idx="221">
                        <c:v>-0.60367765277951047</c:v>
                      </c:pt>
                      <c:pt idx="222">
                        <c:v>0.26811833548907432</c:v>
                      </c:pt>
                      <c:pt idx="223">
                        <c:v>0.80653436163842707</c:v>
                      </c:pt>
                      <c:pt idx="224">
                        <c:v>0.85417563218896875</c:v>
                      </c:pt>
                      <c:pt idx="225">
                        <c:v>1.4240780552524113</c:v>
                      </c:pt>
                      <c:pt idx="226">
                        <c:v>0.26214618722291366</c:v>
                      </c:pt>
                      <c:pt idx="227">
                        <c:v>-8.3215496659430829E-3</c:v>
                      </c:pt>
                      <c:pt idx="228">
                        <c:v>1.1521066828033024</c:v>
                      </c:pt>
                      <c:pt idx="229">
                        <c:v>-0.30043021456061697</c:v>
                      </c:pt>
                      <c:pt idx="230">
                        <c:v>-3.0110160117458241E-2</c:v>
                      </c:pt>
                      <c:pt idx="232">
                        <c:v>0.27961492220349643</c:v>
                      </c:pt>
                      <c:pt idx="234">
                        <c:v>-6.0378723980578378E-2</c:v>
                      </c:pt>
                      <c:pt idx="235">
                        <c:v>0.42393235421991182</c:v>
                      </c:pt>
                      <c:pt idx="236">
                        <c:v>0.47434454409071558</c:v>
                      </c:pt>
                      <c:pt idx="237">
                        <c:v>-5.525436219959852E-2</c:v>
                      </c:pt>
                      <c:pt idx="238">
                        <c:v>0.73213365737726932</c:v>
                      </c:pt>
                      <c:pt idx="239">
                        <c:v>9.8537070671017246E-2</c:v>
                      </c:pt>
                      <c:pt idx="240">
                        <c:v>1.1304252205908694</c:v>
                      </c:pt>
                      <c:pt idx="241">
                        <c:v>0.27678670560528451</c:v>
                      </c:pt>
                      <c:pt idx="242">
                        <c:v>0.6346591951320486</c:v>
                      </c:pt>
                      <c:pt idx="243">
                        <c:v>0.45860503397160235</c:v>
                      </c:pt>
                      <c:pt idx="244">
                        <c:v>0.93077478722117946</c:v>
                      </c:pt>
                      <c:pt idx="245">
                        <c:v>0.45125489137049402</c:v>
                      </c:pt>
                      <c:pt idx="246">
                        <c:v>0.25685222520847484</c:v>
                      </c:pt>
                      <c:pt idx="247">
                        <c:v>-0.25406225409317007</c:v>
                      </c:pt>
                      <c:pt idx="248">
                        <c:v>0.40298332972116691</c:v>
                      </c:pt>
                      <c:pt idx="249">
                        <c:v>-0.17093861532660495</c:v>
                      </c:pt>
                      <c:pt idx="250">
                        <c:v>0.52090306734445058</c:v>
                      </c:pt>
                      <c:pt idx="251">
                        <c:v>1.0162564872893232</c:v>
                      </c:pt>
                      <c:pt idx="252">
                        <c:v>2.0083201891343672</c:v>
                      </c:pt>
                      <c:pt idx="253">
                        <c:v>0.76450091238067563</c:v>
                      </c:pt>
                      <c:pt idx="254">
                        <c:v>0.47850173469043633</c:v>
                      </c:pt>
                      <c:pt idx="255">
                        <c:v>0.63602056799086615</c:v>
                      </c:pt>
                      <c:pt idx="256">
                        <c:v>0.60397144294820981</c:v>
                      </c:pt>
                      <c:pt idx="258">
                        <c:v>-0.68339725667453399</c:v>
                      </c:pt>
                      <c:pt idx="259">
                        <c:v>-0.23747783060538324</c:v>
                      </c:pt>
                      <c:pt idx="260">
                        <c:v>-0.33672025259347477</c:v>
                      </c:pt>
                      <c:pt idx="261">
                        <c:v>-0.14761854672722072</c:v>
                      </c:pt>
                      <c:pt idx="262">
                        <c:v>0.14789180051901002</c:v>
                      </c:pt>
                      <c:pt idx="263">
                        <c:v>0.37893949861446141</c:v>
                      </c:pt>
                      <c:pt idx="264">
                        <c:v>0.14642014961106364</c:v>
                      </c:pt>
                      <c:pt idx="265">
                        <c:v>6.515065463167187E-2</c:v>
                      </c:pt>
                      <c:pt idx="266">
                        <c:v>-0.44618011180742445</c:v>
                      </c:pt>
                      <c:pt idx="267">
                        <c:v>-0.24051819170755087</c:v>
                      </c:pt>
                      <c:pt idx="268">
                        <c:v>-0.73619281744228204</c:v>
                      </c:pt>
                      <c:pt idx="269">
                        <c:v>-0.31581827619191044</c:v>
                      </c:pt>
                      <c:pt idx="270">
                        <c:v>-0.43438989196013528</c:v>
                      </c:pt>
                      <c:pt idx="271">
                        <c:v>-0.75454535614330331</c:v>
                      </c:pt>
                      <c:pt idx="272">
                        <c:v>-0.85231213826389984</c:v>
                      </c:pt>
                      <c:pt idx="273">
                        <c:v>-0.59839523579718679</c:v>
                      </c:pt>
                      <c:pt idx="274">
                        <c:v>-0.47114535194547436</c:v>
                      </c:pt>
                      <c:pt idx="275">
                        <c:v>0.12892302349535678</c:v>
                      </c:pt>
                      <c:pt idx="276">
                        <c:v>0.13284549793176978</c:v>
                      </c:pt>
                      <c:pt idx="277">
                        <c:v>0.12559453933659051</c:v>
                      </c:pt>
                      <c:pt idx="278">
                        <c:v>-0.29647171644833897</c:v>
                      </c:pt>
                      <c:pt idx="279">
                        <c:v>-2.0519793513514618E-2</c:v>
                      </c:pt>
                      <c:pt idx="280">
                        <c:v>-0.27142050399297596</c:v>
                      </c:pt>
                      <c:pt idx="281">
                        <c:v>-0.56422201427627006</c:v>
                      </c:pt>
                      <c:pt idx="282">
                        <c:v>0.5321965557369025</c:v>
                      </c:pt>
                      <c:pt idx="283">
                        <c:v>0.63320319987761009</c:v>
                      </c:pt>
                      <c:pt idx="284">
                        <c:v>0.49801434875061701</c:v>
                      </c:pt>
                      <c:pt idx="285">
                        <c:v>1.2691401616817437</c:v>
                      </c:pt>
                      <c:pt idx="286">
                        <c:v>-0.35142451990118106</c:v>
                      </c:pt>
                      <c:pt idx="287">
                        <c:v>-0.49513174712751973</c:v>
                      </c:pt>
                      <c:pt idx="288">
                        <c:v>0.59504625096711239</c:v>
                      </c:pt>
                      <c:pt idx="289">
                        <c:v>-0.15962421688264228</c:v>
                      </c:pt>
                      <c:pt idx="290">
                        <c:v>-9.0054898355620958E-2</c:v>
                      </c:pt>
                      <c:pt idx="292">
                        <c:v>8.4516176190005621E-2</c:v>
                      </c:pt>
                      <c:pt idx="294">
                        <c:v>-0.34184842791061942</c:v>
                      </c:pt>
                      <c:pt idx="295">
                        <c:v>-0.72482746224356209</c:v>
                      </c:pt>
                      <c:pt idx="296">
                        <c:v>-0.90042652700803061</c:v>
                      </c:pt>
                      <c:pt idx="297">
                        <c:v>-0.71973391617169546</c:v>
                      </c:pt>
                      <c:pt idx="298">
                        <c:v>0.69527256775467772</c:v>
                      </c:pt>
                      <c:pt idx="299">
                        <c:v>-0.23698222577813852</c:v>
                      </c:pt>
                      <c:pt idx="300">
                        <c:v>1.4945577222983912</c:v>
                      </c:pt>
                      <c:pt idx="301">
                        <c:v>-0.14142950770656598</c:v>
                      </c:pt>
                      <c:pt idx="302">
                        <c:v>0.9760222203404888</c:v>
                      </c:pt>
                      <c:pt idx="303">
                        <c:v>-0.69509000561819856</c:v>
                      </c:pt>
                      <c:pt idx="304">
                        <c:v>0.624091242161528</c:v>
                      </c:pt>
                      <c:pt idx="305">
                        <c:v>-0.80919798272278243</c:v>
                      </c:pt>
                      <c:pt idx="306">
                        <c:v>-1.2919494045603792</c:v>
                      </c:pt>
                      <c:pt idx="307">
                        <c:v>-0.90359145787511308</c:v>
                      </c:pt>
                      <c:pt idx="308">
                        <c:v>-0.99490835522760235</c:v>
                      </c:pt>
                      <c:pt idx="309">
                        <c:v>-0.77917986925865401</c:v>
                      </c:pt>
                      <c:pt idx="310">
                        <c:v>0.19554465515399819</c:v>
                      </c:pt>
                      <c:pt idx="311">
                        <c:v>-0.48310438137260014</c:v>
                      </c:pt>
                      <c:pt idx="312">
                        <c:v>-0.59159018663850216</c:v>
                      </c:pt>
                      <c:pt idx="313">
                        <c:v>-0.31336754250014803</c:v>
                      </c:pt>
                      <c:pt idx="314">
                        <c:v>-0.76828260617766952</c:v>
                      </c:pt>
                      <c:pt idx="315">
                        <c:v>-0.37351592108553866</c:v>
                      </c:pt>
                      <c:pt idx="316">
                        <c:v>-0.87056654002787193</c:v>
                      </c:pt>
                      <c:pt idx="317">
                        <c:v>-0.39997464321569198</c:v>
                      </c:pt>
                      <c:pt idx="318">
                        <c:v>-0.64729161585581529</c:v>
                      </c:pt>
                      <c:pt idx="319">
                        <c:v>-0.81548320638251071</c:v>
                      </c:pt>
                      <c:pt idx="320">
                        <c:v>-0.43127720740368852</c:v>
                      </c:pt>
                      <c:pt idx="321">
                        <c:v>-0.76220105650339476</c:v>
                      </c:pt>
                      <c:pt idx="322">
                        <c:v>0.49285501130228648</c:v>
                      </c:pt>
                      <c:pt idx="323">
                        <c:v>1.0623289021798534</c:v>
                      </c:pt>
                      <c:pt idx="324">
                        <c:v>-0.47308346242954868</c:v>
                      </c:pt>
                      <c:pt idx="325">
                        <c:v>1.2031279036607587</c:v>
                      </c:pt>
                      <c:pt idx="326">
                        <c:v>1.1785519655998804</c:v>
                      </c:pt>
                      <c:pt idx="327">
                        <c:v>-0.2046342356013281</c:v>
                      </c:pt>
                      <c:pt idx="328">
                        <c:v>1.4566934478389968</c:v>
                      </c:pt>
                      <c:pt idx="329">
                        <c:v>-9.8835499022205286E-2</c:v>
                      </c:pt>
                      <c:pt idx="330">
                        <c:v>-0.1024982195393823</c:v>
                      </c:pt>
                      <c:pt idx="331">
                        <c:v>0.16506891922774533</c:v>
                      </c:pt>
                      <c:pt idx="332">
                        <c:v>-0.3509909395964938</c:v>
                      </c:pt>
                      <c:pt idx="333">
                        <c:v>-0.8541083505761341</c:v>
                      </c:pt>
                      <c:pt idx="334">
                        <c:v>-1.1829109339708874</c:v>
                      </c:pt>
                      <c:pt idx="335">
                        <c:v>-0.11953738635396439</c:v>
                      </c:pt>
                      <c:pt idx="336">
                        <c:v>-0.72732187432575035</c:v>
                      </c:pt>
                      <c:pt idx="337">
                        <c:v>7.1471422826011752E-2</c:v>
                      </c:pt>
                      <c:pt idx="338">
                        <c:v>-1.0189230300871301</c:v>
                      </c:pt>
                      <c:pt idx="339">
                        <c:v>-0.18467355637243141</c:v>
                      </c:pt>
                      <c:pt idx="340">
                        <c:v>-1.2336402351502884</c:v>
                      </c:pt>
                      <c:pt idx="341">
                        <c:v>-0.29667397954316599</c:v>
                      </c:pt>
                      <c:pt idx="342">
                        <c:v>-0.62484287194772092</c:v>
                      </c:pt>
                      <c:pt idx="343">
                        <c:v>-0.89829806210449303</c:v>
                      </c:pt>
                      <c:pt idx="344">
                        <c:v>-0.359151002999471</c:v>
                      </c:pt>
                      <c:pt idx="345">
                        <c:v>-0.77655828367729707</c:v>
                      </c:pt>
                      <c:pt idx="346">
                        <c:v>-1.0157813963085136</c:v>
                      </c:pt>
                      <c:pt idx="347">
                        <c:v>-0.54954047453443622</c:v>
                      </c:pt>
                      <c:pt idx="348">
                        <c:v>-0.72999519336491336</c:v>
                      </c:pt>
                      <c:pt idx="349">
                        <c:v>-0.38497148105554879</c:v>
                      </c:pt>
                      <c:pt idx="350">
                        <c:v>-0.78488219512191038</c:v>
                      </c:pt>
                      <c:pt idx="351">
                        <c:v>-0.25196183499679725</c:v>
                      </c:pt>
                      <c:pt idx="352">
                        <c:v>-0.49292045709663496</c:v>
                      </c:pt>
                      <c:pt idx="353">
                        <c:v>-7.113215317554826E-2</c:v>
                      </c:pt>
                      <c:pt idx="354">
                        <c:v>3.6645173501021061E-2</c:v>
                      </c:pt>
                      <c:pt idx="355">
                        <c:v>0.39755543316392616</c:v>
                      </c:pt>
                      <c:pt idx="356">
                        <c:v>0.49312672003480695</c:v>
                      </c:pt>
                      <c:pt idx="357">
                        <c:v>0.41906876141084487</c:v>
                      </c:pt>
                      <c:pt idx="358">
                        <c:v>2.1882512227349524</c:v>
                      </c:pt>
                      <c:pt idx="359">
                        <c:v>0.64481897624852269</c:v>
                      </c:pt>
                      <c:pt idx="360">
                        <c:v>0.75181901963632491</c:v>
                      </c:pt>
                      <c:pt idx="361">
                        <c:v>0.47011598730630955</c:v>
                      </c:pt>
                      <c:pt idx="362">
                        <c:v>1.4923176983646752E-2</c:v>
                      </c:pt>
                      <c:pt idx="363">
                        <c:v>4.3905170916486852E-2</c:v>
                      </c:pt>
                      <c:pt idx="364">
                        <c:v>-0.31589526046233479</c:v>
                      </c:pt>
                      <c:pt idx="365">
                        <c:v>-0.17796420026724036</c:v>
                      </c:pt>
                      <c:pt idx="366">
                        <c:v>-1.0753045780397326</c:v>
                      </c:pt>
                      <c:pt idx="367">
                        <c:v>-0.79074856291632201</c:v>
                      </c:pt>
                      <c:pt idx="368">
                        <c:v>-0.97229544491450559</c:v>
                      </c:pt>
                      <c:pt idx="369">
                        <c:v>-0.6574682107669384</c:v>
                      </c:pt>
                      <c:pt idx="370">
                        <c:v>-1.0833291934034844E-2</c:v>
                      </c:pt>
                      <c:pt idx="371">
                        <c:v>-0.60892053041567906</c:v>
                      </c:pt>
                      <c:pt idx="372">
                        <c:v>-0.70464212750040156</c:v>
                      </c:pt>
                      <c:pt idx="373">
                        <c:v>-0.418577269974994</c:v>
                      </c:pt>
                      <c:pt idx="374">
                        <c:v>-0.93761658144868809</c:v>
                      </c:pt>
                      <c:pt idx="375">
                        <c:v>-0.51032064116876541</c:v>
                      </c:pt>
                      <c:pt idx="376">
                        <c:v>-0.99402277298638031</c:v>
                      </c:pt>
                      <c:pt idx="377">
                        <c:v>-0.39825121715989992</c:v>
                      </c:pt>
                      <c:pt idx="378">
                        <c:v>-0.32827612314491228</c:v>
                      </c:pt>
                      <c:pt idx="379">
                        <c:v>-0.44915533871574981</c:v>
                      </c:pt>
                      <c:pt idx="380">
                        <c:v>-0.61835144523993346</c:v>
                      </c:pt>
                      <c:pt idx="381">
                        <c:v>-0.33334103949216182</c:v>
                      </c:pt>
                      <c:pt idx="382">
                        <c:v>0.25036646724452782</c:v>
                      </c:pt>
                      <c:pt idx="383">
                        <c:v>-0.53309496662287448</c:v>
                      </c:pt>
                      <c:pt idx="384">
                        <c:v>1.4976290352310035</c:v>
                      </c:pt>
                      <c:pt idx="385">
                        <c:v>-0.10283298831348485</c:v>
                      </c:pt>
                      <c:pt idx="386">
                        <c:v>1.5821891787439788</c:v>
                      </c:pt>
                      <c:pt idx="387">
                        <c:v>-0.17249835741065558</c:v>
                      </c:pt>
                      <c:pt idx="388">
                        <c:v>2.042782494050853</c:v>
                      </c:pt>
                      <c:pt idx="389">
                        <c:v>-0.28414622691331465</c:v>
                      </c:pt>
                      <c:pt idx="390">
                        <c:v>0.94509364147534902</c:v>
                      </c:pt>
                      <c:pt idx="391">
                        <c:v>0.66733570319523705</c:v>
                      </c:pt>
                      <c:pt idx="392">
                        <c:v>1.0055207836818234</c:v>
                      </c:pt>
                      <c:pt idx="393">
                        <c:v>1.1649042398462668</c:v>
                      </c:pt>
                      <c:pt idx="394">
                        <c:v>-0.39027368990728767</c:v>
                      </c:pt>
                      <c:pt idx="395">
                        <c:v>0.127578903866569</c:v>
                      </c:pt>
                      <c:pt idx="396">
                        <c:v>0.13063427521761484</c:v>
                      </c:pt>
                      <c:pt idx="397">
                        <c:v>-0.75010466226931249</c:v>
                      </c:pt>
                      <c:pt idx="398">
                        <c:v>-0.19914622046885877</c:v>
                      </c:pt>
                      <c:pt idx="399">
                        <c:v>-5.7393825368619866E-2</c:v>
                      </c:pt>
                      <c:pt idx="400">
                        <c:v>-0.44409401372028595</c:v>
                      </c:pt>
                      <c:pt idx="401">
                        <c:v>-0.50461112701272925</c:v>
                      </c:pt>
                      <c:pt idx="402">
                        <c:v>-0.35055404840977578</c:v>
                      </c:pt>
                      <c:pt idx="403">
                        <c:v>-0.13419439192403743</c:v>
                      </c:pt>
                      <c:pt idx="404">
                        <c:v>-0.39752889868222113</c:v>
                      </c:pt>
                      <c:pt idx="405">
                        <c:v>-0.7299460828587212</c:v>
                      </c:pt>
                      <c:pt idx="406">
                        <c:v>-0.86101794702325196</c:v>
                      </c:pt>
                      <c:pt idx="407">
                        <c:v>-0.28414360812205863</c:v>
                      </c:pt>
                      <c:pt idx="408">
                        <c:v>-0.81648223687772936</c:v>
                      </c:pt>
                      <c:pt idx="409">
                        <c:v>-0.16945340393990585</c:v>
                      </c:pt>
                      <c:pt idx="410">
                        <c:v>-0.54875559781946504</c:v>
                      </c:pt>
                      <c:pt idx="411">
                        <c:v>-0.25022846197559523</c:v>
                      </c:pt>
                      <c:pt idx="412">
                        <c:v>0.11790785916025873</c:v>
                      </c:pt>
                      <c:pt idx="413">
                        <c:v>0.30014440213485233</c:v>
                      </c:pt>
                      <c:pt idx="414">
                        <c:v>2.0957979724744349</c:v>
                      </c:pt>
                      <c:pt idx="415">
                        <c:v>0.83714021988975829</c:v>
                      </c:pt>
                      <c:pt idx="416">
                        <c:v>1.2147902079074135</c:v>
                      </c:pt>
                      <c:pt idx="417">
                        <c:v>1.2727722284991034</c:v>
                      </c:pt>
                      <c:pt idx="418">
                        <c:v>-0.89734556061841708</c:v>
                      </c:pt>
                      <c:pt idx="419">
                        <c:v>-0.37448767077593687</c:v>
                      </c:pt>
                      <c:pt idx="420">
                        <c:v>-0.48550146317419829</c:v>
                      </c:pt>
                      <c:pt idx="421">
                        <c:v>-0.34979351282111509</c:v>
                      </c:pt>
                      <c:pt idx="422">
                        <c:v>-0.75777278407582338</c:v>
                      </c:pt>
                      <c:pt idx="423">
                        <c:v>-0.48108813645091764</c:v>
                      </c:pt>
                      <c:pt idx="424">
                        <c:v>-1.1248213335210993</c:v>
                      </c:pt>
                      <c:pt idx="425">
                        <c:v>-0.34258817185194668</c:v>
                      </c:pt>
                      <c:pt idx="426">
                        <c:v>-0.83070690583705853</c:v>
                      </c:pt>
                      <c:pt idx="427">
                        <c:v>-1.0397743651184117</c:v>
                      </c:pt>
                      <c:pt idx="428">
                        <c:v>-1.1844345699255796</c:v>
                      </c:pt>
                      <c:pt idx="429">
                        <c:v>-1.0207939846984939</c:v>
                      </c:pt>
                      <c:pt idx="430">
                        <c:v>-0.38969887033911316</c:v>
                      </c:pt>
                      <c:pt idx="431">
                        <c:v>-1.0236142196477729</c:v>
                      </c:pt>
                      <c:pt idx="432">
                        <c:v>-1.2107058517137377</c:v>
                      </c:pt>
                      <c:pt idx="433">
                        <c:v>-0.74615304431461094</c:v>
                      </c:pt>
                      <c:pt idx="434">
                        <c:v>0.30173750305523434</c:v>
                      </c:pt>
                      <c:pt idx="435">
                        <c:v>-0.57110367282017416</c:v>
                      </c:pt>
                      <c:pt idx="436">
                        <c:v>-0.84741500874345022</c:v>
                      </c:pt>
                      <c:pt idx="437">
                        <c:v>-0.27607376820605173</c:v>
                      </c:pt>
                      <c:pt idx="438">
                        <c:v>-1.0215601580930294</c:v>
                      </c:pt>
                      <c:pt idx="439">
                        <c:v>-0.6284187609209082</c:v>
                      </c:pt>
                      <c:pt idx="440">
                        <c:v>-0.75806419737387998</c:v>
                      </c:pt>
                      <c:pt idx="441">
                        <c:v>-0.63276426184378798</c:v>
                      </c:pt>
                      <c:pt idx="442">
                        <c:v>-0.86587603658847745</c:v>
                      </c:pt>
                      <c:pt idx="443">
                        <c:v>-0.5983890688428225</c:v>
                      </c:pt>
                      <c:pt idx="444">
                        <c:v>-0.42722287811433479</c:v>
                      </c:pt>
                      <c:pt idx="445">
                        <c:v>-0.58766684933619573</c:v>
                      </c:pt>
                      <c:pt idx="446">
                        <c:v>-0.4754762754645791</c:v>
                      </c:pt>
                      <c:pt idx="447">
                        <c:v>-0.70060351582524449</c:v>
                      </c:pt>
                      <c:pt idx="448">
                        <c:v>-6.6331614828087235E-2</c:v>
                      </c:pt>
                      <c:pt idx="449">
                        <c:v>-0.30614036060240524</c:v>
                      </c:pt>
                      <c:pt idx="450">
                        <c:v>-6.0529465803899438E-2</c:v>
                      </c:pt>
                      <c:pt idx="451">
                        <c:v>0.28853587881591664</c:v>
                      </c:pt>
                      <c:pt idx="452">
                        <c:v>-0.11682100255696012</c:v>
                      </c:pt>
                      <c:pt idx="453">
                        <c:v>-4.0555597886490331E-2</c:v>
                      </c:pt>
                      <c:pt idx="454">
                        <c:v>0.23741923843881182</c:v>
                      </c:pt>
                      <c:pt idx="455">
                        <c:v>-0.989903700291342</c:v>
                      </c:pt>
                      <c:pt idx="456">
                        <c:v>-1.2019239808613142</c:v>
                      </c:pt>
                      <c:pt idx="457">
                        <c:v>-0.66525979662868873</c:v>
                      </c:pt>
                      <c:pt idx="458">
                        <c:v>0.72041443193824117</c:v>
                      </c:pt>
                      <c:pt idx="459">
                        <c:v>-0.29904931357405051</c:v>
                      </c:pt>
                      <c:pt idx="460">
                        <c:v>-0.60507180534338112</c:v>
                      </c:pt>
                      <c:pt idx="461">
                        <c:v>-0.23605632493863504</c:v>
                      </c:pt>
                      <c:pt idx="462">
                        <c:v>-0.50653789830709894</c:v>
                      </c:pt>
                      <c:pt idx="463">
                        <c:v>-0.48368228666041796</c:v>
                      </c:pt>
                      <c:pt idx="464">
                        <c:v>-0.81618706712957323</c:v>
                      </c:pt>
                      <c:pt idx="465">
                        <c:v>-1.0951205998600382</c:v>
                      </c:pt>
                      <c:pt idx="466">
                        <c:v>-1.8838656544492798</c:v>
                      </c:pt>
                      <c:pt idx="468">
                        <c:v>-1.6341245816649113</c:v>
                      </c:pt>
                      <c:pt idx="470">
                        <c:v>-1.7380042180554038</c:v>
                      </c:pt>
                      <c:pt idx="472">
                        <c:v>-1.8395777357110754</c:v>
                      </c:pt>
                      <c:pt idx="474">
                        <c:v>-0.27867820093662538</c:v>
                      </c:pt>
                      <c:pt idx="475">
                        <c:v>-9.942906021983644E-2</c:v>
                      </c:pt>
                      <c:pt idx="476">
                        <c:v>0.74524544054215169</c:v>
                      </c:pt>
                      <c:pt idx="477">
                        <c:v>0.28762266444242257</c:v>
                      </c:pt>
                      <c:pt idx="478">
                        <c:v>-0.70123074198845947</c:v>
                      </c:pt>
                      <c:pt idx="479">
                        <c:v>-0.36058963090118407</c:v>
                      </c:pt>
                      <c:pt idx="480">
                        <c:v>-0.66312910550574677</c:v>
                      </c:pt>
                      <c:pt idx="481">
                        <c:v>-0.70436520071501618</c:v>
                      </c:pt>
                      <c:pt idx="482">
                        <c:v>-1.1027820691258821</c:v>
                      </c:pt>
                      <c:pt idx="483">
                        <c:v>-0.32483085206973877</c:v>
                      </c:pt>
                      <c:pt idx="484">
                        <c:v>-0.11011913280921834</c:v>
                      </c:pt>
                      <c:pt idx="485">
                        <c:v>2.0303861058919442E-2</c:v>
                      </c:pt>
                      <c:pt idx="486">
                        <c:v>0.35380906099716886</c:v>
                      </c:pt>
                      <c:pt idx="487">
                        <c:v>-0.48374939327057798</c:v>
                      </c:pt>
                      <c:pt idx="488">
                        <c:v>-0.76234985352161655</c:v>
                      </c:pt>
                      <c:pt idx="489">
                        <c:v>-0.59534257202490226</c:v>
                      </c:pt>
                      <c:pt idx="490">
                        <c:v>-1.5947515583569547</c:v>
                      </c:pt>
                      <c:pt idx="491">
                        <c:v>-1.281281091293804</c:v>
                      </c:pt>
                      <c:pt idx="492">
                        <c:v>-1.3105204520002287</c:v>
                      </c:pt>
                      <c:pt idx="493">
                        <c:v>-0.88812755401625398</c:v>
                      </c:pt>
                      <c:pt idx="494">
                        <c:v>-1.2523265983434708</c:v>
                      </c:pt>
                      <c:pt idx="495">
                        <c:v>-0.52400964017105545</c:v>
                      </c:pt>
                      <c:pt idx="496">
                        <c:v>-0.93197351778916582</c:v>
                      </c:pt>
                      <c:pt idx="498">
                        <c:v>-0.45794670107152635</c:v>
                      </c:pt>
                      <c:pt idx="499">
                        <c:v>-0.73714464398374624</c:v>
                      </c:pt>
                      <c:pt idx="500">
                        <c:v>-0.83118362146379754</c:v>
                      </c:pt>
                      <c:pt idx="501">
                        <c:v>-0.73640697226892837</c:v>
                      </c:pt>
                      <c:pt idx="502">
                        <c:v>-1.2105290052846889</c:v>
                      </c:pt>
                      <c:pt idx="503">
                        <c:v>-0.8829839300899659</c:v>
                      </c:pt>
                      <c:pt idx="504">
                        <c:v>-1.3012836942812125</c:v>
                      </c:pt>
                      <c:pt idx="505">
                        <c:v>-0.90836226190373004</c:v>
                      </c:pt>
                      <c:pt idx="506">
                        <c:v>-1.6408723472448901</c:v>
                      </c:pt>
                      <c:pt idx="507">
                        <c:v>-1.0222940134319269</c:v>
                      </c:pt>
                      <c:pt idx="508">
                        <c:v>-1.7640735079949512</c:v>
                      </c:pt>
                      <c:pt idx="509">
                        <c:v>-0.60443542515818427</c:v>
                      </c:pt>
                      <c:pt idx="510">
                        <c:v>-0.75227488495451944</c:v>
                      </c:pt>
                      <c:pt idx="511">
                        <c:v>-0.30226425793969902</c:v>
                      </c:pt>
                      <c:pt idx="512">
                        <c:v>-0.56330780516630385</c:v>
                      </c:pt>
                      <c:pt idx="513">
                        <c:v>-0.95057067601957856</c:v>
                      </c:pt>
                      <c:pt idx="514">
                        <c:v>-1.4709305650499298</c:v>
                      </c:pt>
                      <c:pt idx="515">
                        <c:v>-0.96441753894426374</c:v>
                      </c:pt>
                      <c:pt idx="516">
                        <c:v>-1.2379077425460092</c:v>
                      </c:pt>
                      <c:pt idx="517">
                        <c:v>-0.8425762887326862</c:v>
                      </c:pt>
                      <c:pt idx="518">
                        <c:v>-1.2008621777421944</c:v>
                      </c:pt>
                      <c:pt idx="519">
                        <c:v>-0.4210817541960174</c:v>
                      </c:pt>
                      <c:pt idx="520">
                        <c:v>-0.31794312960380494</c:v>
                      </c:pt>
                      <c:pt idx="521">
                        <c:v>0.33622650604445492</c:v>
                      </c:pt>
                      <c:pt idx="522">
                        <c:v>-9.9579483146351983E-2</c:v>
                      </c:pt>
                      <c:pt idx="523">
                        <c:v>6.9700291229270558E-2</c:v>
                      </c:pt>
                      <c:pt idx="524">
                        <c:v>-0.26789283065280195</c:v>
                      </c:pt>
                      <c:pt idx="525">
                        <c:v>-0.72819105371085313</c:v>
                      </c:pt>
                      <c:pt idx="526">
                        <c:v>-1.1066717373364829</c:v>
                      </c:pt>
                      <c:pt idx="527">
                        <c:v>-0.25600591466166495</c:v>
                      </c:pt>
                      <c:pt idx="528">
                        <c:v>-0.6438131376883931</c:v>
                      </c:pt>
                      <c:pt idx="529">
                        <c:v>0.14804475324591324</c:v>
                      </c:pt>
                      <c:pt idx="530">
                        <c:v>2.2273685840382331E-2</c:v>
                      </c:pt>
                      <c:pt idx="531">
                        <c:v>-0.32116571092360191</c:v>
                      </c:pt>
                      <c:pt idx="532">
                        <c:v>0.52620843838928866</c:v>
                      </c:pt>
                      <c:pt idx="533">
                        <c:v>0.25921269331222635</c:v>
                      </c:pt>
                      <c:pt idx="534">
                        <c:v>-0.5842249465763758</c:v>
                      </c:pt>
                      <c:pt idx="535">
                        <c:v>-0.71519647008328791</c:v>
                      </c:pt>
                      <c:pt idx="536">
                        <c:v>-0.31233125498388248</c:v>
                      </c:pt>
                      <c:pt idx="537">
                        <c:v>-0.59330618274351632</c:v>
                      </c:pt>
                      <c:pt idx="538">
                        <c:v>0.85774987753936949</c:v>
                      </c:pt>
                      <c:pt idx="539">
                        <c:v>-0.24879376699084574</c:v>
                      </c:pt>
                      <c:pt idx="540">
                        <c:v>-0.38184337608199631</c:v>
                      </c:pt>
                      <c:pt idx="541">
                        <c:v>-0.23563612408660933</c:v>
                      </c:pt>
                      <c:pt idx="542">
                        <c:v>0.59890849149284331</c:v>
                      </c:pt>
                      <c:pt idx="543">
                        <c:v>-0.36888592057960534</c:v>
                      </c:pt>
                      <c:pt idx="544">
                        <c:v>-0.51975711754162868</c:v>
                      </c:pt>
                      <c:pt idx="545">
                        <c:v>-0.10884706882740983</c:v>
                      </c:pt>
                      <c:pt idx="546">
                        <c:v>-0.37439954036750828</c:v>
                      </c:pt>
                      <c:pt idx="547">
                        <c:v>-0.55107662957598924</c:v>
                      </c:pt>
                      <c:pt idx="548">
                        <c:v>-0.57429825314417915</c:v>
                      </c:pt>
                      <c:pt idx="549">
                        <c:v>-0.25742272433639996</c:v>
                      </c:pt>
                      <c:pt idx="550">
                        <c:v>0.32082137753617185</c:v>
                      </c:pt>
                      <c:pt idx="551">
                        <c:v>0.62855754424276145</c:v>
                      </c:pt>
                      <c:pt idx="552">
                        <c:v>1.1151755935924004</c:v>
                      </c:pt>
                      <c:pt idx="553">
                        <c:v>0.43783559811663242</c:v>
                      </c:pt>
                      <c:pt idx="554">
                        <c:v>1.9559906324162534E-3</c:v>
                      </c:pt>
                      <c:pt idx="555">
                        <c:v>0.77257014493305709</c:v>
                      </c:pt>
                      <c:pt idx="556">
                        <c:v>-0.11361534304261044</c:v>
                      </c:pt>
                      <c:pt idx="557">
                        <c:v>0.35676915970982159</c:v>
                      </c:pt>
                      <c:pt idx="558">
                        <c:v>-1.0361037894442777</c:v>
                      </c:pt>
                      <c:pt idx="559">
                        <c:v>-0.80891360628038889</c:v>
                      </c:pt>
                      <c:pt idx="560">
                        <c:v>-1.0260699587122304</c:v>
                      </c:pt>
                      <c:pt idx="561">
                        <c:v>-0.88033208043529598</c:v>
                      </c:pt>
                      <c:pt idx="562">
                        <c:v>-1.3263763500065708</c:v>
                      </c:pt>
                      <c:pt idx="563">
                        <c:v>-0.75074539129159745</c:v>
                      </c:pt>
                      <c:pt idx="565">
                        <c:v>-0.57296384317648463</c:v>
                      </c:pt>
                      <c:pt idx="566">
                        <c:v>-1.0419671795892165</c:v>
                      </c:pt>
                      <c:pt idx="568">
                        <c:v>-0.86083601650011321</c:v>
                      </c:pt>
                      <c:pt idx="570">
                        <c:v>0.22881669293442686</c:v>
                      </c:pt>
                      <c:pt idx="571">
                        <c:v>0.73566096369173717</c:v>
                      </c:pt>
                      <c:pt idx="572">
                        <c:v>0.2701646387162483</c:v>
                      </c:pt>
                      <c:pt idx="573">
                        <c:v>-0.22201662488219692</c:v>
                      </c:pt>
                      <c:pt idx="574">
                        <c:v>-1.1584185221995325</c:v>
                      </c:pt>
                      <c:pt idx="575">
                        <c:v>-0.4833422841778639</c:v>
                      </c:pt>
                      <c:pt idx="576">
                        <c:v>-0.43610691713297767</c:v>
                      </c:pt>
                      <c:pt idx="577">
                        <c:v>-0.59810653599972063</c:v>
                      </c:pt>
                      <c:pt idx="578">
                        <c:v>-0.53609670184094882</c:v>
                      </c:pt>
                      <c:pt idx="579">
                        <c:v>-9.1814069641940693E-2</c:v>
                      </c:pt>
                      <c:pt idx="580">
                        <c:v>-0.12687980902501345</c:v>
                      </c:pt>
                      <c:pt idx="581">
                        <c:v>-0.16220180924101876</c:v>
                      </c:pt>
                      <c:pt idx="582">
                        <c:v>8.2796175112123227E-2</c:v>
                      </c:pt>
                      <c:pt idx="583">
                        <c:v>-0.46082701954951483</c:v>
                      </c:pt>
                      <c:pt idx="584">
                        <c:v>-0.64626940245642661</c:v>
                      </c:pt>
                      <c:pt idx="585">
                        <c:v>-0.43507149446963989</c:v>
                      </c:pt>
                      <c:pt idx="586">
                        <c:v>-0.2912358729818017</c:v>
                      </c:pt>
                      <c:pt idx="587">
                        <c:v>0.28673393176754763</c:v>
                      </c:pt>
                      <c:pt idx="588">
                        <c:v>-0.10774894633571265</c:v>
                      </c:pt>
                      <c:pt idx="590">
                        <c:v>-0.57699018870177388</c:v>
                      </c:pt>
                      <c:pt idx="591">
                        <c:v>-0.29876009726563596</c:v>
                      </c:pt>
                      <c:pt idx="592">
                        <c:v>-0.71689444208502062</c:v>
                      </c:pt>
                      <c:pt idx="594">
                        <c:v>-0.41343935965259787</c:v>
                      </c:pt>
                      <c:pt idx="595">
                        <c:v>0.10105249474815835</c:v>
                      </c:pt>
                      <c:pt idx="596">
                        <c:v>0.2526834443000856</c:v>
                      </c:pt>
                      <c:pt idx="597">
                        <c:v>0.90763941366361556</c:v>
                      </c:pt>
                      <c:pt idx="598">
                        <c:v>0.11198647872810354</c:v>
                      </c:pt>
                      <c:pt idx="599">
                        <c:v>0.4365756200591423</c:v>
                      </c:pt>
                      <c:pt idx="600">
                        <c:v>-0.50079315990792339</c:v>
                      </c:pt>
                      <c:pt idx="601">
                        <c:v>0.57020539526447489</c:v>
                      </c:pt>
                      <c:pt idx="602">
                        <c:v>0.65093461547439513</c:v>
                      </c:pt>
                      <c:pt idx="603">
                        <c:v>0.76721931068678073</c:v>
                      </c:pt>
                      <c:pt idx="604">
                        <c:v>1.1792847937004729</c:v>
                      </c:pt>
                      <c:pt idx="605">
                        <c:v>0.62202083599365021</c:v>
                      </c:pt>
                      <c:pt idx="606">
                        <c:v>1.3176588680324559</c:v>
                      </c:pt>
                      <c:pt idx="607">
                        <c:v>1.3322486821278472</c:v>
                      </c:pt>
                      <c:pt idx="608">
                        <c:v>1.123176492234186</c:v>
                      </c:pt>
                      <c:pt idx="609">
                        <c:v>0.7979043062956962</c:v>
                      </c:pt>
                      <c:pt idx="610">
                        <c:v>0.41185797750819425</c:v>
                      </c:pt>
                      <c:pt idx="611">
                        <c:v>0.82813467740075664</c:v>
                      </c:pt>
                      <c:pt idx="612">
                        <c:v>0.88116852605518925</c:v>
                      </c:pt>
                      <c:pt idx="613">
                        <c:v>0.38738054742667938</c:v>
                      </c:pt>
                      <c:pt idx="614">
                        <c:v>0.31467284013622676</c:v>
                      </c:pt>
                      <c:pt idx="615">
                        <c:v>0.32741551368379779</c:v>
                      </c:pt>
                      <c:pt idx="616">
                        <c:v>0.18699102441691789</c:v>
                      </c:pt>
                      <c:pt idx="618">
                        <c:v>-0.96332903493340716</c:v>
                      </c:pt>
                      <c:pt idx="619">
                        <c:v>-0.71201227109255771</c:v>
                      </c:pt>
                      <c:pt idx="620">
                        <c:v>-0.84115296801782014</c:v>
                      </c:pt>
                      <c:pt idx="621">
                        <c:v>-0.66646849724417934</c:v>
                      </c:pt>
                      <c:pt idx="622">
                        <c:v>0.69766757099561616</c:v>
                      </c:pt>
                      <c:pt idx="623">
                        <c:v>1.6166474519403489</c:v>
                      </c:pt>
                      <c:pt idx="624">
                        <c:v>8.2190885916963913E-2</c:v>
                      </c:pt>
                      <c:pt idx="625">
                        <c:v>1.7697977849310429</c:v>
                      </c:pt>
                      <c:pt idx="626">
                        <c:v>1.7456616515124472</c:v>
                      </c:pt>
                      <c:pt idx="627">
                        <c:v>-0.16984528561761569</c:v>
                      </c:pt>
                      <c:pt idx="628">
                        <c:v>1.1585467419766879</c:v>
                      </c:pt>
                      <c:pt idx="629">
                        <c:v>-0.84325663190152489</c:v>
                      </c:pt>
                      <c:pt idx="630">
                        <c:v>-1.2306637865470023</c:v>
                      </c:pt>
                      <c:pt idx="631">
                        <c:v>-0.89049436885986466</c:v>
                      </c:pt>
                      <c:pt idx="632">
                        <c:v>-1.0353785080470075</c:v>
                      </c:pt>
                      <c:pt idx="633">
                        <c:v>-0.85693335801422155</c:v>
                      </c:pt>
                      <c:pt idx="634">
                        <c:v>2.529602225091096E-2</c:v>
                      </c:pt>
                      <c:pt idx="635">
                        <c:v>-0.59007358360520779</c:v>
                      </c:pt>
                      <c:pt idx="636">
                        <c:v>-0.62614982739062786</c:v>
                      </c:pt>
                      <c:pt idx="637">
                        <c:v>-0.2814633993244372</c:v>
                      </c:pt>
                      <c:pt idx="638">
                        <c:v>0.86524851893769805</c:v>
                      </c:pt>
                      <c:pt idx="639">
                        <c:v>-0.22743893077666705</c:v>
                      </c:pt>
                      <c:pt idx="640">
                        <c:v>-0.52220086098776497</c:v>
                      </c:pt>
                      <c:pt idx="641">
                        <c:v>-0.21405451310839257</c:v>
                      </c:pt>
                      <c:pt idx="642">
                        <c:v>-0.42043870494403857</c:v>
                      </c:pt>
                      <c:pt idx="643">
                        <c:v>3.7671583104945686E-2</c:v>
                      </c:pt>
                      <c:pt idx="644">
                        <c:v>-7.6653419209416034E-3</c:v>
                      </c:pt>
                      <c:pt idx="645">
                        <c:v>0.23046158406573702</c:v>
                      </c:pt>
                      <c:pt idx="646">
                        <c:v>-0.67271452564552359</c:v>
                      </c:pt>
                      <c:pt idx="647">
                        <c:v>-0.19333128516690185</c:v>
                      </c:pt>
                      <c:pt idx="648">
                        <c:v>-0.27260727385791705</c:v>
                      </c:pt>
                      <c:pt idx="649">
                        <c:v>-4.5433246325971892E-2</c:v>
                      </c:pt>
                      <c:pt idx="650">
                        <c:v>-0.46278196670325439</c:v>
                      </c:pt>
                      <c:pt idx="651">
                        <c:v>-0.1085591843190957</c:v>
                      </c:pt>
                      <c:pt idx="652">
                        <c:v>-0.28880100850915941</c:v>
                      </c:pt>
                      <c:pt idx="653">
                        <c:v>0.18240342316925126</c:v>
                      </c:pt>
                      <c:pt idx="654">
                        <c:v>-1.0119532102862712</c:v>
                      </c:pt>
                      <c:pt idx="655">
                        <c:v>-0.71687058038696883</c:v>
                      </c:pt>
                      <c:pt idx="656">
                        <c:v>-0.87526636652025425</c:v>
                      </c:pt>
                      <c:pt idx="657">
                        <c:v>-0.78025607367341532</c:v>
                      </c:pt>
                      <c:pt idx="658">
                        <c:v>-0.83529823792439184</c:v>
                      </c:pt>
                      <c:pt idx="659">
                        <c:v>-0.41238621147032167</c:v>
                      </c:pt>
                      <c:pt idx="660">
                        <c:v>-0.66738737300649686</c:v>
                      </c:pt>
                      <c:pt idx="661">
                        <c:v>-0.52342039061524381</c:v>
                      </c:pt>
                      <c:pt idx="662">
                        <c:v>-1.0304872723062377</c:v>
                      </c:pt>
                      <c:pt idx="663">
                        <c:v>-0.58846367437373792</c:v>
                      </c:pt>
                      <c:pt idx="664">
                        <c:v>-1.0520170159662168</c:v>
                      </c:pt>
                      <c:pt idx="665">
                        <c:v>-0.19073139682981427</c:v>
                      </c:pt>
                      <c:pt idx="666">
                        <c:v>-3.1954533964028767E-2</c:v>
                      </c:pt>
                      <c:pt idx="667">
                        <c:v>0.70394115460808449</c:v>
                      </c:pt>
                      <c:pt idx="668">
                        <c:v>1.0359754004569981</c:v>
                      </c:pt>
                      <c:pt idx="669">
                        <c:v>1.7563605798465973</c:v>
                      </c:pt>
                      <c:pt idx="670">
                        <c:v>0.4328728247668493</c:v>
                      </c:pt>
                      <c:pt idx="671">
                        <c:v>0.94237580095713003</c:v>
                      </c:pt>
                      <c:pt idx="672">
                        <c:v>1.127225315266799</c:v>
                      </c:pt>
                      <c:pt idx="673">
                        <c:v>0.8470848453476777</c:v>
                      </c:pt>
                      <c:pt idx="674">
                        <c:v>0.60827564428444958</c:v>
                      </c:pt>
                      <c:pt idx="675">
                        <c:v>0.66322531432402898</c:v>
                      </c:pt>
                      <c:pt idx="676">
                        <c:v>0.88935346552047712</c:v>
                      </c:pt>
                      <c:pt idx="677">
                        <c:v>0.37581769304925589</c:v>
                      </c:pt>
                      <c:pt idx="678">
                        <c:v>0.88541277679882702</c:v>
                      </c:pt>
                      <c:pt idx="679">
                        <c:v>0.22896412037716335</c:v>
                      </c:pt>
                      <c:pt idx="680">
                        <c:v>0.13143051595808672</c:v>
                      </c:pt>
                      <c:pt idx="681">
                        <c:v>0.52930329474134741</c:v>
                      </c:pt>
                      <c:pt idx="682">
                        <c:v>1.9264236122930372</c:v>
                      </c:pt>
                      <c:pt idx="683">
                        <c:v>0.2032529215624774</c:v>
                      </c:pt>
                      <c:pt idx="684">
                        <c:v>0.13850704211816384</c:v>
                      </c:pt>
                      <c:pt idx="685">
                        <c:v>0.23360934803732644</c:v>
                      </c:pt>
                      <c:pt idx="686">
                        <c:v>-6.2914600017961356E-2</c:v>
                      </c:pt>
                      <c:pt idx="687">
                        <c:v>0.23813587061763519</c:v>
                      </c:pt>
                      <c:pt idx="688">
                        <c:v>0.44883717064317619</c:v>
                      </c:pt>
                      <c:pt idx="689">
                        <c:v>0.25253214742382057</c:v>
                      </c:pt>
                      <c:pt idx="690">
                        <c:v>0.27720078749860411</c:v>
                      </c:pt>
                      <c:pt idx="691">
                        <c:v>0.50500769218236441</c:v>
                      </c:pt>
                      <c:pt idx="692">
                        <c:v>0.14323995689139452</c:v>
                      </c:pt>
                      <c:pt idx="693">
                        <c:v>0.37433196059680524</c:v>
                      </c:pt>
                      <c:pt idx="694">
                        <c:v>1.6027668251068703</c:v>
                      </c:pt>
                      <c:pt idx="695">
                        <c:v>0.22621414625297698</c:v>
                      </c:pt>
                      <c:pt idx="696">
                        <c:v>0.27600087053107603</c:v>
                      </c:pt>
                      <c:pt idx="697">
                        <c:v>0.33936086788916059</c:v>
                      </c:pt>
                      <c:pt idx="698">
                        <c:v>9.2983663316605111E-2</c:v>
                      </c:pt>
                      <c:pt idx="699">
                        <c:v>0.28947215380912683</c:v>
                      </c:pt>
                      <c:pt idx="700">
                        <c:v>0.28129225629007598</c:v>
                      </c:pt>
                      <c:pt idx="701">
                        <c:v>9.346799556846741E-2</c:v>
                      </c:pt>
                      <c:pt idx="702">
                        <c:v>-0.26349933794179092</c:v>
                      </c:pt>
                      <c:pt idx="703">
                        <c:v>-0.55151679641286655</c:v>
                      </c:pt>
                      <c:pt idx="704">
                        <c:v>-0.15546840681662671</c:v>
                      </c:pt>
                      <c:pt idx="705">
                        <c:v>-0.54993046590299755</c:v>
                      </c:pt>
                      <c:pt idx="706">
                        <c:v>-0.44598266665266806</c:v>
                      </c:pt>
                      <c:pt idx="707">
                        <c:v>0.10161013517724023</c:v>
                      </c:pt>
                      <c:pt idx="708">
                        <c:v>0.13447424896968121</c:v>
                      </c:pt>
                      <c:pt idx="709">
                        <c:v>-0.10840261912870217</c:v>
                      </c:pt>
                      <c:pt idx="710">
                        <c:v>-0.22248211065193302</c:v>
                      </c:pt>
                      <c:pt idx="711">
                        <c:v>4.7520130537002443E-2</c:v>
                      </c:pt>
                      <c:pt idx="712">
                        <c:v>-5.9913267012640069E-2</c:v>
                      </c:pt>
                      <c:pt idx="713">
                        <c:v>0.3460527011365116</c:v>
                      </c:pt>
                      <c:pt idx="714">
                        <c:v>-0.32486587805857986</c:v>
                      </c:pt>
                      <c:pt idx="715">
                        <c:v>-0.1220997534500511</c:v>
                      </c:pt>
                      <c:pt idx="716">
                        <c:v>-0.37153626141549928</c:v>
                      </c:pt>
                      <c:pt idx="717">
                        <c:v>-0.68071401762356942</c:v>
                      </c:pt>
                      <c:pt idx="718">
                        <c:v>-0.64447954524362561</c:v>
                      </c:pt>
                      <c:pt idx="719">
                        <c:v>1.1037733879194451E-2</c:v>
                      </c:pt>
                      <c:pt idx="720">
                        <c:v>-0.36093733384677912</c:v>
                      </c:pt>
                      <c:pt idx="721">
                        <c:v>0.21669008596016409</c:v>
                      </c:pt>
                      <c:pt idx="722">
                        <c:v>3.0586396139157036E-3</c:v>
                      </c:pt>
                      <c:pt idx="723">
                        <c:v>0.29569202155439023</c:v>
                      </c:pt>
                      <c:pt idx="724">
                        <c:v>0.37566539233467966</c:v>
                      </c:pt>
                      <c:pt idx="725">
                        <c:v>0.1447723942472714</c:v>
                      </c:pt>
                      <c:pt idx="726">
                        <c:v>0.743607085086748</c:v>
                      </c:pt>
                      <c:pt idx="727">
                        <c:v>0.144225385123182</c:v>
                      </c:pt>
                      <c:pt idx="728">
                        <c:v>-0.1041185266433509</c:v>
                      </c:pt>
                      <c:pt idx="729">
                        <c:v>0.14343076221569559</c:v>
                      </c:pt>
                      <c:pt idx="730">
                        <c:v>0.96533347199472275</c:v>
                      </c:pt>
                      <c:pt idx="731">
                        <c:v>-0.40726042751112979</c:v>
                      </c:pt>
                      <c:pt idx="732">
                        <c:v>-0.6311085477642483</c:v>
                      </c:pt>
                      <c:pt idx="733">
                        <c:v>-0.41291543065673236</c:v>
                      </c:pt>
                      <c:pt idx="734">
                        <c:v>0.59883495522105112</c:v>
                      </c:pt>
                      <c:pt idx="735">
                        <c:v>-0.47566337927999636</c:v>
                      </c:pt>
                      <c:pt idx="736">
                        <c:v>-0.75494622848386006</c:v>
                      </c:pt>
                      <c:pt idx="737">
                        <c:v>-0.20834268074430307</c:v>
                      </c:pt>
                      <c:pt idx="738">
                        <c:v>-0.33760146136905367</c:v>
                      </c:pt>
                      <c:pt idx="739">
                        <c:v>-0.56670391647620599</c:v>
                      </c:pt>
                      <c:pt idx="740">
                        <c:v>8.558481800246677E-2</c:v>
                      </c:pt>
                      <c:pt idx="741">
                        <c:v>-0.3012080902202271</c:v>
                      </c:pt>
                      <c:pt idx="742">
                        <c:v>0.16078383728991436</c:v>
                      </c:pt>
                      <c:pt idx="743">
                        <c:v>0.27655563096850672</c:v>
                      </c:pt>
                      <c:pt idx="744">
                        <c:v>0.51485709302365434</c:v>
                      </c:pt>
                      <c:pt idx="745">
                        <c:v>0.33891790288023493</c:v>
                      </c:pt>
                      <c:pt idx="746">
                        <c:v>0.1387598139290924</c:v>
                      </c:pt>
                      <c:pt idx="747">
                        <c:v>0.40076383708474728</c:v>
                      </c:pt>
                      <c:pt idx="748">
                        <c:v>0.2815569534967034</c:v>
                      </c:pt>
                      <c:pt idx="749">
                        <c:v>0.25199896421086859</c:v>
                      </c:pt>
                      <c:pt idx="750">
                        <c:v>0.49023827714762458</c:v>
                      </c:pt>
                      <c:pt idx="751">
                        <c:v>4.4884639992765311E-2</c:v>
                      </c:pt>
                      <c:pt idx="752">
                        <c:v>-0.17292602304232355</c:v>
                      </c:pt>
                      <c:pt idx="753">
                        <c:v>2.6570370163235404E-2</c:v>
                      </c:pt>
                      <c:pt idx="754">
                        <c:v>-0.68652070217982575</c:v>
                      </c:pt>
                      <c:pt idx="755">
                        <c:v>-0.20042483245815806</c:v>
                      </c:pt>
                      <c:pt idx="756">
                        <c:v>-0.30854805460195117</c:v>
                      </c:pt>
                      <c:pt idx="757">
                        <c:v>0.34836352443586865</c:v>
                      </c:pt>
                      <c:pt idx="758">
                        <c:v>-0.5422267329367163</c:v>
                      </c:pt>
                      <c:pt idx="759">
                        <c:v>-0.16086491896311239</c:v>
                      </c:pt>
                      <c:pt idx="760">
                        <c:v>-0.30946403364226754</c:v>
                      </c:pt>
                      <c:pt idx="761">
                        <c:v>0.42647435172799947</c:v>
                      </c:pt>
                      <c:pt idx="762">
                        <c:v>-0.38325779347097771</c:v>
                      </c:pt>
                      <c:pt idx="763">
                        <c:v>-0.52090209386867059</c:v>
                      </c:pt>
                      <c:pt idx="764">
                        <c:v>6.9654992280150152E-2</c:v>
                      </c:pt>
                      <c:pt idx="765">
                        <c:v>-0.32539735572402312</c:v>
                      </c:pt>
                      <c:pt idx="766">
                        <c:v>1.8362452761861983</c:v>
                      </c:pt>
                      <c:pt idx="767">
                        <c:v>0.39070203368852335</c:v>
                      </c:pt>
                      <c:pt idx="768">
                        <c:v>0.37726538367070078</c:v>
                      </c:pt>
                      <c:pt idx="769">
                        <c:v>0.34034612167621697</c:v>
                      </c:pt>
                      <c:pt idx="770">
                        <c:v>1.8869191079278509</c:v>
                      </c:pt>
                      <c:pt idx="771">
                        <c:v>0.19995248821356873</c:v>
                      </c:pt>
                      <c:pt idx="772">
                        <c:v>0.18481019969578444</c:v>
                      </c:pt>
                      <c:pt idx="773">
                        <c:v>-0.20480097941231731</c:v>
                      </c:pt>
                      <c:pt idx="774">
                        <c:v>0.66419616243724688</c:v>
                      </c:pt>
                      <c:pt idx="775">
                        <c:v>1.3313345613603369</c:v>
                      </c:pt>
                      <c:pt idx="776">
                        <c:v>0.98834388912150883</c:v>
                      </c:pt>
                      <c:pt idx="777">
                        <c:v>1.0888607644602806</c:v>
                      </c:pt>
                      <c:pt idx="778">
                        <c:v>1.0413203798811714</c:v>
                      </c:pt>
                      <c:pt idx="779">
                        <c:v>-0.19107629052551622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BD26-4F95-8A3A-B54229E24948}"/>
                  </c:ext>
                </c:extLst>
              </c15:ser>
            </c15:filteredScatterSeries>
          </c:ext>
        </c:extLst>
      </c:scatterChart>
      <c:valAx>
        <c:axId val="711661552"/>
        <c:scaling>
          <c:orientation val="minMax"/>
          <c:min val="19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11661880"/>
        <c:crosses val="autoZero"/>
        <c:crossBetween val="midCat"/>
      </c:valAx>
      <c:valAx>
        <c:axId val="711661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11661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1"/>
          <c:order val="1"/>
          <c:tx>
            <c:strRef>
              <c:f>Hoja4!$B$1</c:f>
              <c:strCache>
                <c:ptCount val="1"/>
                <c:pt idx="0">
                  <c:v>Densidad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Hoja4!$A$2:$A$75</c:f>
              <c:numCache>
                <c:formatCode>General</c:formatCode>
                <c:ptCount val="74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  <c:pt idx="66">
                  <c:v>1949</c:v>
                </c:pt>
                <c:pt idx="67">
                  <c:v>1948</c:v>
                </c:pt>
                <c:pt idx="68">
                  <c:v>1947</c:v>
                </c:pt>
                <c:pt idx="69">
                  <c:v>1946</c:v>
                </c:pt>
                <c:pt idx="70">
                  <c:v>1945</c:v>
                </c:pt>
                <c:pt idx="71">
                  <c:v>1944</c:v>
                </c:pt>
                <c:pt idx="72">
                  <c:v>1943</c:v>
                </c:pt>
                <c:pt idx="73">
                  <c:v>1942</c:v>
                </c:pt>
              </c:numCache>
            </c:numRef>
          </c:xVal>
          <c:yVal>
            <c:numRef>
              <c:f>Hoja4!$B$2:$B$75</c:f>
              <c:numCache>
                <c:formatCode>General</c:formatCode>
                <c:ptCount val="74"/>
                <c:pt idx="0">
                  <c:v>1.0125992706391531</c:v>
                </c:pt>
                <c:pt idx="1">
                  <c:v>0.70969203905973333</c:v>
                </c:pt>
                <c:pt idx="2">
                  <c:v>0.79106191531897641</c:v>
                </c:pt>
                <c:pt idx="3">
                  <c:v>0.87570355164583891</c:v>
                </c:pt>
                <c:pt idx="4">
                  <c:v>1.1571420690941947</c:v>
                </c:pt>
                <c:pt idx="5">
                  <c:v>0.800878820130699</c:v>
                </c:pt>
                <c:pt idx="6">
                  <c:v>0.76428239312599699</c:v>
                </c:pt>
                <c:pt idx="7">
                  <c:v>0.69483669452694241</c:v>
                </c:pt>
                <c:pt idx="8">
                  <c:v>0.6976166506065884</c:v>
                </c:pt>
                <c:pt idx="9">
                  <c:v>0.80800203012841554</c:v>
                </c:pt>
                <c:pt idx="10">
                  <c:v>0.77179205309270993</c:v>
                </c:pt>
                <c:pt idx="11">
                  <c:v>0.66640379250559534</c:v>
                </c:pt>
                <c:pt idx="12">
                  <c:v>0.57355839221412375</c:v>
                </c:pt>
                <c:pt idx="13">
                  <c:v>0.63824346727065517</c:v>
                </c:pt>
                <c:pt idx="14">
                  <c:v>0.55921950833705458</c:v>
                </c:pt>
                <c:pt idx="15">
                  <c:v>0.7458976377903157</c:v>
                </c:pt>
                <c:pt idx="16">
                  <c:v>0.76988592132089084</c:v>
                </c:pt>
                <c:pt idx="17">
                  <c:v>0.88970843637835006</c:v>
                </c:pt>
                <c:pt idx="18">
                  <c:v>0.92425463709827382</c:v>
                </c:pt>
                <c:pt idx="19">
                  <c:v>0.93248217281424917</c:v>
                </c:pt>
                <c:pt idx="20">
                  <c:v>0.89821092981784645</c:v>
                </c:pt>
                <c:pt idx="21">
                  <c:v>0.83442382931871206</c:v>
                </c:pt>
                <c:pt idx="22">
                  <c:v>0.7951994346568938</c:v>
                </c:pt>
                <c:pt idx="23">
                  <c:v>0.73397240666837393</c:v>
                </c:pt>
                <c:pt idx="24">
                  <c:v>0.67807066578332076</c:v>
                </c:pt>
                <c:pt idx="25">
                  <c:v>0.71726364179987789</c:v>
                </c:pt>
                <c:pt idx="26">
                  <c:v>0.73716266196337643</c:v>
                </c:pt>
                <c:pt idx="27">
                  <c:v>0.75722308165373586</c:v>
                </c:pt>
                <c:pt idx="28">
                  <c:v>0.66275702259992308</c:v>
                </c:pt>
                <c:pt idx="29">
                  <c:v>0.78319910724484387</c:v>
                </c:pt>
                <c:pt idx="30">
                  <c:v>0.80699207711055865</c:v>
                </c:pt>
                <c:pt idx="31">
                  <c:v>0.767450460620835</c:v>
                </c:pt>
                <c:pt idx="32">
                  <c:v>0.66536298599220101</c:v>
                </c:pt>
                <c:pt idx="33">
                  <c:v>0.66076015791343479</c:v>
                </c:pt>
                <c:pt idx="34">
                  <c:v>0.67817969424034652</c:v>
                </c:pt>
                <c:pt idx="35">
                  <c:v>0.62270223021697901</c:v>
                </c:pt>
                <c:pt idx="36">
                  <c:v>0.94102333078191425</c:v>
                </c:pt>
                <c:pt idx="37">
                  <c:v>0.58396358572640739</c:v>
                </c:pt>
                <c:pt idx="38">
                  <c:v>0.6949071979868533</c:v>
                </c:pt>
                <c:pt idx="39">
                  <c:v>0.58990273393689596</c:v>
                </c:pt>
                <c:pt idx="40">
                  <c:v>0.66688544810036199</c:v>
                </c:pt>
                <c:pt idx="41">
                  <c:v>0.63046331522771881</c:v>
                </c:pt>
                <c:pt idx="42">
                  <c:v>0.71200347713312007</c:v>
                </c:pt>
                <c:pt idx="43">
                  <c:v>0.75856741738393207</c:v>
                </c:pt>
                <c:pt idx="44">
                  <c:v>0.75128274208852364</c:v>
                </c:pt>
                <c:pt idx="45">
                  <c:v>0.99569462095956263</c:v>
                </c:pt>
                <c:pt idx="46">
                  <c:v>0.92779852290412601</c:v>
                </c:pt>
                <c:pt idx="47">
                  <c:v>0.79998842210400412</c:v>
                </c:pt>
                <c:pt idx="48">
                  <c:v>0.83339101809092442</c:v>
                </c:pt>
                <c:pt idx="49">
                  <c:v>0.81070761023016269</c:v>
                </c:pt>
                <c:pt idx="50">
                  <c:v>0.8355585291121167</c:v>
                </c:pt>
                <c:pt idx="51">
                  <c:v>0.76381904641653642</c:v>
                </c:pt>
                <c:pt idx="52">
                  <c:v>0.80878178592437378</c:v>
                </c:pt>
                <c:pt idx="53">
                  <c:v>0.87478177247717248</c:v>
                </c:pt>
                <c:pt idx="54">
                  <c:v>0.85833821831563029</c:v>
                </c:pt>
                <c:pt idx="55">
                  <c:v>0.87734873654828371</c:v>
                </c:pt>
                <c:pt idx="56">
                  <c:v>0.83035521688795821</c:v>
                </c:pt>
                <c:pt idx="57">
                  <c:v>0.83317542328973249</c:v>
                </c:pt>
                <c:pt idx="58">
                  <c:v>0.93022634301734897</c:v>
                </c:pt>
                <c:pt idx="59">
                  <c:v>0.94143153684461511</c:v>
                </c:pt>
                <c:pt idx="60">
                  <c:v>0.81724860190439597</c:v>
                </c:pt>
                <c:pt idx="61">
                  <c:v>0.95252946662586591</c:v>
                </c:pt>
                <c:pt idx="62">
                  <c:v>0.92836792152646264</c:v>
                </c:pt>
                <c:pt idx="63">
                  <c:v>0.99935069030124746</c:v>
                </c:pt>
                <c:pt idx="64">
                  <c:v>0.82382176492747328</c:v>
                </c:pt>
                <c:pt idx="65">
                  <c:v>0.91671249258132748</c:v>
                </c:pt>
                <c:pt idx="66">
                  <c:v>1.0171164551613876</c:v>
                </c:pt>
                <c:pt idx="67">
                  <c:v>0.87428227202022857</c:v>
                </c:pt>
                <c:pt idx="68">
                  <c:v>0.92687696322540614</c:v>
                </c:pt>
                <c:pt idx="69">
                  <c:v>0.90129086559029259</c:v>
                </c:pt>
                <c:pt idx="70">
                  <c:v>1.1285432382207232</c:v>
                </c:pt>
                <c:pt idx="71">
                  <c:v>0.86681328293455451</c:v>
                </c:pt>
                <c:pt idx="72">
                  <c:v>0.77607042771597012</c:v>
                </c:pt>
                <c:pt idx="73">
                  <c:v>0.95796688669110053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929-4309-BA16-DB673B04E8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211696"/>
        <c:axId val="189204624"/>
      </c:scatterChart>
      <c:scatterChart>
        <c:scatterStyle val="lineMarker"/>
        <c:varyColors val="0"/>
        <c:ser>
          <c:idx val="0"/>
          <c:order val="0"/>
          <c:tx>
            <c:v>SST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Hoja4!$L$2:$L$67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</c:numCache>
            </c:numRef>
          </c:xVal>
          <c:yVal>
            <c:numRef>
              <c:f>Hoja4!$M$2:$M$67</c:f>
              <c:numCache>
                <c:formatCode>General</c:formatCode>
                <c:ptCount val="66"/>
                <c:pt idx="0">
                  <c:v>28.423099541666669</c:v>
                </c:pt>
                <c:pt idx="1">
                  <c:v>28.351277749999994</c:v>
                </c:pt>
                <c:pt idx="2">
                  <c:v>28.37731610416667</c:v>
                </c:pt>
                <c:pt idx="3">
                  <c:v>28.302105500000007</c:v>
                </c:pt>
                <c:pt idx="4">
                  <c:v>28.453210916666666</c:v>
                </c:pt>
                <c:pt idx="5">
                  <c:v>28.770052250000006</c:v>
                </c:pt>
                <c:pt idx="6">
                  <c:v>28.164556312499993</c:v>
                </c:pt>
                <c:pt idx="7">
                  <c:v>28.190106104166663</c:v>
                </c:pt>
                <c:pt idx="8">
                  <c:v>28.263913000000002</c:v>
                </c:pt>
                <c:pt idx="9">
                  <c:v>28.389604145833335</c:v>
                </c:pt>
                <c:pt idx="10">
                  <c:v>28.563888562499997</c:v>
                </c:pt>
                <c:pt idx="11">
                  <c:v>28.309538416666658</c:v>
                </c:pt>
                <c:pt idx="12">
                  <c:v>28.338822208333337</c:v>
                </c:pt>
                <c:pt idx="13">
                  <c:v>28.139796520833332</c:v>
                </c:pt>
                <c:pt idx="14">
                  <c:v>28.095453333333328</c:v>
                </c:pt>
                <c:pt idx="15">
                  <c:v>27.996726958333337</c:v>
                </c:pt>
                <c:pt idx="16">
                  <c:v>28.098379645833329</c:v>
                </c:pt>
                <c:pt idx="17">
                  <c:v>28.548408229166679</c:v>
                </c:pt>
                <c:pt idx="18">
                  <c:v>28.206131187500006</c:v>
                </c:pt>
                <c:pt idx="19">
                  <c:v>28.202881958333332</c:v>
                </c:pt>
                <c:pt idx="20">
                  <c:v>28.358498166666667</c:v>
                </c:pt>
                <c:pt idx="21">
                  <c:v>27.9955560625</c:v>
                </c:pt>
                <c:pt idx="22">
                  <c:v>28.183268833333344</c:v>
                </c:pt>
                <c:pt idx="23">
                  <c:v>27.968899645833332</c:v>
                </c:pt>
                <c:pt idx="24">
                  <c:v>27.845612479166661</c:v>
                </c:pt>
                <c:pt idx="25">
                  <c:v>28.003563854166668</c:v>
                </c:pt>
                <c:pt idx="26">
                  <c:v>27.706958854166661</c:v>
                </c:pt>
                <c:pt idx="27">
                  <c:v>28.134612124999993</c:v>
                </c:pt>
                <c:pt idx="28">
                  <c:v>28.304472583333325</c:v>
                </c:pt>
                <c:pt idx="29">
                  <c:v>27.657292895833347</c:v>
                </c:pt>
                <c:pt idx="30">
                  <c:v>27.53784960416667</c:v>
                </c:pt>
                <c:pt idx="31">
                  <c:v>27.799449333333332</c:v>
                </c:pt>
                <c:pt idx="32">
                  <c:v>28.243803999999994</c:v>
                </c:pt>
                <c:pt idx="33">
                  <c:v>27.910599041666671</c:v>
                </c:pt>
                <c:pt idx="34">
                  <c:v>28.190505104166665</c:v>
                </c:pt>
                <c:pt idx="35">
                  <c:v>28.085189812500008</c:v>
                </c:pt>
                <c:pt idx="36">
                  <c:v>28.039692041666665</c:v>
                </c:pt>
                <c:pt idx="37">
                  <c:v>28.00674589583333</c:v>
                </c:pt>
                <c:pt idx="38">
                  <c:v>27.848811729166666</c:v>
                </c:pt>
                <c:pt idx="39">
                  <c:v>27.593948624999999</c:v>
                </c:pt>
                <c:pt idx="40">
                  <c:v>27.617070500000001</c:v>
                </c:pt>
                <c:pt idx="41">
                  <c:v>27.655980875000008</c:v>
                </c:pt>
                <c:pt idx="42">
                  <c:v>28.098266416666675</c:v>
                </c:pt>
                <c:pt idx="43">
                  <c:v>27.925443666666663</c:v>
                </c:pt>
                <c:pt idx="44">
                  <c:v>27.747976750000003</c:v>
                </c:pt>
                <c:pt idx="45">
                  <c:v>28.057351499999999</c:v>
                </c:pt>
                <c:pt idx="46">
                  <c:v>28.46633525</c:v>
                </c:pt>
                <c:pt idx="47">
                  <c:v>27.818258729166672</c:v>
                </c:pt>
                <c:pt idx="48">
                  <c:v>27.861846458333332</c:v>
                </c:pt>
                <c:pt idx="49">
                  <c:v>28.11201914583334</c:v>
                </c:pt>
                <c:pt idx="50">
                  <c:v>27.697469937500006</c:v>
                </c:pt>
                <c:pt idx="51">
                  <c:v>27.925833333333333</c:v>
                </c:pt>
                <c:pt idx="52">
                  <c:v>28.201881833333331</c:v>
                </c:pt>
                <c:pt idx="53">
                  <c:v>28.0825688125</c:v>
                </c:pt>
                <c:pt idx="54">
                  <c:v>28.092758312499999</c:v>
                </c:pt>
                <c:pt idx="55">
                  <c:v>28.311101854166655</c:v>
                </c:pt>
                <c:pt idx="56">
                  <c:v>27.934912333333333</c:v>
                </c:pt>
                <c:pt idx="57">
                  <c:v>28.552400791666667</c:v>
                </c:pt>
                <c:pt idx="58">
                  <c:v>27.900255416666663</c:v>
                </c:pt>
                <c:pt idx="59">
                  <c:v>27.764755729166669</c:v>
                </c:pt>
                <c:pt idx="60">
                  <c:v>27.889878333333339</c:v>
                </c:pt>
                <c:pt idx="61">
                  <c:v>27.994138395833335</c:v>
                </c:pt>
                <c:pt idx="62">
                  <c:v>28.049866291666664</c:v>
                </c:pt>
                <c:pt idx="63">
                  <c:v>28.191666416666667</c:v>
                </c:pt>
                <c:pt idx="64">
                  <c:v>28.09758177083333</c:v>
                </c:pt>
                <c:pt idx="65">
                  <c:v>27.675130104166673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29-4309-BA16-DB673B04E8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467456"/>
        <c:axId val="37105296"/>
      </c:scatterChart>
      <c:valAx>
        <c:axId val="189211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9204624"/>
        <c:crosses val="autoZero"/>
        <c:crossBetween val="midCat"/>
      </c:valAx>
      <c:valAx>
        <c:axId val="189204624"/>
        <c:scaling>
          <c:orientation val="minMax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9211696"/>
        <c:crosses val="autoZero"/>
        <c:crossBetween val="midCat"/>
      </c:valAx>
      <c:valAx>
        <c:axId val="3710529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2467456"/>
        <c:crosses val="max"/>
        <c:crossBetween val="midCat"/>
      </c:valAx>
      <c:valAx>
        <c:axId val="18246745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71052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1"/>
          <c:order val="1"/>
          <c:tx>
            <c:strRef>
              <c:f>Hoja4!$C$1</c:f>
              <c:strCache>
                <c:ptCount val="1"/>
                <c:pt idx="0">
                  <c:v>Extension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Hoja4!$A$2:$A$75</c:f>
              <c:numCache>
                <c:formatCode>General</c:formatCode>
                <c:ptCount val="74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  <c:pt idx="66">
                  <c:v>1949</c:v>
                </c:pt>
                <c:pt idx="67">
                  <c:v>1948</c:v>
                </c:pt>
                <c:pt idx="68">
                  <c:v>1947</c:v>
                </c:pt>
                <c:pt idx="69">
                  <c:v>1946</c:v>
                </c:pt>
                <c:pt idx="70">
                  <c:v>1945</c:v>
                </c:pt>
                <c:pt idx="71">
                  <c:v>1944</c:v>
                </c:pt>
                <c:pt idx="72">
                  <c:v>1943</c:v>
                </c:pt>
                <c:pt idx="73">
                  <c:v>1942</c:v>
                </c:pt>
              </c:numCache>
            </c:numRef>
          </c:xVal>
          <c:yVal>
            <c:numRef>
              <c:f>Hoja4!$C$2:$C$75</c:f>
              <c:numCache>
                <c:formatCode>General</c:formatCode>
                <c:ptCount val="74"/>
                <c:pt idx="0">
                  <c:v>0.73838500000000062</c:v>
                </c:pt>
                <c:pt idx="1">
                  <c:v>0.98448000000000069</c:v>
                </c:pt>
                <c:pt idx="2">
                  <c:v>0.55374999999999885</c:v>
                </c:pt>
                <c:pt idx="3">
                  <c:v>0.6768499999999984</c:v>
                </c:pt>
                <c:pt idx="4">
                  <c:v>0.70761999999999947</c:v>
                </c:pt>
                <c:pt idx="5">
                  <c:v>0.76912999999999876</c:v>
                </c:pt>
                <c:pt idx="6">
                  <c:v>0.76911499999999844</c:v>
                </c:pt>
                <c:pt idx="7">
                  <c:v>0.55380000000000251</c:v>
                </c:pt>
                <c:pt idx="8">
                  <c:v>0.98450000000000237</c:v>
                </c:pt>
                <c:pt idx="9">
                  <c:v>0.7383650000000026</c:v>
                </c:pt>
                <c:pt idx="10">
                  <c:v>1.230590000000003</c:v>
                </c:pt>
                <c:pt idx="11">
                  <c:v>0.64607000000000259</c:v>
                </c:pt>
                <c:pt idx="12">
                  <c:v>0.86145500000000386</c:v>
                </c:pt>
                <c:pt idx="13">
                  <c:v>1.1075500000000051</c:v>
                </c:pt>
                <c:pt idx="14">
                  <c:v>0.83064500000000319</c:v>
                </c:pt>
                <c:pt idx="15">
                  <c:v>0.83066499999999621</c:v>
                </c:pt>
                <c:pt idx="16">
                  <c:v>1.0459999999999905</c:v>
                </c:pt>
                <c:pt idx="17">
                  <c:v>0.67684999999999462</c:v>
                </c:pt>
                <c:pt idx="18">
                  <c:v>0.86143499999999129</c:v>
                </c:pt>
                <c:pt idx="19">
                  <c:v>0.79991499999999505</c:v>
                </c:pt>
                <c:pt idx="20">
                  <c:v>0.92292999999999559</c:v>
                </c:pt>
                <c:pt idx="21">
                  <c:v>0.76916499999999211</c:v>
                </c:pt>
                <c:pt idx="22">
                  <c:v>0.89219499999999385</c:v>
                </c:pt>
                <c:pt idx="23">
                  <c:v>1.3229049999999933</c:v>
                </c:pt>
                <c:pt idx="24">
                  <c:v>0.64604499999999376</c:v>
                </c:pt>
                <c:pt idx="25">
                  <c:v>0.76912499999999184</c:v>
                </c:pt>
                <c:pt idx="26">
                  <c:v>1.0768049999999931</c:v>
                </c:pt>
                <c:pt idx="27">
                  <c:v>1.0152549999999927</c:v>
                </c:pt>
                <c:pt idx="28">
                  <c:v>0.98450999999999134</c:v>
                </c:pt>
                <c:pt idx="29">
                  <c:v>1.3228849999999941</c:v>
                </c:pt>
                <c:pt idx="30">
                  <c:v>0.86142999999999503</c:v>
                </c:pt>
                <c:pt idx="31">
                  <c:v>1.0767849999999886</c:v>
                </c:pt>
                <c:pt idx="32">
                  <c:v>1.3228949999999919</c:v>
                </c:pt>
                <c:pt idx="33">
                  <c:v>0.89219499999999385</c:v>
                </c:pt>
                <c:pt idx="34">
                  <c:v>1.1998449999999909</c:v>
                </c:pt>
                <c:pt idx="35">
                  <c:v>0.98448999999999209</c:v>
                </c:pt>
                <c:pt idx="36">
                  <c:v>0.7999299999999927</c:v>
                </c:pt>
                <c:pt idx="37">
                  <c:v>0.86122499999999746</c:v>
                </c:pt>
                <c:pt idx="38">
                  <c:v>0.92271000000000214</c:v>
                </c:pt>
                <c:pt idx="39">
                  <c:v>0.76897499999999752</c:v>
                </c:pt>
                <c:pt idx="40">
                  <c:v>1.0149749999999997</c:v>
                </c:pt>
                <c:pt idx="41">
                  <c:v>0.79968000000000217</c:v>
                </c:pt>
                <c:pt idx="42">
                  <c:v>0.98422499999999857</c:v>
                </c:pt>
                <c:pt idx="43">
                  <c:v>0.86119500000000215</c:v>
                </c:pt>
                <c:pt idx="44">
                  <c:v>0.86118000000000094</c:v>
                </c:pt>
                <c:pt idx="45">
                  <c:v>1.0149450000000044</c:v>
                </c:pt>
                <c:pt idx="46">
                  <c:v>0.73813500000000332</c:v>
                </c:pt>
                <c:pt idx="47">
                  <c:v>1.1379900000000021</c:v>
                </c:pt>
                <c:pt idx="48">
                  <c:v>0.8919150000000009</c:v>
                </c:pt>
                <c:pt idx="49">
                  <c:v>0.86120999999999981</c:v>
                </c:pt>
                <c:pt idx="50">
                  <c:v>1.3839900000000078</c:v>
                </c:pt>
                <c:pt idx="51">
                  <c:v>1.1687100000000044</c:v>
                </c:pt>
                <c:pt idx="52">
                  <c:v>0.9227249999999998</c:v>
                </c:pt>
                <c:pt idx="53">
                  <c:v>1.2609900000000032</c:v>
                </c:pt>
                <c:pt idx="54">
                  <c:v>1.0148850000000067</c:v>
                </c:pt>
                <c:pt idx="55">
                  <c:v>1.0765349999999998</c:v>
                </c:pt>
                <c:pt idx="56">
                  <c:v>1.0765049999999974</c:v>
                </c:pt>
                <c:pt idx="57">
                  <c:v>1.1995050000000305</c:v>
                </c:pt>
                <c:pt idx="58">
                  <c:v>1.01494500000004</c:v>
                </c:pt>
                <c:pt idx="59">
                  <c:v>1.0456950000000411</c:v>
                </c:pt>
                <c:pt idx="60">
                  <c:v>1.0764900000000459</c:v>
                </c:pt>
                <c:pt idx="61">
                  <c:v>0.95344500000004118</c:v>
                </c:pt>
                <c:pt idx="62">
                  <c:v>1.0457100000000423</c:v>
                </c:pt>
                <c:pt idx="63">
                  <c:v>1.0456800000000328</c:v>
                </c:pt>
                <c:pt idx="64">
                  <c:v>1.3225950000000637</c:v>
                </c:pt>
                <c:pt idx="65">
                  <c:v>0.9842100000000471</c:v>
                </c:pt>
                <c:pt idx="66">
                  <c:v>1.1380650000000543</c:v>
                </c:pt>
                <c:pt idx="67">
                  <c:v>1.1996250000000686</c:v>
                </c:pt>
                <c:pt idx="68">
                  <c:v>1.5070950000000636</c:v>
                </c:pt>
                <c:pt idx="69">
                  <c:v>1.1380350000000519</c:v>
                </c:pt>
                <c:pt idx="70">
                  <c:v>1.0764750000000447</c:v>
                </c:pt>
                <c:pt idx="71">
                  <c:v>1.4767200000001139</c:v>
                </c:pt>
                <c:pt idx="72">
                  <c:v>1.1075400000000855</c:v>
                </c:pt>
                <c:pt idx="73">
                  <c:v>0.92295000000007121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8B5-405D-9473-3F2C57B54B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211696"/>
        <c:axId val="189204624"/>
      </c:scatterChart>
      <c:scatterChart>
        <c:scatterStyle val="lineMarker"/>
        <c:varyColors val="0"/>
        <c:ser>
          <c:idx val="0"/>
          <c:order val="0"/>
          <c:tx>
            <c:v>SST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Hoja4!$L$2:$L$67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</c:numCache>
            </c:numRef>
          </c:xVal>
          <c:yVal>
            <c:numRef>
              <c:f>Hoja4!$M$2:$M$67</c:f>
              <c:numCache>
                <c:formatCode>General</c:formatCode>
                <c:ptCount val="66"/>
                <c:pt idx="0">
                  <c:v>28.423099541666669</c:v>
                </c:pt>
                <c:pt idx="1">
                  <c:v>28.351277749999994</c:v>
                </c:pt>
                <c:pt idx="2">
                  <c:v>28.37731610416667</c:v>
                </c:pt>
                <c:pt idx="3">
                  <c:v>28.302105500000007</c:v>
                </c:pt>
                <c:pt idx="4">
                  <c:v>28.453210916666666</c:v>
                </c:pt>
                <c:pt idx="5">
                  <c:v>28.770052250000006</c:v>
                </c:pt>
                <c:pt idx="6">
                  <c:v>28.164556312499993</c:v>
                </c:pt>
                <c:pt idx="7">
                  <c:v>28.190106104166663</c:v>
                </c:pt>
                <c:pt idx="8">
                  <c:v>28.263913000000002</c:v>
                </c:pt>
                <c:pt idx="9">
                  <c:v>28.389604145833335</c:v>
                </c:pt>
                <c:pt idx="10">
                  <c:v>28.563888562499997</c:v>
                </c:pt>
                <c:pt idx="11">
                  <c:v>28.309538416666658</c:v>
                </c:pt>
                <c:pt idx="12">
                  <c:v>28.338822208333337</c:v>
                </c:pt>
                <c:pt idx="13">
                  <c:v>28.139796520833332</c:v>
                </c:pt>
                <c:pt idx="14">
                  <c:v>28.095453333333328</c:v>
                </c:pt>
                <c:pt idx="15">
                  <c:v>27.996726958333337</c:v>
                </c:pt>
                <c:pt idx="16">
                  <c:v>28.098379645833329</c:v>
                </c:pt>
                <c:pt idx="17">
                  <c:v>28.548408229166679</c:v>
                </c:pt>
                <c:pt idx="18">
                  <c:v>28.206131187500006</c:v>
                </c:pt>
                <c:pt idx="19">
                  <c:v>28.202881958333332</c:v>
                </c:pt>
                <c:pt idx="20">
                  <c:v>28.358498166666667</c:v>
                </c:pt>
                <c:pt idx="21">
                  <c:v>27.9955560625</c:v>
                </c:pt>
                <c:pt idx="22">
                  <c:v>28.183268833333344</c:v>
                </c:pt>
                <c:pt idx="23">
                  <c:v>27.968899645833332</c:v>
                </c:pt>
                <c:pt idx="24">
                  <c:v>27.845612479166661</c:v>
                </c:pt>
                <c:pt idx="25">
                  <c:v>28.003563854166668</c:v>
                </c:pt>
                <c:pt idx="26">
                  <c:v>27.706958854166661</c:v>
                </c:pt>
                <c:pt idx="27">
                  <c:v>28.134612124999993</c:v>
                </c:pt>
                <c:pt idx="28">
                  <c:v>28.304472583333325</c:v>
                </c:pt>
                <c:pt idx="29">
                  <c:v>27.657292895833347</c:v>
                </c:pt>
                <c:pt idx="30">
                  <c:v>27.53784960416667</c:v>
                </c:pt>
                <c:pt idx="31">
                  <c:v>27.799449333333332</c:v>
                </c:pt>
                <c:pt idx="32">
                  <c:v>28.243803999999994</c:v>
                </c:pt>
                <c:pt idx="33">
                  <c:v>27.910599041666671</c:v>
                </c:pt>
                <c:pt idx="34">
                  <c:v>28.190505104166665</c:v>
                </c:pt>
                <c:pt idx="35">
                  <c:v>28.085189812500008</c:v>
                </c:pt>
                <c:pt idx="36">
                  <c:v>28.039692041666665</c:v>
                </c:pt>
                <c:pt idx="37">
                  <c:v>28.00674589583333</c:v>
                </c:pt>
                <c:pt idx="38">
                  <c:v>27.848811729166666</c:v>
                </c:pt>
                <c:pt idx="39">
                  <c:v>27.593948624999999</c:v>
                </c:pt>
                <c:pt idx="40">
                  <c:v>27.617070500000001</c:v>
                </c:pt>
                <c:pt idx="41">
                  <c:v>27.655980875000008</c:v>
                </c:pt>
                <c:pt idx="42">
                  <c:v>28.098266416666675</c:v>
                </c:pt>
                <c:pt idx="43">
                  <c:v>27.925443666666663</c:v>
                </c:pt>
                <c:pt idx="44">
                  <c:v>27.747976750000003</c:v>
                </c:pt>
                <c:pt idx="45">
                  <c:v>28.057351499999999</c:v>
                </c:pt>
                <c:pt idx="46">
                  <c:v>28.46633525</c:v>
                </c:pt>
                <c:pt idx="47">
                  <c:v>27.818258729166672</c:v>
                </c:pt>
                <c:pt idx="48">
                  <c:v>27.861846458333332</c:v>
                </c:pt>
                <c:pt idx="49">
                  <c:v>28.11201914583334</c:v>
                </c:pt>
                <c:pt idx="50">
                  <c:v>27.697469937500006</c:v>
                </c:pt>
                <c:pt idx="51">
                  <c:v>27.925833333333333</c:v>
                </c:pt>
                <c:pt idx="52">
                  <c:v>28.201881833333331</c:v>
                </c:pt>
                <c:pt idx="53">
                  <c:v>28.0825688125</c:v>
                </c:pt>
                <c:pt idx="54">
                  <c:v>28.092758312499999</c:v>
                </c:pt>
                <c:pt idx="55">
                  <c:v>28.311101854166655</c:v>
                </c:pt>
                <c:pt idx="56">
                  <c:v>27.934912333333333</c:v>
                </c:pt>
                <c:pt idx="57">
                  <c:v>28.552400791666667</c:v>
                </c:pt>
                <c:pt idx="58">
                  <c:v>27.900255416666663</c:v>
                </c:pt>
                <c:pt idx="59">
                  <c:v>27.764755729166669</c:v>
                </c:pt>
                <c:pt idx="60">
                  <c:v>27.889878333333339</c:v>
                </c:pt>
                <c:pt idx="61">
                  <c:v>27.994138395833335</c:v>
                </c:pt>
                <c:pt idx="62">
                  <c:v>28.049866291666664</c:v>
                </c:pt>
                <c:pt idx="63">
                  <c:v>28.191666416666667</c:v>
                </c:pt>
                <c:pt idx="64">
                  <c:v>28.09758177083333</c:v>
                </c:pt>
                <c:pt idx="65">
                  <c:v>27.675130104166673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8B5-405D-9473-3F2C57B54B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467456"/>
        <c:axId val="37105296"/>
      </c:scatterChart>
      <c:valAx>
        <c:axId val="189211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9204624"/>
        <c:crosses val="autoZero"/>
        <c:crossBetween val="midCat"/>
      </c:valAx>
      <c:valAx>
        <c:axId val="189204624"/>
        <c:scaling>
          <c:orientation val="minMax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9211696"/>
        <c:crosses val="autoZero"/>
        <c:crossBetween val="midCat"/>
      </c:valAx>
      <c:valAx>
        <c:axId val="3710529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2467456"/>
        <c:crosses val="max"/>
        <c:crossBetween val="midCat"/>
      </c:valAx>
      <c:valAx>
        <c:axId val="18246745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71052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1"/>
          <c:order val="1"/>
          <c:tx>
            <c:strRef>
              <c:f>Hoja4!$D$1</c:f>
              <c:strCache>
                <c:ptCount val="1"/>
                <c:pt idx="0">
                  <c:v>Calcificacion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Hoja4!$A$2:$A$75</c:f>
              <c:numCache>
                <c:formatCode>General</c:formatCode>
                <c:ptCount val="74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  <c:pt idx="66">
                  <c:v>1949</c:v>
                </c:pt>
                <c:pt idx="67">
                  <c:v>1948</c:v>
                </c:pt>
                <c:pt idx="68">
                  <c:v>1947</c:v>
                </c:pt>
                <c:pt idx="69">
                  <c:v>1946</c:v>
                </c:pt>
                <c:pt idx="70">
                  <c:v>1945</c:v>
                </c:pt>
                <c:pt idx="71">
                  <c:v>1944</c:v>
                </c:pt>
                <c:pt idx="72">
                  <c:v>1943</c:v>
                </c:pt>
                <c:pt idx="73">
                  <c:v>1942</c:v>
                </c:pt>
              </c:numCache>
            </c:numRef>
          </c:xVal>
          <c:yVal>
            <c:numRef>
              <c:f>Hoja4!$D$2:$D$75</c:f>
              <c:numCache>
                <c:formatCode>General</c:formatCode>
                <c:ptCount val="74"/>
                <c:pt idx="0">
                  <c:v>0.74769124603587001</c:v>
                </c:pt>
                <c:pt idx="1">
                  <c:v>0.72911794367672156</c:v>
                </c:pt>
                <c:pt idx="2">
                  <c:v>0.43686880931474409</c:v>
                </c:pt>
                <c:pt idx="3">
                  <c:v>0.59760797188018988</c:v>
                </c:pt>
                <c:pt idx="4">
                  <c:v>0.85115901872641309</c:v>
                </c:pt>
                <c:pt idx="5">
                  <c:v>0.61447358754057646</c:v>
                </c:pt>
                <c:pt idx="6">
                  <c:v>0.58352026927277212</c:v>
                </c:pt>
                <c:pt idx="7">
                  <c:v>0.3861398246573936</c:v>
                </c:pt>
                <c:pt idx="8">
                  <c:v>0.68999357550681195</c:v>
                </c:pt>
                <c:pt idx="9">
                  <c:v>0.60450574529205836</c:v>
                </c:pt>
                <c:pt idx="10">
                  <c:v>0.89528306928747248</c:v>
                </c:pt>
                <c:pt idx="11">
                  <c:v>0.41388145793266212</c:v>
                </c:pt>
                <c:pt idx="12">
                  <c:v>0.48394386405730438</c:v>
                </c:pt>
                <c:pt idx="13">
                  <c:v>0.68993728343819227</c:v>
                </c:pt>
                <c:pt idx="14">
                  <c:v>0.46487505860880418</c:v>
                </c:pt>
                <c:pt idx="15">
                  <c:v>0.60869180207901241</c:v>
                </c:pt>
                <c:pt idx="16">
                  <c:v>0.79896581383635323</c:v>
                </c:pt>
                <c:pt idx="17">
                  <c:v>0.61555175104352811</c:v>
                </c:pt>
                <c:pt idx="18">
                  <c:v>0.74016234589913432</c:v>
                </c:pt>
                <c:pt idx="19">
                  <c:v>0.7515839672923621</c:v>
                </c:pt>
                <c:pt idx="20">
                  <c:v>0.83918389470895627</c:v>
                </c:pt>
                <c:pt idx="21">
                  <c:v>0.63748879392704572</c:v>
                </c:pt>
                <c:pt idx="22">
                  <c:v>0.69254222979469859</c:v>
                </c:pt>
                <c:pt idx="23">
                  <c:v>0.95252981733793385</c:v>
                </c:pt>
                <c:pt idx="24">
                  <c:v>0.4179670843583041</c:v>
                </c:pt>
                <c:pt idx="25">
                  <c:v>0.54206162644762446</c:v>
                </c:pt>
                <c:pt idx="26">
                  <c:v>0.79402770664940436</c:v>
                </c:pt>
                <c:pt idx="27">
                  <c:v>0.76925528541902533</c:v>
                </c:pt>
                <c:pt idx="28">
                  <c:v>0.63683172569335844</c:v>
                </c:pt>
                <c:pt idx="29">
                  <c:v>1.0434160876062517</c:v>
                </c:pt>
                <c:pt idx="30">
                  <c:v>0.703406215282397</c:v>
                </c:pt>
                <c:pt idx="31">
                  <c:v>0.82951931499231246</c:v>
                </c:pt>
                <c:pt idx="32">
                  <c:v>0.88282402665577842</c:v>
                </c:pt>
                <c:pt idx="33">
                  <c:v>0.58965696231728137</c:v>
                </c:pt>
                <c:pt idx="34">
                  <c:v>0.78488313733350923</c:v>
                </c:pt>
                <c:pt idx="35">
                  <c:v>0.61304392582567535</c:v>
                </c:pt>
                <c:pt idx="36">
                  <c:v>0.74575634970463023</c:v>
                </c:pt>
                <c:pt idx="37">
                  <c:v>0.50061300155262867</c:v>
                </c:pt>
                <c:pt idx="38">
                  <c:v>0.63740937276119392</c:v>
                </c:pt>
                <c:pt idx="39">
                  <c:v>0.45169534367231928</c:v>
                </c:pt>
                <c:pt idx="40">
                  <c:v>0.6817840371234688</c:v>
                </c:pt>
                <c:pt idx="41">
                  <c:v>0.50356561583088877</c:v>
                </c:pt>
                <c:pt idx="42">
                  <c:v>0.69673135474760839</c:v>
                </c:pt>
                <c:pt idx="43">
                  <c:v>0.65343001643443488</c:v>
                </c:pt>
                <c:pt idx="44">
                  <c:v>0.66326874486604059</c:v>
                </c:pt>
                <c:pt idx="45">
                  <c:v>1.023181335455865</c:v>
                </c:pt>
                <c:pt idx="46">
                  <c:v>0.66940443360427415</c:v>
                </c:pt>
                <c:pt idx="47">
                  <c:v>0.88941273418498468</c:v>
                </c:pt>
                <c:pt idx="48">
                  <c:v>0.72849599383080332</c:v>
                </c:pt>
                <c:pt idx="49">
                  <c:v>0.69820667159594074</c:v>
                </c:pt>
                <c:pt idx="50">
                  <c:v>1.2168493738058528</c:v>
                </c:pt>
                <c:pt idx="51">
                  <c:v>0.91948260763958412</c:v>
                </c:pt>
                <c:pt idx="52">
                  <c:v>0.74628942123734443</c:v>
                </c:pt>
                <c:pt idx="53">
                  <c:v>1.0816424748159748</c:v>
                </c:pt>
                <c:pt idx="54">
                  <c:v>0.82625431420923423</c:v>
                </c:pt>
                <c:pt idx="55">
                  <c:v>0.95198198166607595</c:v>
                </c:pt>
                <c:pt idx="56">
                  <c:v>0.89571931377933445</c:v>
                </c:pt>
                <c:pt idx="57">
                  <c:v>1.0099910079924499</c:v>
                </c:pt>
                <c:pt idx="58">
                  <c:v>0.94171082115941984</c:v>
                </c:pt>
                <c:pt idx="59">
                  <c:v>0.94915060274267704</c:v>
                </c:pt>
                <c:pt idx="60">
                  <c:v>0.87713599293962607</c:v>
                </c:pt>
                <c:pt idx="61">
                  <c:v>0.89381247865645308</c:v>
                </c:pt>
                <c:pt idx="62">
                  <c:v>0.96668411986550884</c:v>
                </c:pt>
                <c:pt idx="63">
                  <c:v>1.0434647553960963</c:v>
                </c:pt>
                <c:pt idx="64">
                  <c:v>1.0908906787482013</c:v>
                </c:pt>
                <c:pt idx="65">
                  <c:v>0.89458554208374386</c:v>
                </c:pt>
                <c:pt idx="66">
                  <c:v>1.1325751216687574</c:v>
                </c:pt>
                <c:pt idx="67">
                  <c:v>0.94991514880745576</c:v>
                </c:pt>
                <c:pt idx="68">
                  <c:v>1.4099798308222125</c:v>
                </c:pt>
                <c:pt idx="69">
                  <c:v>1.019697769510739</c:v>
                </c:pt>
                <c:pt idx="70">
                  <c:v>1.2628864014932168</c:v>
                </c:pt>
                <c:pt idx="71">
                  <c:v>1.280040511175214</c:v>
                </c:pt>
                <c:pt idx="72">
                  <c:v>0.85952904151261189</c:v>
                </c:pt>
                <c:pt idx="73">
                  <c:v>0.88415553807161951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B2-47BD-91FD-051C6B95F8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211696"/>
        <c:axId val="189204624"/>
      </c:scatterChart>
      <c:scatterChart>
        <c:scatterStyle val="lineMarker"/>
        <c:varyColors val="0"/>
        <c:ser>
          <c:idx val="0"/>
          <c:order val="0"/>
          <c:tx>
            <c:v>SST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Hoja4!$L$2:$L$67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</c:numCache>
            </c:numRef>
          </c:xVal>
          <c:yVal>
            <c:numRef>
              <c:f>Hoja4!$M$2:$M$67</c:f>
              <c:numCache>
                <c:formatCode>General</c:formatCode>
                <c:ptCount val="66"/>
                <c:pt idx="0">
                  <c:v>28.423099541666669</c:v>
                </c:pt>
                <c:pt idx="1">
                  <c:v>28.351277749999994</c:v>
                </c:pt>
                <c:pt idx="2">
                  <c:v>28.37731610416667</c:v>
                </c:pt>
                <c:pt idx="3">
                  <c:v>28.302105500000007</c:v>
                </c:pt>
                <c:pt idx="4">
                  <c:v>28.453210916666666</c:v>
                </c:pt>
                <c:pt idx="5">
                  <c:v>28.770052250000006</c:v>
                </c:pt>
                <c:pt idx="6">
                  <c:v>28.164556312499993</c:v>
                </c:pt>
                <c:pt idx="7">
                  <c:v>28.190106104166663</c:v>
                </c:pt>
                <c:pt idx="8">
                  <c:v>28.263913000000002</c:v>
                </c:pt>
                <c:pt idx="9">
                  <c:v>28.389604145833335</c:v>
                </c:pt>
                <c:pt idx="10">
                  <c:v>28.563888562499997</c:v>
                </c:pt>
                <c:pt idx="11">
                  <c:v>28.309538416666658</c:v>
                </c:pt>
                <c:pt idx="12">
                  <c:v>28.338822208333337</c:v>
                </c:pt>
                <c:pt idx="13">
                  <c:v>28.139796520833332</c:v>
                </c:pt>
                <c:pt idx="14">
                  <c:v>28.095453333333328</c:v>
                </c:pt>
                <c:pt idx="15">
                  <c:v>27.996726958333337</c:v>
                </c:pt>
                <c:pt idx="16">
                  <c:v>28.098379645833329</c:v>
                </c:pt>
                <c:pt idx="17">
                  <c:v>28.548408229166679</c:v>
                </c:pt>
                <c:pt idx="18">
                  <c:v>28.206131187500006</c:v>
                </c:pt>
                <c:pt idx="19">
                  <c:v>28.202881958333332</c:v>
                </c:pt>
                <c:pt idx="20">
                  <c:v>28.358498166666667</c:v>
                </c:pt>
                <c:pt idx="21">
                  <c:v>27.9955560625</c:v>
                </c:pt>
                <c:pt idx="22">
                  <c:v>28.183268833333344</c:v>
                </c:pt>
                <c:pt idx="23">
                  <c:v>27.968899645833332</c:v>
                </c:pt>
                <c:pt idx="24">
                  <c:v>27.845612479166661</c:v>
                </c:pt>
                <c:pt idx="25">
                  <c:v>28.003563854166668</c:v>
                </c:pt>
                <c:pt idx="26">
                  <c:v>27.706958854166661</c:v>
                </c:pt>
                <c:pt idx="27">
                  <c:v>28.134612124999993</c:v>
                </c:pt>
                <c:pt idx="28">
                  <c:v>28.304472583333325</c:v>
                </c:pt>
                <c:pt idx="29">
                  <c:v>27.657292895833347</c:v>
                </c:pt>
                <c:pt idx="30">
                  <c:v>27.53784960416667</c:v>
                </c:pt>
                <c:pt idx="31">
                  <c:v>27.799449333333332</c:v>
                </c:pt>
                <c:pt idx="32">
                  <c:v>28.243803999999994</c:v>
                </c:pt>
                <c:pt idx="33">
                  <c:v>27.910599041666671</c:v>
                </c:pt>
                <c:pt idx="34">
                  <c:v>28.190505104166665</c:v>
                </c:pt>
                <c:pt idx="35">
                  <c:v>28.085189812500008</c:v>
                </c:pt>
                <c:pt idx="36">
                  <c:v>28.039692041666665</c:v>
                </c:pt>
                <c:pt idx="37">
                  <c:v>28.00674589583333</c:v>
                </c:pt>
                <c:pt idx="38">
                  <c:v>27.848811729166666</c:v>
                </c:pt>
                <c:pt idx="39">
                  <c:v>27.593948624999999</c:v>
                </c:pt>
                <c:pt idx="40">
                  <c:v>27.617070500000001</c:v>
                </c:pt>
                <c:pt idx="41">
                  <c:v>27.655980875000008</c:v>
                </c:pt>
                <c:pt idx="42">
                  <c:v>28.098266416666675</c:v>
                </c:pt>
                <c:pt idx="43">
                  <c:v>27.925443666666663</c:v>
                </c:pt>
                <c:pt idx="44">
                  <c:v>27.747976750000003</c:v>
                </c:pt>
                <c:pt idx="45">
                  <c:v>28.057351499999999</c:v>
                </c:pt>
                <c:pt idx="46">
                  <c:v>28.46633525</c:v>
                </c:pt>
                <c:pt idx="47">
                  <c:v>27.818258729166672</c:v>
                </c:pt>
                <c:pt idx="48">
                  <c:v>27.861846458333332</c:v>
                </c:pt>
                <c:pt idx="49">
                  <c:v>28.11201914583334</c:v>
                </c:pt>
                <c:pt idx="50">
                  <c:v>27.697469937500006</c:v>
                </c:pt>
                <c:pt idx="51">
                  <c:v>27.925833333333333</c:v>
                </c:pt>
                <c:pt idx="52">
                  <c:v>28.201881833333331</c:v>
                </c:pt>
                <c:pt idx="53">
                  <c:v>28.0825688125</c:v>
                </c:pt>
                <c:pt idx="54">
                  <c:v>28.092758312499999</c:v>
                </c:pt>
                <c:pt idx="55">
                  <c:v>28.311101854166655</c:v>
                </c:pt>
                <c:pt idx="56">
                  <c:v>27.934912333333333</c:v>
                </c:pt>
                <c:pt idx="57">
                  <c:v>28.552400791666667</c:v>
                </c:pt>
                <c:pt idx="58">
                  <c:v>27.900255416666663</c:v>
                </c:pt>
                <c:pt idx="59">
                  <c:v>27.764755729166669</c:v>
                </c:pt>
                <c:pt idx="60">
                  <c:v>27.889878333333339</c:v>
                </c:pt>
                <c:pt idx="61">
                  <c:v>27.994138395833335</c:v>
                </c:pt>
                <c:pt idx="62">
                  <c:v>28.049866291666664</c:v>
                </c:pt>
                <c:pt idx="63">
                  <c:v>28.191666416666667</c:v>
                </c:pt>
                <c:pt idx="64">
                  <c:v>28.09758177083333</c:v>
                </c:pt>
                <c:pt idx="65">
                  <c:v>27.675130104166673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BB2-47BD-91FD-051C6B95F8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467456"/>
        <c:axId val="37105296"/>
      </c:scatterChart>
      <c:valAx>
        <c:axId val="189211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9204624"/>
        <c:crosses val="autoZero"/>
        <c:crossBetween val="midCat"/>
      </c:valAx>
      <c:valAx>
        <c:axId val="189204624"/>
        <c:scaling>
          <c:orientation val="minMax"/>
          <c:min val="0.30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9211696"/>
        <c:crosses val="autoZero"/>
        <c:crossBetween val="midCat"/>
      </c:valAx>
      <c:valAx>
        <c:axId val="3710529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2467456"/>
        <c:crosses val="max"/>
        <c:crossBetween val="midCat"/>
      </c:valAx>
      <c:valAx>
        <c:axId val="18246745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71052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2.xml"/><Relationship Id="rId13" Type="http://schemas.openxmlformats.org/officeDocument/2006/relationships/chart" Target="../charts/chart17.xml"/><Relationship Id="rId18" Type="http://schemas.openxmlformats.org/officeDocument/2006/relationships/chart" Target="../charts/chart22.xml"/><Relationship Id="rId3" Type="http://schemas.openxmlformats.org/officeDocument/2006/relationships/chart" Target="../charts/chart7.xml"/><Relationship Id="rId7" Type="http://schemas.openxmlformats.org/officeDocument/2006/relationships/chart" Target="../charts/chart11.xml"/><Relationship Id="rId12" Type="http://schemas.openxmlformats.org/officeDocument/2006/relationships/chart" Target="../charts/chart16.xml"/><Relationship Id="rId17" Type="http://schemas.openxmlformats.org/officeDocument/2006/relationships/chart" Target="../charts/chart21.xml"/><Relationship Id="rId2" Type="http://schemas.openxmlformats.org/officeDocument/2006/relationships/chart" Target="../charts/chart6.xml"/><Relationship Id="rId16" Type="http://schemas.openxmlformats.org/officeDocument/2006/relationships/chart" Target="../charts/chart20.xml"/><Relationship Id="rId1" Type="http://schemas.openxmlformats.org/officeDocument/2006/relationships/chart" Target="../charts/chart5.xml"/><Relationship Id="rId6" Type="http://schemas.openxmlformats.org/officeDocument/2006/relationships/chart" Target="../charts/chart10.xml"/><Relationship Id="rId11" Type="http://schemas.openxmlformats.org/officeDocument/2006/relationships/chart" Target="../charts/chart15.xml"/><Relationship Id="rId5" Type="http://schemas.openxmlformats.org/officeDocument/2006/relationships/chart" Target="../charts/chart9.xml"/><Relationship Id="rId15" Type="http://schemas.openxmlformats.org/officeDocument/2006/relationships/chart" Target="../charts/chart19.xml"/><Relationship Id="rId10" Type="http://schemas.openxmlformats.org/officeDocument/2006/relationships/chart" Target="../charts/chart14.xml"/><Relationship Id="rId4" Type="http://schemas.openxmlformats.org/officeDocument/2006/relationships/chart" Target="../charts/chart8.xml"/><Relationship Id="rId9" Type="http://schemas.openxmlformats.org/officeDocument/2006/relationships/chart" Target="../charts/chart13.xml"/><Relationship Id="rId14" Type="http://schemas.openxmlformats.org/officeDocument/2006/relationships/chart" Target="../charts/chart18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0.xml"/><Relationship Id="rId13" Type="http://schemas.openxmlformats.org/officeDocument/2006/relationships/chart" Target="../charts/chart35.xml"/><Relationship Id="rId18" Type="http://schemas.openxmlformats.org/officeDocument/2006/relationships/chart" Target="../charts/chart40.xml"/><Relationship Id="rId3" Type="http://schemas.openxmlformats.org/officeDocument/2006/relationships/chart" Target="../charts/chart25.xml"/><Relationship Id="rId7" Type="http://schemas.openxmlformats.org/officeDocument/2006/relationships/chart" Target="../charts/chart29.xml"/><Relationship Id="rId12" Type="http://schemas.openxmlformats.org/officeDocument/2006/relationships/chart" Target="../charts/chart34.xml"/><Relationship Id="rId17" Type="http://schemas.openxmlformats.org/officeDocument/2006/relationships/chart" Target="../charts/chart39.xml"/><Relationship Id="rId2" Type="http://schemas.openxmlformats.org/officeDocument/2006/relationships/chart" Target="../charts/chart24.xml"/><Relationship Id="rId16" Type="http://schemas.openxmlformats.org/officeDocument/2006/relationships/chart" Target="../charts/chart38.xml"/><Relationship Id="rId1" Type="http://schemas.openxmlformats.org/officeDocument/2006/relationships/chart" Target="../charts/chart23.xml"/><Relationship Id="rId6" Type="http://schemas.openxmlformats.org/officeDocument/2006/relationships/chart" Target="../charts/chart28.xml"/><Relationship Id="rId11" Type="http://schemas.openxmlformats.org/officeDocument/2006/relationships/chart" Target="../charts/chart33.xml"/><Relationship Id="rId5" Type="http://schemas.openxmlformats.org/officeDocument/2006/relationships/chart" Target="../charts/chart27.xml"/><Relationship Id="rId15" Type="http://schemas.openxmlformats.org/officeDocument/2006/relationships/chart" Target="../charts/chart37.xml"/><Relationship Id="rId10" Type="http://schemas.openxmlformats.org/officeDocument/2006/relationships/chart" Target="../charts/chart32.xml"/><Relationship Id="rId4" Type="http://schemas.openxmlformats.org/officeDocument/2006/relationships/chart" Target="../charts/chart26.xml"/><Relationship Id="rId9" Type="http://schemas.openxmlformats.org/officeDocument/2006/relationships/chart" Target="../charts/chart31.xml"/><Relationship Id="rId14" Type="http://schemas.openxmlformats.org/officeDocument/2006/relationships/chart" Target="../charts/chart36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2.xml"/><Relationship Id="rId1" Type="http://schemas.openxmlformats.org/officeDocument/2006/relationships/chart" Target="../charts/chart41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5.xml"/><Relationship Id="rId2" Type="http://schemas.openxmlformats.org/officeDocument/2006/relationships/chart" Target="../charts/chart44.xml"/><Relationship Id="rId1" Type="http://schemas.openxmlformats.org/officeDocument/2006/relationships/chart" Target="../charts/chart4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166687</xdr:colOff>
      <xdr:row>0</xdr:row>
      <xdr:rowOff>85725</xdr:rowOff>
    </xdr:from>
    <xdr:to>
      <xdr:col>16</xdr:col>
      <xdr:colOff>166687</xdr:colOff>
      <xdr:row>15</xdr:row>
      <xdr:rowOff>161925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152400</xdr:colOff>
      <xdr:row>9</xdr:row>
      <xdr:rowOff>142875</xdr:rowOff>
    </xdr:from>
    <xdr:to>
      <xdr:col>9</xdr:col>
      <xdr:colOff>714375</xdr:colOff>
      <xdr:row>25</xdr:row>
      <xdr:rowOff>28575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707571</xdr:colOff>
      <xdr:row>1</xdr:row>
      <xdr:rowOff>27214</xdr:rowOff>
    </xdr:from>
    <xdr:to>
      <xdr:col>35</xdr:col>
      <xdr:colOff>434192</xdr:colOff>
      <xdr:row>19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312610</xdr:colOff>
      <xdr:row>3</xdr:row>
      <xdr:rowOff>204107</xdr:rowOff>
    </xdr:from>
    <xdr:to>
      <xdr:col>25</xdr:col>
      <xdr:colOff>339824</xdr:colOff>
      <xdr:row>16</xdr:row>
      <xdr:rowOff>95251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>
          <a:off x="21158753" y="775607"/>
          <a:ext cx="27214" cy="2394858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0.04657</cdr:x>
      <cdr:y>0.3692</cdr:y>
    </cdr:from>
    <cdr:to>
      <cdr:x>0.04657</cdr:x>
      <cdr:y>0.47634</cdr:y>
    </cdr:to>
    <cdr:cxnSp macro="">
      <cdr:nvCxnSpPr>
        <cdr:cNvPr id="3" name="Conector recto de flecha 2">
          <a:extLst xmlns:a="http://schemas.openxmlformats.org/drawingml/2006/main">
            <a:ext uri="{FF2B5EF4-FFF2-40B4-BE49-F238E27FC236}">
              <a16:creationId xmlns:a16="http://schemas.microsoft.com/office/drawing/2014/main" id="{30F84C33-38BB-42B6-8E90-88203584875A}"/>
            </a:ext>
          </a:extLst>
        </cdr:cNvPr>
        <cdr:cNvCxnSpPr/>
      </cdr:nvCxnSpPr>
      <cdr:spPr>
        <a:xfrm xmlns:a="http://schemas.openxmlformats.org/drawingml/2006/main" flipH="1">
          <a:off x="625965" y="1265974"/>
          <a:ext cx="0" cy="367383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0.10399</cdr:x>
      <cdr:y>0.24876</cdr:y>
    </cdr:from>
    <cdr:to>
      <cdr:x>0.10399</cdr:x>
      <cdr:y>0.3559</cdr:y>
    </cdr:to>
    <cdr:cxnSp macro="">
      <cdr:nvCxnSpPr>
        <cdr:cNvPr id="6" name="Conector recto de flecha 5">
          <a:extLst xmlns:a="http://schemas.openxmlformats.org/drawingml/2006/main">
            <a:ext uri="{FF2B5EF4-FFF2-40B4-BE49-F238E27FC236}">
              <a16:creationId xmlns:a16="http://schemas.microsoft.com/office/drawing/2014/main" id="{20597A52-3762-442D-B74D-783D423A6F25}"/>
            </a:ext>
          </a:extLst>
        </cdr:cNvPr>
        <cdr:cNvCxnSpPr/>
      </cdr:nvCxnSpPr>
      <cdr:spPr>
        <a:xfrm xmlns:a="http://schemas.openxmlformats.org/drawingml/2006/main" flipH="1">
          <a:off x="1397896" y="852993"/>
          <a:ext cx="0" cy="367383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0.1546</cdr:x>
      <cdr:y>0.32434</cdr:y>
    </cdr:from>
    <cdr:to>
      <cdr:x>0.1546</cdr:x>
      <cdr:y>0.43148</cdr:y>
    </cdr:to>
    <cdr:cxnSp macro="">
      <cdr:nvCxnSpPr>
        <cdr:cNvPr id="7" name="Conector recto de flecha 6">
          <a:extLst xmlns:a="http://schemas.openxmlformats.org/drawingml/2006/main">
            <a:ext uri="{FF2B5EF4-FFF2-40B4-BE49-F238E27FC236}">
              <a16:creationId xmlns:a16="http://schemas.microsoft.com/office/drawing/2014/main" id="{73269A1A-6A55-4D95-A8FC-8B2FDC755B50}"/>
            </a:ext>
          </a:extLst>
        </cdr:cNvPr>
        <cdr:cNvCxnSpPr/>
      </cdr:nvCxnSpPr>
      <cdr:spPr>
        <a:xfrm xmlns:a="http://schemas.openxmlformats.org/drawingml/2006/main" flipH="1">
          <a:off x="2078268" y="1112145"/>
          <a:ext cx="0" cy="367383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0.2123</cdr:x>
      <cdr:y>0.61238</cdr:y>
    </cdr:from>
    <cdr:to>
      <cdr:x>0.2123</cdr:x>
      <cdr:y>0.71952</cdr:y>
    </cdr:to>
    <cdr:cxnSp macro="">
      <cdr:nvCxnSpPr>
        <cdr:cNvPr id="8" name="Conector recto de flecha 7">
          <a:extLst xmlns:a="http://schemas.openxmlformats.org/drawingml/2006/main">
            <a:ext uri="{FF2B5EF4-FFF2-40B4-BE49-F238E27FC236}">
              <a16:creationId xmlns:a16="http://schemas.microsoft.com/office/drawing/2014/main" id="{A980A9EE-5889-4354-A2A8-AD6F3C65CBA7}"/>
            </a:ext>
          </a:extLst>
        </cdr:cNvPr>
        <cdr:cNvCxnSpPr/>
      </cdr:nvCxnSpPr>
      <cdr:spPr>
        <a:xfrm xmlns:a="http://schemas.openxmlformats.org/drawingml/2006/main" flipH="1">
          <a:off x="2853868" y="2126925"/>
          <a:ext cx="0" cy="372121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0.26696</cdr:x>
      <cdr:y>0.34414</cdr:y>
    </cdr:from>
    <cdr:to>
      <cdr:x>0.26696</cdr:x>
      <cdr:y>0.45128</cdr:y>
    </cdr:to>
    <cdr:cxnSp macro="">
      <cdr:nvCxnSpPr>
        <cdr:cNvPr id="9" name="Conector recto de flecha 8">
          <a:extLst xmlns:a="http://schemas.openxmlformats.org/drawingml/2006/main">
            <a:ext uri="{FF2B5EF4-FFF2-40B4-BE49-F238E27FC236}">
              <a16:creationId xmlns:a16="http://schemas.microsoft.com/office/drawing/2014/main" id="{C6AF6C21-6FFF-4658-9C5F-0256188D6212}"/>
            </a:ext>
          </a:extLst>
        </cdr:cNvPr>
        <cdr:cNvCxnSpPr/>
      </cdr:nvCxnSpPr>
      <cdr:spPr>
        <a:xfrm xmlns:a="http://schemas.openxmlformats.org/drawingml/2006/main" flipH="1">
          <a:off x="3588643" y="1180054"/>
          <a:ext cx="0" cy="367383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0.33377</cdr:x>
      <cdr:y>0.53032</cdr:y>
    </cdr:from>
    <cdr:to>
      <cdr:x>0.33377</cdr:x>
      <cdr:y>0.63746</cdr:y>
    </cdr:to>
    <cdr:cxnSp macro="">
      <cdr:nvCxnSpPr>
        <cdr:cNvPr id="10" name="Conector recto de flecha 9">
          <a:extLst xmlns:a="http://schemas.openxmlformats.org/drawingml/2006/main">
            <a:ext uri="{FF2B5EF4-FFF2-40B4-BE49-F238E27FC236}">
              <a16:creationId xmlns:a16="http://schemas.microsoft.com/office/drawing/2014/main" id="{4AA07649-CD64-4614-900F-B3820F47F8EE}"/>
            </a:ext>
          </a:extLst>
        </cdr:cNvPr>
        <cdr:cNvCxnSpPr/>
      </cdr:nvCxnSpPr>
      <cdr:spPr>
        <a:xfrm xmlns:a="http://schemas.openxmlformats.org/drawingml/2006/main" flipH="1">
          <a:off x="4486808" y="1818454"/>
          <a:ext cx="0" cy="367383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0.39147</cdr:x>
      <cdr:y>0.59021</cdr:y>
    </cdr:from>
    <cdr:to>
      <cdr:x>0.39147</cdr:x>
      <cdr:y>0.69736</cdr:y>
    </cdr:to>
    <cdr:cxnSp macro="">
      <cdr:nvCxnSpPr>
        <cdr:cNvPr id="11" name="Conector recto de flecha 10">
          <a:extLst xmlns:a="http://schemas.openxmlformats.org/drawingml/2006/main">
            <a:ext uri="{FF2B5EF4-FFF2-40B4-BE49-F238E27FC236}">
              <a16:creationId xmlns:a16="http://schemas.microsoft.com/office/drawing/2014/main" id="{462EE9D0-A874-4EE6-8A6E-64D0D7619A13}"/>
            </a:ext>
          </a:extLst>
        </cdr:cNvPr>
        <cdr:cNvCxnSpPr/>
      </cdr:nvCxnSpPr>
      <cdr:spPr>
        <a:xfrm xmlns:a="http://schemas.openxmlformats.org/drawingml/2006/main" flipH="1">
          <a:off x="5262371" y="2023824"/>
          <a:ext cx="0" cy="367417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0.46132</cdr:x>
      <cdr:y>0.42322</cdr:y>
    </cdr:from>
    <cdr:to>
      <cdr:x>0.46132</cdr:x>
      <cdr:y>0.53037</cdr:y>
    </cdr:to>
    <cdr:cxnSp macro="">
      <cdr:nvCxnSpPr>
        <cdr:cNvPr id="12" name="Conector recto de flecha 11">
          <a:extLst xmlns:a="http://schemas.openxmlformats.org/drawingml/2006/main">
            <a:ext uri="{FF2B5EF4-FFF2-40B4-BE49-F238E27FC236}">
              <a16:creationId xmlns:a16="http://schemas.microsoft.com/office/drawing/2014/main" id="{1B6F8F6A-875A-4348-8BC5-E32C6DA82821}"/>
            </a:ext>
          </a:extLst>
        </cdr:cNvPr>
        <cdr:cNvCxnSpPr/>
      </cdr:nvCxnSpPr>
      <cdr:spPr>
        <a:xfrm xmlns:a="http://schemas.openxmlformats.org/drawingml/2006/main" flipH="1">
          <a:off x="6201297" y="1451208"/>
          <a:ext cx="0" cy="367418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0.52002</cdr:x>
      <cdr:y>0.68502</cdr:y>
    </cdr:from>
    <cdr:to>
      <cdr:x>0.52002</cdr:x>
      <cdr:y>0.79217</cdr:y>
    </cdr:to>
    <cdr:cxnSp macro="">
      <cdr:nvCxnSpPr>
        <cdr:cNvPr id="13" name="Conector recto de flecha 12">
          <a:extLst xmlns:a="http://schemas.openxmlformats.org/drawingml/2006/main">
            <a:ext uri="{FF2B5EF4-FFF2-40B4-BE49-F238E27FC236}">
              <a16:creationId xmlns:a16="http://schemas.microsoft.com/office/drawing/2014/main" id="{942C8E85-13C1-4E61-B7B6-D47C479E51AD}"/>
            </a:ext>
          </a:extLst>
        </cdr:cNvPr>
        <cdr:cNvCxnSpPr/>
      </cdr:nvCxnSpPr>
      <cdr:spPr>
        <a:xfrm xmlns:a="http://schemas.openxmlformats.org/drawingml/2006/main" flipH="1">
          <a:off x="6990449" y="2348938"/>
          <a:ext cx="0" cy="367417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0.57872</cdr:x>
      <cdr:y>0.49021</cdr:y>
    </cdr:from>
    <cdr:to>
      <cdr:x>0.57872</cdr:x>
      <cdr:y>0.59736</cdr:y>
    </cdr:to>
    <cdr:cxnSp macro="">
      <cdr:nvCxnSpPr>
        <cdr:cNvPr id="14" name="Conector recto de flecha 13">
          <a:extLst xmlns:a="http://schemas.openxmlformats.org/drawingml/2006/main">
            <a:ext uri="{FF2B5EF4-FFF2-40B4-BE49-F238E27FC236}">
              <a16:creationId xmlns:a16="http://schemas.microsoft.com/office/drawing/2014/main" id="{F2C0D869-B62D-44DD-BE19-42529A4417FC}"/>
            </a:ext>
          </a:extLst>
        </cdr:cNvPr>
        <cdr:cNvCxnSpPr/>
      </cdr:nvCxnSpPr>
      <cdr:spPr>
        <a:xfrm xmlns:a="http://schemas.openxmlformats.org/drawingml/2006/main" flipH="1">
          <a:off x="7779531" y="1680933"/>
          <a:ext cx="0" cy="367417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0.64756</cdr:x>
      <cdr:y>0.66258</cdr:y>
    </cdr:from>
    <cdr:to>
      <cdr:x>0.64756</cdr:x>
      <cdr:y>0.76972</cdr:y>
    </cdr:to>
    <cdr:cxnSp macro="">
      <cdr:nvCxnSpPr>
        <cdr:cNvPr id="15" name="Conector recto de flecha 14">
          <a:extLst xmlns:a="http://schemas.openxmlformats.org/drawingml/2006/main">
            <a:ext uri="{FF2B5EF4-FFF2-40B4-BE49-F238E27FC236}">
              <a16:creationId xmlns:a16="http://schemas.microsoft.com/office/drawing/2014/main" id="{2699A5B9-CAEF-48B7-A373-2FABD0EE863F}"/>
            </a:ext>
          </a:extLst>
        </cdr:cNvPr>
        <cdr:cNvCxnSpPr/>
      </cdr:nvCxnSpPr>
      <cdr:spPr>
        <a:xfrm xmlns:a="http://schemas.openxmlformats.org/drawingml/2006/main" flipH="1">
          <a:off x="8704934" y="2271981"/>
          <a:ext cx="0" cy="367383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0.73158</cdr:x>
      <cdr:y>0.53311</cdr:y>
    </cdr:from>
    <cdr:to>
      <cdr:x>0.73158</cdr:x>
      <cdr:y>0.64025</cdr:y>
    </cdr:to>
    <cdr:cxnSp macro="">
      <cdr:nvCxnSpPr>
        <cdr:cNvPr id="16" name="Conector recto de flecha 15">
          <a:extLst xmlns:a="http://schemas.openxmlformats.org/drawingml/2006/main">
            <a:ext uri="{FF2B5EF4-FFF2-40B4-BE49-F238E27FC236}">
              <a16:creationId xmlns:a16="http://schemas.microsoft.com/office/drawing/2014/main" id="{CAAB3867-AB6E-4180-867E-FFE4457BD87F}"/>
            </a:ext>
          </a:extLst>
        </cdr:cNvPr>
        <cdr:cNvCxnSpPr/>
      </cdr:nvCxnSpPr>
      <cdr:spPr>
        <a:xfrm xmlns:a="http://schemas.openxmlformats.org/drawingml/2006/main" flipH="1">
          <a:off x="9834339" y="1828051"/>
          <a:ext cx="0" cy="367383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0.89051</cdr:x>
      <cdr:y>0.47892</cdr:y>
    </cdr:from>
    <cdr:to>
      <cdr:x>0.89051</cdr:x>
      <cdr:y>0.58606</cdr:y>
    </cdr:to>
    <cdr:cxnSp macro="">
      <cdr:nvCxnSpPr>
        <cdr:cNvPr id="17" name="Conector recto de flecha 16">
          <a:extLst xmlns:a="http://schemas.openxmlformats.org/drawingml/2006/main">
            <a:ext uri="{FF2B5EF4-FFF2-40B4-BE49-F238E27FC236}">
              <a16:creationId xmlns:a16="http://schemas.microsoft.com/office/drawing/2014/main" id="{1BBBB322-2966-48B6-BAEA-37D7B8ACA886}"/>
            </a:ext>
          </a:extLst>
        </cdr:cNvPr>
        <cdr:cNvCxnSpPr/>
      </cdr:nvCxnSpPr>
      <cdr:spPr>
        <a:xfrm xmlns:a="http://schemas.openxmlformats.org/drawingml/2006/main" flipH="1">
          <a:off x="11970758" y="1642220"/>
          <a:ext cx="0" cy="367383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0.81229</cdr:x>
      <cdr:y>0.48077</cdr:y>
    </cdr:from>
    <cdr:to>
      <cdr:x>0.81229</cdr:x>
      <cdr:y>0.58791</cdr:y>
    </cdr:to>
    <cdr:cxnSp macro="">
      <cdr:nvCxnSpPr>
        <cdr:cNvPr id="18" name="Conector recto de flecha 17">
          <a:extLst xmlns:a="http://schemas.openxmlformats.org/drawingml/2006/main">
            <a:ext uri="{FF2B5EF4-FFF2-40B4-BE49-F238E27FC236}">
              <a16:creationId xmlns:a16="http://schemas.microsoft.com/office/drawing/2014/main" id="{4E3A4AAA-BBAC-44CC-8E45-3D7C410C045A}"/>
            </a:ext>
          </a:extLst>
        </cdr:cNvPr>
        <cdr:cNvCxnSpPr/>
      </cdr:nvCxnSpPr>
      <cdr:spPr>
        <a:xfrm xmlns:a="http://schemas.openxmlformats.org/drawingml/2006/main" flipH="1">
          <a:off x="10919335" y="1648544"/>
          <a:ext cx="0" cy="367383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0.96514</cdr:x>
      <cdr:y>0.38262</cdr:y>
    </cdr:from>
    <cdr:to>
      <cdr:x>0.96514</cdr:x>
      <cdr:y>0.48976</cdr:y>
    </cdr:to>
    <cdr:cxnSp macro="">
      <cdr:nvCxnSpPr>
        <cdr:cNvPr id="19" name="Conector recto de flecha 18">
          <a:extLst xmlns:a="http://schemas.openxmlformats.org/drawingml/2006/main">
            <a:ext uri="{FF2B5EF4-FFF2-40B4-BE49-F238E27FC236}">
              <a16:creationId xmlns:a16="http://schemas.microsoft.com/office/drawing/2014/main" id="{331E6C8B-2B0F-40F3-9B1B-BF2F7E896820}"/>
            </a:ext>
          </a:extLst>
        </cdr:cNvPr>
        <cdr:cNvCxnSpPr/>
      </cdr:nvCxnSpPr>
      <cdr:spPr>
        <a:xfrm xmlns:a="http://schemas.openxmlformats.org/drawingml/2006/main" flipH="1">
          <a:off x="12974058" y="1312020"/>
          <a:ext cx="0" cy="367383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625928</xdr:colOff>
      <xdr:row>2</xdr:row>
      <xdr:rowOff>68035</xdr:rowOff>
    </xdr:from>
    <xdr:to>
      <xdr:col>36</xdr:col>
      <xdr:colOff>352549</xdr:colOff>
      <xdr:row>20</xdr:row>
      <xdr:rowOff>40821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231063</xdr:colOff>
      <xdr:row>4</xdr:row>
      <xdr:rowOff>13607</xdr:rowOff>
    </xdr:from>
    <xdr:to>
      <xdr:col>24</xdr:col>
      <xdr:colOff>258277</xdr:colOff>
      <xdr:row>16</xdr:row>
      <xdr:rowOff>122465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CxnSpPr/>
      </xdr:nvCxnSpPr>
      <xdr:spPr>
        <a:xfrm>
          <a:off x="20315206" y="775607"/>
          <a:ext cx="27214" cy="2449287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0.04454</cdr:x>
      <cdr:y>0.47807</cdr:y>
    </cdr:from>
    <cdr:to>
      <cdr:x>0.04454</cdr:x>
      <cdr:y>0.58521</cdr:y>
    </cdr:to>
    <cdr:cxnSp macro="">
      <cdr:nvCxnSpPr>
        <cdr:cNvPr id="3" name="Conector recto de flecha 2">
          <a:extLst xmlns:a="http://schemas.openxmlformats.org/drawingml/2006/main">
            <a:ext uri="{FF2B5EF4-FFF2-40B4-BE49-F238E27FC236}">
              <a16:creationId xmlns:a16="http://schemas.microsoft.com/office/drawing/2014/main" id="{149EEF40-3D30-4F38-8E05-D8BCF3A201A1}"/>
            </a:ext>
          </a:extLst>
        </cdr:cNvPr>
        <cdr:cNvCxnSpPr/>
      </cdr:nvCxnSpPr>
      <cdr:spPr>
        <a:xfrm xmlns:a="http://schemas.openxmlformats.org/drawingml/2006/main" flipH="1">
          <a:off x="598704" y="1652310"/>
          <a:ext cx="0" cy="370299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0.0878</cdr:x>
      <cdr:y>0.34884</cdr:y>
    </cdr:from>
    <cdr:to>
      <cdr:x>0.0878</cdr:x>
      <cdr:y>0.45598</cdr:y>
    </cdr:to>
    <cdr:cxnSp macro="">
      <cdr:nvCxnSpPr>
        <cdr:cNvPr id="6" name="Conector recto de flecha 5">
          <a:extLst xmlns:a="http://schemas.openxmlformats.org/drawingml/2006/main">
            <a:ext uri="{FF2B5EF4-FFF2-40B4-BE49-F238E27FC236}">
              <a16:creationId xmlns:a16="http://schemas.microsoft.com/office/drawing/2014/main" id="{74A691AA-64F9-4435-9D15-DE21BC044040}"/>
            </a:ext>
          </a:extLst>
        </cdr:cNvPr>
        <cdr:cNvCxnSpPr/>
      </cdr:nvCxnSpPr>
      <cdr:spPr>
        <a:xfrm xmlns:a="http://schemas.openxmlformats.org/drawingml/2006/main" flipH="1">
          <a:off x="1180286" y="1205673"/>
          <a:ext cx="0" cy="370299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0.12727</cdr:x>
      <cdr:y>0.43957</cdr:y>
    </cdr:from>
    <cdr:to>
      <cdr:x>0.12727</cdr:x>
      <cdr:y>0.54671</cdr:y>
    </cdr:to>
    <cdr:cxnSp macro="">
      <cdr:nvCxnSpPr>
        <cdr:cNvPr id="7" name="Conector recto de flecha 6">
          <a:extLst xmlns:a="http://schemas.openxmlformats.org/drawingml/2006/main">
            <a:ext uri="{FF2B5EF4-FFF2-40B4-BE49-F238E27FC236}">
              <a16:creationId xmlns:a16="http://schemas.microsoft.com/office/drawing/2014/main" id="{1FC6412D-CBE7-4467-884A-9281AE083C06}"/>
            </a:ext>
          </a:extLst>
        </cdr:cNvPr>
        <cdr:cNvCxnSpPr/>
      </cdr:nvCxnSpPr>
      <cdr:spPr>
        <a:xfrm xmlns:a="http://schemas.openxmlformats.org/drawingml/2006/main" flipH="1">
          <a:off x="1710815" y="1519265"/>
          <a:ext cx="0" cy="370299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0.18295</cdr:x>
      <cdr:y>0.56971</cdr:y>
    </cdr:from>
    <cdr:to>
      <cdr:x>0.18295</cdr:x>
      <cdr:y>0.67685</cdr:y>
    </cdr:to>
    <cdr:cxnSp macro="">
      <cdr:nvCxnSpPr>
        <cdr:cNvPr id="8" name="Conector recto de flecha 7">
          <a:extLst xmlns:a="http://schemas.openxmlformats.org/drawingml/2006/main">
            <a:ext uri="{FF2B5EF4-FFF2-40B4-BE49-F238E27FC236}">
              <a16:creationId xmlns:a16="http://schemas.microsoft.com/office/drawing/2014/main" id="{F1E2DAAD-41DC-4F57-A949-A31F3C1536AA}"/>
            </a:ext>
          </a:extLst>
        </cdr:cNvPr>
        <cdr:cNvCxnSpPr/>
      </cdr:nvCxnSpPr>
      <cdr:spPr>
        <a:xfrm xmlns:a="http://schemas.openxmlformats.org/drawingml/2006/main" flipH="1">
          <a:off x="2459295" y="1969037"/>
          <a:ext cx="0" cy="370298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0.24266</cdr:x>
      <cdr:y>0.35929</cdr:y>
    </cdr:from>
    <cdr:to>
      <cdr:x>0.24266</cdr:x>
      <cdr:y>0.46643</cdr:y>
    </cdr:to>
    <cdr:cxnSp macro="">
      <cdr:nvCxnSpPr>
        <cdr:cNvPr id="9" name="Conector recto de flecha 8">
          <a:extLst xmlns:a="http://schemas.openxmlformats.org/drawingml/2006/main">
            <a:ext uri="{FF2B5EF4-FFF2-40B4-BE49-F238E27FC236}">
              <a16:creationId xmlns:a16="http://schemas.microsoft.com/office/drawing/2014/main" id="{E476AD28-9ECF-43F3-A906-AB9A8DF6E01A}"/>
            </a:ext>
          </a:extLst>
        </cdr:cNvPr>
        <cdr:cNvCxnSpPr/>
      </cdr:nvCxnSpPr>
      <cdr:spPr>
        <a:xfrm xmlns:a="http://schemas.openxmlformats.org/drawingml/2006/main" flipH="1">
          <a:off x="3262024" y="1241767"/>
          <a:ext cx="0" cy="370299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0.29024</cdr:x>
      <cdr:y>0.54682</cdr:y>
    </cdr:from>
    <cdr:to>
      <cdr:x>0.29024</cdr:x>
      <cdr:y>0.65396</cdr:y>
    </cdr:to>
    <cdr:cxnSp macro="">
      <cdr:nvCxnSpPr>
        <cdr:cNvPr id="10" name="Conector recto de flecha 9">
          <a:extLst xmlns:a="http://schemas.openxmlformats.org/drawingml/2006/main">
            <a:ext uri="{FF2B5EF4-FFF2-40B4-BE49-F238E27FC236}">
              <a16:creationId xmlns:a16="http://schemas.microsoft.com/office/drawing/2014/main" id="{BF2C6000-3A78-47D9-883E-04757B8AA5EA}"/>
            </a:ext>
          </a:extLst>
        </cdr:cNvPr>
        <cdr:cNvCxnSpPr/>
      </cdr:nvCxnSpPr>
      <cdr:spPr>
        <a:xfrm xmlns:a="http://schemas.openxmlformats.org/drawingml/2006/main" flipH="1">
          <a:off x="3901646" y="1889935"/>
          <a:ext cx="0" cy="370298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0.35199</cdr:x>
      <cdr:y>0.37028</cdr:y>
    </cdr:from>
    <cdr:to>
      <cdr:x>0.35199</cdr:x>
      <cdr:y>0.47743</cdr:y>
    </cdr:to>
    <cdr:cxnSp macro="">
      <cdr:nvCxnSpPr>
        <cdr:cNvPr id="11" name="Conector recto de flecha 10">
          <a:extLst xmlns:a="http://schemas.openxmlformats.org/drawingml/2006/main">
            <a:ext uri="{FF2B5EF4-FFF2-40B4-BE49-F238E27FC236}">
              <a16:creationId xmlns:a16="http://schemas.microsoft.com/office/drawing/2014/main" id="{0DF49280-722B-4EE2-B32C-9015299AE0C0}"/>
            </a:ext>
          </a:extLst>
        </cdr:cNvPr>
        <cdr:cNvCxnSpPr/>
      </cdr:nvCxnSpPr>
      <cdr:spPr>
        <a:xfrm xmlns:a="http://schemas.openxmlformats.org/drawingml/2006/main" flipH="1">
          <a:off x="4731668" y="1279778"/>
          <a:ext cx="0" cy="370333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0.4188</cdr:x>
      <cdr:y>0.51244</cdr:y>
    </cdr:from>
    <cdr:to>
      <cdr:x>0.4188</cdr:x>
      <cdr:y>0.61959</cdr:y>
    </cdr:to>
    <cdr:cxnSp macro="">
      <cdr:nvCxnSpPr>
        <cdr:cNvPr id="12" name="Conector recto de flecha 11">
          <a:extLst xmlns:a="http://schemas.openxmlformats.org/drawingml/2006/main">
            <a:ext uri="{FF2B5EF4-FFF2-40B4-BE49-F238E27FC236}">
              <a16:creationId xmlns:a16="http://schemas.microsoft.com/office/drawing/2014/main" id="{053AA6E2-5C26-4341-92D1-009727ED0BEE}"/>
            </a:ext>
          </a:extLst>
        </cdr:cNvPr>
        <cdr:cNvCxnSpPr/>
      </cdr:nvCxnSpPr>
      <cdr:spPr>
        <a:xfrm xmlns:a="http://schemas.openxmlformats.org/drawingml/2006/main" flipH="1">
          <a:off x="5629742" y="1771097"/>
          <a:ext cx="0" cy="370333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0.48257</cdr:x>
      <cdr:y>0.4979</cdr:y>
    </cdr:from>
    <cdr:to>
      <cdr:x>0.48257</cdr:x>
      <cdr:y>0.60505</cdr:y>
    </cdr:to>
    <cdr:cxnSp macro="">
      <cdr:nvCxnSpPr>
        <cdr:cNvPr id="13" name="Conector recto de flecha 12">
          <a:extLst xmlns:a="http://schemas.openxmlformats.org/drawingml/2006/main">
            <a:ext uri="{FF2B5EF4-FFF2-40B4-BE49-F238E27FC236}">
              <a16:creationId xmlns:a16="http://schemas.microsoft.com/office/drawing/2014/main" id="{5CEEDEE9-645D-4CDE-8E2E-4768882274DF}"/>
            </a:ext>
          </a:extLst>
        </cdr:cNvPr>
        <cdr:cNvCxnSpPr/>
      </cdr:nvCxnSpPr>
      <cdr:spPr>
        <a:xfrm xmlns:a="http://schemas.openxmlformats.org/drawingml/2006/main" flipH="1">
          <a:off x="6487024" y="1720861"/>
          <a:ext cx="0" cy="370333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0.53621</cdr:x>
      <cdr:y>0.49017</cdr:y>
    </cdr:from>
    <cdr:to>
      <cdr:x>0.53621</cdr:x>
      <cdr:y>0.59732</cdr:y>
    </cdr:to>
    <cdr:cxnSp macro="">
      <cdr:nvCxnSpPr>
        <cdr:cNvPr id="14" name="Conector recto de flecha 13">
          <a:extLst xmlns:a="http://schemas.openxmlformats.org/drawingml/2006/main">
            <a:ext uri="{FF2B5EF4-FFF2-40B4-BE49-F238E27FC236}">
              <a16:creationId xmlns:a16="http://schemas.microsoft.com/office/drawing/2014/main" id="{9BF0589F-5831-485A-BA9A-AD8662CAE33E}"/>
            </a:ext>
          </a:extLst>
        </cdr:cNvPr>
        <cdr:cNvCxnSpPr/>
      </cdr:nvCxnSpPr>
      <cdr:spPr>
        <a:xfrm xmlns:a="http://schemas.openxmlformats.org/drawingml/2006/main" flipH="1">
          <a:off x="7208086" y="1694122"/>
          <a:ext cx="0" cy="370333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0.58379</cdr:x>
      <cdr:y>0.29338</cdr:y>
    </cdr:from>
    <cdr:to>
      <cdr:x>0.58379</cdr:x>
      <cdr:y>0.40052</cdr:y>
    </cdr:to>
    <cdr:cxnSp macro="">
      <cdr:nvCxnSpPr>
        <cdr:cNvPr id="15" name="Conector recto de flecha 14">
          <a:extLst xmlns:a="http://schemas.openxmlformats.org/drawingml/2006/main">
            <a:ext uri="{FF2B5EF4-FFF2-40B4-BE49-F238E27FC236}">
              <a16:creationId xmlns:a16="http://schemas.microsoft.com/office/drawing/2014/main" id="{7E96D772-AF39-4F7D-BCD8-FA003D936773}"/>
            </a:ext>
          </a:extLst>
        </cdr:cNvPr>
        <cdr:cNvCxnSpPr/>
      </cdr:nvCxnSpPr>
      <cdr:spPr>
        <a:xfrm xmlns:a="http://schemas.openxmlformats.org/drawingml/2006/main" flipH="1">
          <a:off x="7847640" y="1013969"/>
          <a:ext cx="0" cy="370299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0.64149</cdr:x>
      <cdr:y>0.35321</cdr:y>
    </cdr:from>
    <cdr:to>
      <cdr:x>0.64149</cdr:x>
      <cdr:y>0.46035</cdr:y>
    </cdr:to>
    <cdr:cxnSp macro="">
      <cdr:nvCxnSpPr>
        <cdr:cNvPr id="16" name="Conector recto de flecha 15">
          <a:extLst xmlns:a="http://schemas.openxmlformats.org/drawingml/2006/main">
            <a:ext uri="{FF2B5EF4-FFF2-40B4-BE49-F238E27FC236}">
              <a16:creationId xmlns:a16="http://schemas.microsoft.com/office/drawing/2014/main" id="{48381CC2-B601-400A-9943-1D480347C040}"/>
            </a:ext>
          </a:extLst>
        </cdr:cNvPr>
        <cdr:cNvCxnSpPr/>
      </cdr:nvCxnSpPr>
      <cdr:spPr>
        <a:xfrm xmlns:a="http://schemas.openxmlformats.org/drawingml/2006/main" flipH="1">
          <a:off x="8623321" y="1220761"/>
          <a:ext cx="0" cy="370299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0.7002</cdr:x>
      <cdr:y>0.1908</cdr:y>
    </cdr:from>
    <cdr:to>
      <cdr:x>0.7002</cdr:x>
      <cdr:y>0.29794</cdr:y>
    </cdr:to>
    <cdr:cxnSp macro="">
      <cdr:nvCxnSpPr>
        <cdr:cNvPr id="17" name="Conector recto de flecha 16">
          <a:extLst xmlns:a="http://schemas.openxmlformats.org/drawingml/2006/main">
            <a:ext uri="{FF2B5EF4-FFF2-40B4-BE49-F238E27FC236}">
              <a16:creationId xmlns:a16="http://schemas.microsoft.com/office/drawing/2014/main" id="{BA0D697A-B1AB-4396-9B98-44AC2CA32C6A}"/>
            </a:ext>
          </a:extLst>
        </cdr:cNvPr>
        <cdr:cNvCxnSpPr/>
      </cdr:nvCxnSpPr>
      <cdr:spPr>
        <a:xfrm xmlns:a="http://schemas.openxmlformats.org/drawingml/2006/main" flipH="1">
          <a:off x="9412521" y="659449"/>
          <a:ext cx="0" cy="370299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0.75864</cdr:x>
      <cdr:y>0.30479</cdr:y>
    </cdr:from>
    <cdr:to>
      <cdr:x>0.75864</cdr:x>
      <cdr:y>0.41193</cdr:y>
    </cdr:to>
    <cdr:cxnSp macro="">
      <cdr:nvCxnSpPr>
        <cdr:cNvPr id="18" name="Conector recto de flecha 17">
          <a:extLst xmlns:a="http://schemas.openxmlformats.org/drawingml/2006/main">
            <a:ext uri="{FF2B5EF4-FFF2-40B4-BE49-F238E27FC236}">
              <a16:creationId xmlns:a16="http://schemas.microsoft.com/office/drawing/2014/main" id="{2480BE32-C217-4104-A26E-A4A6A8A9CDB6}"/>
            </a:ext>
          </a:extLst>
        </cdr:cNvPr>
        <cdr:cNvCxnSpPr/>
      </cdr:nvCxnSpPr>
      <cdr:spPr>
        <a:xfrm xmlns:a="http://schemas.openxmlformats.org/drawingml/2006/main" flipH="1">
          <a:off x="10198149" y="1053425"/>
          <a:ext cx="0" cy="370299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0.83733</cdr:x>
      <cdr:y>0.42185</cdr:y>
    </cdr:from>
    <cdr:to>
      <cdr:x>0.83733</cdr:x>
      <cdr:y>0.52899</cdr:y>
    </cdr:to>
    <cdr:cxnSp macro="">
      <cdr:nvCxnSpPr>
        <cdr:cNvPr id="19" name="Conector recto de flecha 18">
          <a:extLst xmlns:a="http://schemas.openxmlformats.org/drawingml/2006/main">
            <a:ext uri="{FF2B5EF4-FFF2-40B4-BE49-F238E27FC236}">
              <a16:creationId xmlns:a16="http://schemas.microsoft.com/office/drawing/2014/main" id="{68F4FE24-813B-4EB7-B3D1-CF3877155FFC}"/>
            </a:ext>
          </a:extLst>
        </cdr:cNvPr>
        <cdr:cNvCxnSpPr/>
      </cdr:nvCxnSpPr>
      <cdr:spPr>
        <a:xfrm xmlns:a="http://schemas.openxmlformats.org/drawingml/2006/main" flipH="1">
          <a:off x="11255878" y="1458010"/>
          <a:ext cx="0" cy="370299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0.90994</cdr:x>
      <cdr:y>0.34994</cdr:y>
    </cdr:from>
    <cdr:to>
      <cdr:x>0.90994</cdr:x>
      <cdr:y>0.45708</cdr:y>
    </cdr:to>
    <cdr:cxnSp macro="">
      <cdr:nvCxnSpPr>
        <cdr:cNvPr id="20" name="Conector recto de flecha 19">
          <a:extLst xmlns:a="http://schemas.openxmlformats.org/drawingml/2006/main">
            <a:ext uri="{FF2B5EF4-FFF2-40B4-BE49-F238E27FC236}">
              <a16:creationId xmlns:a16="http://schemas.microsoft.com/office/drawing/2014/main" id="{70FD70FC-E8AA-426C-BBDD-E453776C9738}"/>
            </a:ext>
          </a:extLst>
        </cdr:cNvPr>
        <cdr:cNvCxnSpPr/>
      </cdr:nvCxnSpPr>
      <cdr:spPr>
        <a:xfrm xmlns:a="http://schemas.openxmlformats.org/drawingml/2006/main" flipH="1">
          <a:off x="12231964" y="1209452"/>
          <a:ext cx="0" cy="370299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403412</xdr:colOff>
      <xdr:row>2</xdr:row>
      <xdr:rowOff>50146</xdr:rowOff>
    </xdr:from>
    <xdr:to>
      <xdr:col>10</xdr:col>
      <xdr:colOff>403412</xdr:colOff>
      <xdr:row>16</xdr:row>
      <xdr:rowOff>126346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392205</xdr:colOff>
      <xdr:row>16</xdr:row>
      <xdr:rowOff>168088</xdr:rowOff>
    </xdr:from>
    <xdr:to>
      <xdr:col>10</xdr:col>
      <xdr:colOff>392205</xdr:colOff>
      <xdr:row>31</xdr:row>
      <xdr:rowOff>53788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392206</xdr:colOff>
      <xdr:row>31</xdr:row>
      <xdr:rowOff>156882</xdr:rowOff>
    </xdr:from>
    <xdr:to>
      <xdr:col>10</xdr:col>
      <xdr:colOff>392206</xdr:colOff>
      <xdr:row>46</xdr:row>
      <xdr:rowOff>42582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638735</xdr:colOff>
      <xdr:row>2</xdr:row>
      <xdr:rowOff>112059</xdr:rowOff>
    </xdr:from>
    <xdr:to>
      <xdr:col>16</xdr:col>
      <xdr:colOff>638735</xdr:colOff>
      <xdr:row>16</xdr:row>
      <xdr:rowOff>188259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605119</xdr:colOff>
      <xdr:row>17</xdr:row>
      <xdr:rowOff>135591</xdr:rowOff>
    </xdr:from>
    <xdr:to>
      <xdr:col>16</xdr:col>
      <xdr:colOff>605119</xdr:colOff>
      <xdr:row>32</xdr:row>
      <xdr:rowOff>21291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616324</xdr:colOff>
      <xdr:row>32</xdr:row>
      <xdr:rowOff>180415</xdr:rowOff>
    </xdr:from>
    <xdr:to>
      <xdr:col>16</xdr:col>
      <xdr:colOff>616324</xdr:colOff>
      <xdr:row>47</xdr:row>
      <xdr:rowOff>66115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22</xdr:col>
      <xdr:colOff>168088</xdr:colOff>
      <xdr:row>1</xdr:row>
      <xdr:rowOff>100852</xdr:rowOff>
    </xdr:from>
    <xdr:to>
      <xdr:col>28</xdr:col>
      <xdr:colOff>168088</xdr:colOff>
      <xdr:row>15</xdr:row>
      <xdr:rowOff>177052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22</xdr:col>
      <xdr:colOff>156882</xdr:colOff>
      <xdr:row>16</xdr:row>
      <xdr:rowOff>112059</xdr:rowOff>
    </xdr:from>
    <xdr:to>
      <xdr:col>28</xdr:col>
      <xdr:colOff>156882</xdr:colOff>
      <xdr:row>30</xdr:row>
      <xdr:rowOff>188259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22</xdr:col>
      <xdr:colOff>145677</xdr:colOff>
      <xdr:row>31</xdr:row>
      <xdr:rowOff>145676</xdr:rowOff>
    </xdr:from>
    <xdr:to>
      <xdr:col>28</xdr:col>
      <xdr:colOff>145677</xdr:colOff>
      <xdr:row>46</xdr:row>
      <xdr:rowOff>31376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28</xdr:col>
      <xdr:colOff>268941</xdr:colOff>
      <xdr:row>1</xdr:row>
      <xdr:rowOff>89647</xdr:rowOff>
    </xdr:from>
    <xdr:to>
      <xdr:col>34</xdr:col>
      <xdr:colOff>268941</xdr:colOff>
      <xdr:row>15</xdr:row>
      <xdr:rowOff>165847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28</xdr:col>
      <xdr:colOff>268941</xdr:colOff>
      <xdr:row>16</xdr:row>
      <xdr:rowOff>112059</xdr:rowOff>
    </xdr:from>
    <xdr:to>
      <xdr:col>34</xdr:col>
      <xdr:colOff>268941</xdr:colOff>
      <xdr:row>30</xdr:row>
      <xdr:rowOff>188259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28</xdr:col>
      <xdr:colOff>291353</xdr:colOff>
      <xdr:row>31</xdr:row>
      <xdr:rowOff>179294</xdr:rowOff>
    </xdr:from>
    <xdr:to>
      <xdr:col>34</xdr:col>
      <xdr:colOff>291353</xdr:colOff>
      <xdr:row>46</xdr:row>
      <xdr:rowOff>64994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34</xdr:col>
      <xdr:colOff>367393</xdr:colOff>
      <xdr:row>1</xdr:row>
      <xdr:rowOff>122464</xdr:rowOff>
    </xdr:from>
    <xdr:to>
      <xdr:col>40</xdr:col>
      <xdr:colOff>367393</xdr:colOff>
      <xdr:row>16</xdr:row>
      <xdr:rowOff>8164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34</xdr:col>
      <xdr:colOff>421822</xdr:colOff>
      <xdr:row>16</xdr:row>
      <xdr:rowOff>163286</xdr:rowOff>
    </xdr:from>
    <xdr:to>
      <xdr:col>40</xdr:col>
      <xdr:colOff>421822</xdr:colOff>
      <xdr:row>31</xdr:row>
      <xdr:rowOff>48986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34</xdr:col>
      <xdr:colOff>408214</xdr:colOff>
      <xdr:row>32</xdr:row>
      <xdr:rowOff>0</xdr:rowOff>
    </xdr:from>
    <xdr:to>
      <xdr:col>40</xdr:col>
      <xdr:colOff>408214</xdr:colOff>
      <xdr:row>46</xdr:row>
      <xdr:rowOff>76200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45</xdr:col>
      <xdr:colOff>190500</xdr:colOff>
      <xdr:row>1</xdr:row>
      <xdr:rowOff>77560</xdr:rowOff>
    </xdr:from>
    <xdr:to>
      <xdr:col>51</xdr:col>
      <xdr:colOff>190500</xdr:colOff>
      <xdr:row>15</xdr:row>
      <xdr:rowOff>153760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45</xdr:col>
      <xdr:colOff>235323</xdr:colOff>
      <xdr:row>16</xdr:row>
      <xdr:rowOff>67235</xdr:rowOff>
    </xdr:from>
    <xdr:to>
      <xdr:col>51</xdr:col>
      <xdr:colOff>235323</xdr:colOff>
      <xdr:row>30</xdr:row>
      <xdr:rowOff>143435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45</xdr:col>
      <xdr:colOff>212912</xdr:colOff>
      <xdr:row>31</xdr:row>
      <xdr:rowOff>134471</xdr:rowOff>
    </xdr:from>
    <xdr:to>
      <xdr:col>51</xdr:col>
      <xdr:colOff>212912</xdr:colOff>
      <xdr:row>46</xdr:row>
      <xdr:rowOff>20171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403412</xdr:colOff>
      <xdr:row>2</xdr:row>
      <xdr:rowOff>50146</xdr:rowOff>
    </xdr:from>
    <xdr:to>
      <xdr:col>10</xdr:col>
      <xdr:colOff>403412</xdr:colOff>
      <xdr:row>16</xdr:row>
      <xdr:rowOff>126346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392205</xdr:colOff>
      <xdr:row>16</xdr:row>
      <xdr:rowOff>168088</xdr:rowOff>
    </xdr:from>
    <xdr:to>
      <xdr:col>10</xdr:col>
      <xdr:colOff>392205</xdr:colOff>
      <xdr:row>31</xdr:row>
      <xdr:rowOff>53788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392206</xdr:colOff>
      <xdr:row>31</xdr:row>
      <xdr:rowOff>156882</xdr:rowOff>
    </xdr:from>
    <xdr:to>
      <xdr:col>10</xdr:col>
      <xdr:colOff>392206</xdr:colOff>
      <xdr:row>46</xdr:row>
      <xdr:rowOff>42582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638735</xdr:colOff>
      <xdr:row>2</xdr:row>
      <xdr:rowOff>112059</xdr:rowOff>
    </xdr:from>
    <xdr:to>
      <xdr:col>16</xdr:col>
      <xdr:colOff>638735</xdr:colOff>
      <xdr:row>16</xdr:row>
      <xdr:rowOff>188259</xdr:rowOff>
    </xdr:to>
    <xdr:graphicFrame macro="">
      <xdr:nvGraphicFramePr>
        <xdr:cNvPr id="5" name="Gráfico 5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605119</xdr:colOff>
      <xdr:row>17</xdr:row>
      <xdr:rowOff>135591</xdr:rowOff>
    </xdr:from>
    <xdr:to>
      <xdr:col>16</xdr:col>
      <xdr:colOff>605119</xdr:colOff>
      <xdr:row>32</xdr:row>
      <xdr:rowOff>21291</xdr:rowOff>
    </xdr:to>
    <xdr:graphicFrame macro="">
      <xdr:nvGraphicFramePr>
        <xdr:cNvPr id="6" name="Gráfico 6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616324</xdr:colOff>
      <xdr:row>32</xdr:row>
      <xdr:rowOff>180415</xdr:rowOff>
    </xdr:from>
    <xdr:to>
      <xdr:col>16</xdr:col>
      <xdr:colOff>616324</xdr:colOff>
      <xdr:row>47</xdr:row>
      <xdr:rowOff>66115</xdr:rowOff>
    </xdr:to>
    <xdr:graphicFrame macro="">
      <xdr:nvGraphicFramePr>
        <xdr:cNvPr id="7" name="Gráfico 7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22</xdr:col>
      <xdr:colOff>168088</xdr:colOff>
      <xdr:row>1</xdr:row>
      <xdr:rowOff>100852</xdr:rowOff>
    </xdr:from>
    <xdr:to>
      <xdr:col>28</xdr:col>
      <xdr:colOff>168088</xdr:colOff>
      <xdr:row>15</xdr:row>
      <xdr:rowOff>177052</xdr:rowOff>
    </xdr:to>
    <xdr:graphicFrame macro="">
      <xdr:nvGraphicFramePr>
        <xdr:cNvPr id="8" name="Gráfico 8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22</xdr:col>
      <xdr:colOff>156882</xdr:colOff>
      <xdr:row>16</xdr:row>
      <xdr:rowOff>112059</xdr:rowOff>
    </xdr:from>
    <xdr:to>
      <xdr:col>28</xdr:col>
      <xdr:colOff>156882</xdr:colOff>
      <xdr:row>30</xdr:row>
      <xdr:rowOff>188259</xdr:rowOff>
    </xdr:to>
    <xdr:graphicFrame macro="">
      <xdr:nvGraphicFramePr>
        <xdr:cNvPr id="9" name="Gráfico 9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22</xdr:col>
      <xdr:colOff>145677</xdr:colOff>
      <xdr:row>31</xdr:row>
      <xdr:rowOff>145676</xdr:rowOff>
    </xdr:from>
    <xdr:to>
      <xdr:col>28</xdr:col>
      <xdr:colOff>145677</xdr:colOff>
      <xdr:row>46</xdr:row>
      <xdr:rowOff>31376</xdr:rowOff>
    </xdr:to>
    <xdr:graphicFrame macro="">
      <xdr:nvGraphicFramePr>
        <xdr:cNvPr id="10" name="Gráfico 10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28</xdr:col>
      <xdr:colOff>268941</xdr:colOff>
      <xdr:row>1</xdr:row>
      <xdr:rowOff>89647</xdr:rowOff>
    </xdr:from>
    <xdr:to>
      <xdr:col>34</xdr:col>
      <xdr:colOff>268941</xdr:colOff>
      <xdr:row>15</xdr:row>
      <xdr:rowOff>165847</xdr:rowOff>
    </xdr:to>
    <xdr:graphicFrame macro="">
      <xdr:nvGraphicFramePr>
        <xdr:cNvPr id="11" name="Gráfico 11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28</xdr:col>
      <xdr:colOff>268941</xdr:colOff>
      <xdr:row>16</xdr:row>
      <xdr:rowOff>112059</xdr:rowOff>
    </xdr:from>
    <xdr:to>
      <xdr:col>34</xdr:col>
      <xdr:colOff>268941</xdr:colOff>
      <xdr:row>30</xdr:row>
      <xdr:rowOff>188259</xdr:rowOff>
    </xdr:to>
    <xdr:graphicFrame macro="">
      <xdr:nvGraphicFramePr>
        <xdr:cNvPr id="12" name="Gráfico 12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28</xdr:col>
      <xdr:colOff>291353</xdr:colOff>
      <xdr:row>31</xdr:row>
      <xdr:rowOff>179294</xdr:rowOff>
    </xdr:from>
    <xdr:to>
      <xdr:col>34</xdr:col>
      <xdr:colOff>291353</xdr:colOff>
      <xdr:row>46</xdr:row>
      <xdr:rowOff>64994</xdr:rowOff>
    </xdr:to>
    <xdr:graphicFrame macro="">
      <xdr:nvGraphicFramePr>
        <xdr:cNvPr id="13" name="Gráfico 13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34</xdr:col>
      <xdr:colOff>367393</xdr:colOff>
      <xdr:row>1</xdr:row>
      <xdr:rowOff>122464</xdr:rowOff>
    </xdr:from>
    <xdr:to>
      <xdr:col>40</xdr:col>
      <xdr:colOff>367393</xdr:colOff>
      <xdr:row>16</xdr:row>
      <xdr:rowOff>8164</xdr:rowOff>
    </xdr:to>
    <xdr:graphicFrame macro="">
      <xdr:nvGraphicFramePr>
        <xdr:cNvPr id="14" name="Gráfico 14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34</xdr:col>
      <xdr:colOff>421822</xdr:colOff>
      <xdr:row>16</xdr:row>
      <xdr:rowOff>163286</xdr:rowOff>
    </xdr:from>
    <xdr:to>
      <xdr:col>40</xdr:col>
      <xdr:colOff>421822</xdr:colOff>
      <xdr:row>31</xdr:row>
      <xdr:rowOff>48986</xdr:rowOff>
    </xdr:to>
    <xdr:graphicFrame macro="">
      <xdr:nvGraphicFramePr>
        <xdr:cNvPr id="15" name="Gráfico 15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34</xdr:col>
      <xdr:colOff>408214</xdr:colOff>
      <xdr:row>32</xdr:row>
      <xdr:rowOff>0</xdr:rowOff>
    </xdr:from>
    <xdr:to>
      <xdr:col>40</xdr:col>
      <xdr:colOff>408214</xdr:colOff>
      <xdr:row>46</xdr:row>
      <xdr:rowOff>76200</xdr:rowOff>
    </xdr:to>
    <xdr:graphicFrame macro="">
      <xdr:nvGraphicFramePr>
        <xdr:cNvPr id="16" name="Gráfico 16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45</xdr:col>
      <xdr:colOff>190500</xdr:colOff>
      <xdr:row>1</xdr:row>
      <xdr:rowOff>77560</xdr:rowOff>
    </xdr:from>
    <xdr:to>
      <xdr:col>51</xdr:col>
      <xdr:colOff>190500</xdr:colOff>
      <xdr:row>15</xdr:row>
      <xdr:rowOff>153760</xdr:rowOff>
    </xdr:to>
    <xdr:graphicFrame macro="">
      <xdr:nvGraphicFramePr>
        <xdr:cNvPr id="17" name="Gráfico 4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45</xdr:col>
      <xdr:colOff>235323</xdr:colOff>
      <xdr:row>16</xdr:row>
      <xdr:rowOff>67235</xdr:rowOff>
    </xdr:from>
    <xdr:to>
      <xdr:col>51</xdr:col>
      <xdr:colOff>235323</xdr:colOff>
      <xdr:row>30</xdr:row>
      <xdr:rowOff>143435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45</xdr:col>
      <xdr:colOff>212912</xdr:colOff>
      <xdr:row>31</xdr:row>
      <xdr:rowOff>134471</xdr:rowOff>
    </xdr:from>
    <xdr:to>
      <xdr:col>51</xdr:col>
      <xdr:colOff>212912</xdr:colOff>
      <xdr:row>46</xdr:row>
      <xdr:rowOff>20171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468405</xdr:colOff>
      <xdr:row>7</xdr:row>
      <xdr:rowOff>65670</xdr:rowOff>
    </xdr:from>
    <xdr:to>
      <xdr:col>44</xdr:col>
      <xdr:colOff>43814</xdr:colOff>
      <xdr:row>22</xdr:row>
      <xdr:rowOff>128983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612FFB5-68F3-4234-ADA5-DC88587A53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130323</xdr:colOff>
      <xdr:row>21</xdr:row>
      <xdr:rowOff>26560</xdr:rowOff>
    </xdr:from>
    <xdr:to>
      <xdr:col>44</xdr:col>
      <xdr:colOff>297403</xdr:colOff>
      <xdr:row>36</xdr:row>
      <xdr:rowOff>70823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063DE1C-61B6-4FD8-BF57-B4B62596D6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266700</xdr:colOff>
      <xdr:row>7</xdr:row>
      <xdr:rowOff>114300</xdr:rowOff>
    </xdr:from>
    <xdr:to>
      <xdr:col>13</xdr:col>
      <xdr:colOff>685800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228600</xdr:colOff>
      <xdr:row>22</xdr:row>
      <xdr:rowOff>152400</xdr:rowOff>
    </xdr:from>
    <xdr:to>
      <xdr:col>13</xdr:col>
      <xdr:colOff>647700</xdr:colOff>
      <xdr:row>37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238125</xdr:colOff>
      <xdr:row>38</xdr:row>
      <xdr:rowOff>28575</xdr:rowOff>
    </xdr:from>
    <xdr:to>
      <xdr:col>13</xdr:col>
      <xdr:colOff>657225</xdr:colOff>
      <xdr:row>52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zoomScale="85" zoomScaleNormal="85" workbookViewId="0">
      <selection activeCell="S31" sqref="S31"/>
    </sheetView>
  </sheetViews>
  <sheetFormatPr baseColWidth="10" defaultColWidth="11.44140625" defaultRowHeight="14.4" x14ac:dyDescent="0.3"/>
  <cols>
    <col min="1" max="1" width="16.88671875" customWidth="1"/>
    <col min="2" max="3" width="13.33203125" customWidth="1"/>
    <col min="4" max="6" width="12.109375" customWidth="1"/>
    <col min="7" max="7" width="13" customWidth="1"/>
  </cols>
  <sheetData>
    <row r="1" spans="1:10" x14ac:dyDescent="0.3">
      <c r="A1" s="1" t="s">
        <v>16</v>
      </c>
      <c r="B1" s="1" t="s">
        <v>12</v>
      </c>
      <c r="C1" s="1" t="s">
        <v>21</v>
      </c>
      <c r="D1" s="1" t="s">
        <v>13</v>
      </c>
      <c r="E1" s="1" t="s">
        <v>14</v>
      </c>
      <c r="F1" s="1" t="s">
        <v>17</v>
      </c>
      <c r="G1" s="1" t="s">
        <v>4</v>
      </c>
      <c r="H1" s="1" t="s">
        <v>1</v>
      </c>
      <c r="I1" s="1" t="s">
        <v>15</v>
      </c>
      <c r="J1" s="1" t="s">
        <v>3</v>
      </c>
    </row>
    <row r="2" spans="1:10" x14ac:dyDescent="0.3">
      <c r="A2" s="2">
        <v>1.208</v>
      </c>
      <c r="B2" s="2">
        <v>2482.9</v>
      </c>
      <c r="C2" s="3">
        <f>AVERAGE(B2:B3)</f>
        <v>2450.8000000000002</v>
      </c>
      <c r="D2" s="2">
        <v>2463.8000000000002</v>
      </c>
      <c r="E2" s="2">
        <v>2527.3000000000002</v>
      </c>
      <c r="F2" s="5">
        <f t="shared" ref="F2:F9" si="0">AVERAGE(B2:E2)</f>
        <v>2481.2000000000003</v>
      </c>
      <c r="G2" s="3">
        <f>AVERAGE(F2:F3)</f>
        <v>2453.041666666667</v>
      </c>
      <c r="H2">
        <v>2.86</v>
      </c>
      <c r="I2">
        <f>LN(C2)</f>
        <v>7.8041697808514998</v>
      </c>
      <c r="J2">
        <f>A2*H$2</f>
        <v>3.4548799999999997</v>
      </c>
    </row>
    <row r="3" spans="1:10" x14ac:dyDescent="0.3">
      <c r="A3">
        <v>0.94899999999999995</v>
      </c>
      <c r="B3">
        <v>2418.6999999999998</v>
      </c>
      <c r="C3" s="3">
        <f t="shared" ref="C3:C9" si="1">AVERAGE(B2:B4)</f>
        <v>2394.7333333333336</v>
      </c>
      <c r="D3">
        <v>2418.8000000000002</v>
      </c>
      <c r="E3">
        <v>2467.3000000000002</v>
      </c>
      <c r="F3" s="5">
        <f t="shared" si="0"/>
        <v>2424.8833333333332</v>
      </c>
      <c r="G3" s="3">
        <f>AVERAGE(F2:F4)</f>
        <v>2406.1194444444445</v>
      </c>
      <c r="I3">
        <f>LN(C3)</f>
        <v>7.7810271605700629</v>
      </c>
      <c r="J3">
        <f t="shared" ref="J3:J9" si="2">A3*H$2</f>
        <v>2.7141399999999996</v>
      </c>
    </row>
    <row r="4" spans="1:10" x14ac:dyDescent="0.3">
      <c r="A4">
        <v>0.8</v>
      </c>
      <c r="B4">
        <v>2282.6</v>
      </c>
      <c r="C4" s="3">
        <f t="shared" si="1"/>
        <v>2314.2999999999997</v>
      </c>
      <c r="D4">
        <v>2316.5</v>
      </c>
      <c r="E4">
        <v>2335.6999999999998</v>
      </c>
      <c r="F4" s="5">
        <f t="shared" si="0"/>
        <v>2312.2749999999996</v>
      </c>
      <c r="G4" s="3">
        <f>AVERAGE(F3:F5)</f>
        <v>2326.0527777777775</v>
      </c>
      <c r="I4">
        <f>LN(C4)</f>
        <v>7.7468625449856159</v>
      </c>
      <c r="J4">
        <f t="shared" si="2"/>
        <v>2.2879999999999998</v>
      </c>
    </row>
    <row r="5" spans="1:10" x14ac:dyDescent="0.3">
      <c r="A5">
        <v>0.59599999999999997</v>
      </c>
      <c r="B5">
        <v>2241.6</v>
      </c>
      <c r="C5" s="3">
        <f t="shared" si="1"/>
        <v>2186.1</v>
      </c>
      <c r="D5">
        <v>2230.3000000000002</v>
      </c>
      <c r="E5">
        <v>2306</v>
      </c>
      <c r="F5" s="5">
        <f t="shared" si="0"/>
        <v>2241</v>
      </c>
      <c r="G5" s="3">
        <f>AVERAGE(F4:F6)</f>
        <v>2193.6888888888884</v>
      </c>
      <c r="I5">
        <f>LN(C5)</f>
        <v>7.689874413344346</v>
      </c>
      <c r="J5">
        <f t="shared" si="2"/>
        <v>1.7045599999999999</v>
      </c>
    </row>
    <row r="6" spans="1:10" x14ac:dyDescent="0.3">
      <c r="A6">
        <v>0.40500000000000003</v>
      </c>
      <c r="B6">
        <v>2034.1</v>
      </c>
      <c r="C6" s="3">
        <f t="shared" si="1"/>
        <v>2001.4666666666665</v>
      </c>
      <c r="D6">
        <v>2010.2</v>
      </c>
      <c r="E6">
        <v>2065.4</v>
      </c>
      <c r="F6" s="5">
        <f t="shared" si="0"/>
        <v>2027.7916666666665</v>
      </c>
      <c r="G6" s="3">
        <f t="shared" ref="G6:G9" si="3">AVERAGE(F5:F7)</f>
        <v>1982.2333333333329</v>
      </c>
      <c r="I6">
        <f>LN(C6)</f>
        <v>7.6016355241179117</v>
      </c>
      <c r="J6">
        <f t="shared" si="2"/>
        <v>1.1583000000000001</v>
      </c>
    </row>
    <row r="7" spans="1:10" x14ac:dyDescent="0.3">
      <c r="A7">
        <v>0.27200000000000002</v>
      </c>
      <c r="B7">
        <v>1728.7</v>
      </c>
      <c r="C7" s="3">
        <f t="shared" si="1"/>
        <v>1519.0333333333335</v>
      </c>
      <c r="D7">
        <v>1735</v>
      </c>
      <c r="E7">
        <v>1728.9</v>
      </c>
      <c r="F7" s="5">
        <f t="shared" si="0"/>
        <v>1677.9083333333333</v>
      </c>
      <c r="G7" s="3">
        <f t="shared" si="3"/>
        <v>1524.0249999999999</v>
      </c>
      <c r="I7">
        <f t="shared" ref="I7:I9" si="4">LN(C7)</f>
        <v>7.3258294466165772</v>
      </c>
      <c r="J7">
        <f t="shared" si="2"/>
        <v>0.77792000000000006</v>
      </c>
    </row>
    <row r="8" spans="1:10" x14ac:dyDescent="0.3">
      <c r="A8">
        <v>0.157</v>
      </c>
      <c r="B8">
        <v>794.3</v>
      </c>
      <c r="C8" s="3">
        <f t="shared" si="1"/>
        <v>983</v>
      </c>
      <c r="D8">
        <v>765.6</v>
      </c>
      <c r="E8">
        <v>922.6</v>
      </c>
      <c r="F8" s="5">
        <f t="shared" si="0"/>
        <v>866.375</v>
      </c>
      <c r="G8" s="3">
        <f t="shared" si="3"/>
        <v>1007.8069444444445</v>
      </c>
      <c r="I8">
        <f t="shared" si="4"/>
        <v>6.8906091201471664</v>
      </c>
      <c r="J8">
        <f t="shared" si="2"/>
        <v>0.44901999999999997</v>
      </c>
    </row>
    <row r="9" spans="1:10" x14ac:dyDescent="0.3">
      <c r="A9">
        <v>4.8000000000000001E-2</v>
      </c>
      <c r="B9">
        <v>426</v>
      </c>
      <c r="C9" s="3">
        <f t="shared" si="1"/>
        <v>610.15</v>
      </c>
      <c r="D9">
        <v>467</v>
      </c>
      <c r="E9">
        <v>413.4</v>
      </c>
      <c r="F9" s="5">
        <f t="shared" si="0"/>
        <v>479.13750000000005</v>
      </c>
      <c r="G9" s="3">
        <f t="shared" si="3"/>
        <v>672.75625000000002</v>
      </c>
      <c r="I9">
        <f t="shared" si="4"/>
        <v>6.4137048285778482</v>
      </c>
      <c r="J9">
        <f t="shared" si="2"/>
        <v>0.13727999999999999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251"/>
  <sheetViews>
    <sheetView zoomScale="80" zoomScaleNormal="80" workbookViewId="0">
      <selection activeCell="N1" sqref="N1:N1048576"/>
    </sheetView>
  </sheetViews>
  <sheetFormatPr baseColWidth="10" defaultColWidth="11.44140625" defaultRowHeight="14.4" x14ac:dyDescent="0.3"/>
  <cols>
    <col min="2" max="2" width="10.109375" customWidth="1"/>
    <col min="3" max="3" width="9.44140625" customWidth="1"/>
    <col min="4" max="4" width="15.44140625" customWidth="1"/>
    <col min="5" max="5" width="11.6640625" customWidth="1"/>
    <col min="6" max="6" width="16.88671875" customWidth="1"/>
    <col min="7" max="7" width="21" customWidth="1"/>
    <col min="13" max="13" width="8.109375" customWidth="1"/>
    <col min="14" max="14" width="13" style="17" bestFit="1" customWidth="1"/>
  </cols>
  <sheetData>
    <row r="1" spans="1:8" x14ac:dyDescent="0.3">
      <c r="A1" s="1" t="s">
        <v>5</v>
      </c>
      <c r="B1" t="s">
        <v>0</v>
      </c>
      <c r="D1" s="1" t="s">
        <v>6</v>
      </c>
      <c r="E1" t="s">
        <v>8</v>
      </c>
      <c r="F1" t="s">
        <v>2</v>
      </c>
      <c r="G1" t="s">
        <v>7</v>
      </c>
      <c r="H1" t="s">
        <v>1</v>
      </c>
    </row>
    <row r="2" spans="1:8" x14ac:dyDescent="0.3">
      <c r="A2">
        <v>0</v>
      </c>
      <c r="B2">
        <v>-998</v>
      </c>
      <c r="C2">
        <f>AVERAGE(B2:B3)</f>
        <v>-992</v>
      </c>
      <c r="D2">
        <f t="shared" ref="D2:D21" si="0">A2/10</f>
        <v>0</v>
      </c>
      <c r="E2">
        <v>0.246</v>
      </c>
      <c r="F2" t="e">
        <f>LN(B2)</f>
        <v>#NUM!</v>
      </c>
      <c r="H2" t="e">
        <f t="shared" ref="H2" si="1">(0.0000002*EXP(2.0844*F2))/E$2</f>
        <v>#NUM!</v>
      </c>
    </row>
    <row r="3" spans="1:8" x14ac:dyDescent="0.3">
      <c r="A3">
        <v>0.61499999999999999</v>
      </c>
      <c r="B3">
        <v>-986</v>
      </c>
      <c r="C3">
        <f>AVERAGE(B2:B4)</f>
        <v>-985.66666666666663</v>
      </c>
      <c r="D3">
        <f t="shared" si="0"/>
        <v>6.1499999999999999E-2</v>
      </c>
      <c r="F3" t="e">
        <f t="shared" ref="F3:F7" si="2">LN(B3)</f>
        <v>#NUM!</v>
      </c>
      <c r="G3" s="4"/>
      <c r="H3" s="15">
        <f>(0.0705*EXP(0.0015*B3))/E$2</f>
        <v>6.5302900467454406E-2</v>
      </c>
    </row>
    <row r="4" spans="1:8" ht="16.2" x14ac:dyDescent="0.3">
      <c r="A4">
        <v>1.2310000000000001</v>
      </c>
      <c r="B4">
        <v>-973</v>
      </c>
      <c r="C4">
        <f t="shared" ref="C4:C21" si="3">AVERAGE(B3:B5)</f>
        <v>-972.92600000000004</v>
      </c>
      <c r="D4">
        <f t="shared" si="0"/>
        <v>0.12310000000000001</v>
      </c>
      <c r="F4" t="e">
        <f t="shared" si="2"/>
        <v>#NUM!</v>
      </c>
      <c r="G4" t="s">
        <v>18</v>
      </c>
      <c r="H4" s="15">
        <f t="shared" ref="H4:H5" si="4">(0.0705*EXP(0.0015*C4))/E$2</f>
        <v>6.659619560508559E-2</v>
      </c>
    </row>
    <row r="5" spans="1:8" x14ac:dyDescent="0.3">
      <c r="A5">
        <v>1.8460000000000001</v>
      </c>
      <c r="B5">
        <v>-959.77800000000002</v>
      </c>
      <c r="C5">
        <f t="shared" si="3"/>
        <v>-959.81500000000005</v>
      </c>
      <c r="D5">
        <f t="shared" si="0"/>
        <v>0.18460000000000001</v>
      </c>
      <c r="F5" t="e">
        <f t="shared" si="2"/>
        <v>#NUM!</v>
      </c>
      <c r="H5" s="15">
        <f t="shared" si="4"/>
        <v>6.7918873275290087E-2</v>
      </c>
    </row>
    <row r="6" spans="1:8" ht="16.2" x14ac:dyDescent="0.3">
      <c r="A6">
        <v>2.4609999999999999</v>
      </c>
      <c r="B6">
        <v>-946.66700000000003</v>
      </c>
      <c r="C6">
        <f t="shared" si="3"/>
        <v>-849.62966666666671</v>
      </c>
      <c r="D6">
        <f t="shared" si="0"/>
        <v>0.24609999999999999</v>
      </c>
      <c r="F6" t="e">
        <f t="shared" si="2"/>
        <v>#NUM!</v>
      </c>
      <c r="G6" t="s">
        <v>23</v>
      </c>
      <c r="H6" s="15">
        <f>(0.0705*EXP(0.0015*B6))/E$2</f>
        <v>6.9271665328553264E-2</v>
      </c>
    </row>
    <row r="7" spans="1:8" x14ac:dyDescent="0.3">
      <c r="A7">
        <v>3.077</v>
      </c>
      <c r="B7">
        <v>-642.44399999999996</v>
      </c>
      <c r="C7">
        <f t="shared" si="3"/>
        <v>-632.48133333333328</v>
      </c>
      <c r="D7">
        <f t="shared" si="0"/>
        <v>0.30769999999999997</v>
      </c>
      <c r="F7" t="e">
        <f t="shared" si="2"/>
        <v>#NUM!</v>
      </c>
      <c r="H7" s="15">
        <f>(0.0975*EXP(0.0013*B7))/E$2</f>
        <v>0.17193197786346198</v>
      </c>
    </row>
    <row r="8" spans="1:8" ht="16.2" x14ac:dyDescent="0.3">
      <c r="A8">
        <v>3.6920000000000002</v>
      </c>
      <c r="B8">
        <v>-308.33300000000003</v>
      </c>
      <c r="C8">
        <f t="shared" si="3"/>
        <v>-308.22200000000004</v>
      </c>
      <c r="D8">
        <f t="shared" si="0"/>
        <v>0.36920000000000003</v>
      </c>
      <c r="F8" t="e">
        <f>LN(B8)</f>
        <v>#NUM!</v>
      </c>
      <c r="G8" s="7" t="s">
        <v>36</v>
      </c>
      <c r="H8" s="15">
        <f>(0.0905*EXP(0.0013*C8))/E$2</f>
        <v>0.2464317290232298</v>
      </c>
    </row>
    <row r="9" spans="1:8" x14ac:dyDescent="0.3">
      <c r="A9">
        <v>4.3070000000000004</v>
      </c>
      <c r="B9">
        <v>26.111000000000001</v>
      </c>
      <c r="C9">
        <f t="shared" si="3"/>
        <v>26.148333333333312</v>
      </c>
      <c r="D9">
        <f t="shared" si="0"/>
        <v>0.43070000000000003</v>
      </c>
      <c r="F9">
        <f>LN(B9)</f>
        <v>3.2623566814797367</v>
      </c>
      <c r="H9" s="15">
        <f t="shared" ref="H9:H21" si="5">(0.0905*EXP(0.0013*B9))/E$2</f>
        <v>0.38058817832650432</v>
      </c>
    </row>
    <row r="10" spans="1:8" x14ac:dyDescent="0.3">
      <c r="A10">
        <v>4.9219999999999997</v>
      </c>
      <c r="B10">
        <v>360.66699999999997</v>
      </c>
      <c r="C10">
        <f t="shared" si="3"/>
        <v>266.44466666666665</v>
      </c>
      <c r="D10">
        <f t="shared" si="0"/>
        <v>0.49219999999999997</v>
      </c>
      <c r="F10">
        <f>LN(B10)</f>
        <v>5.8879550949523081</v>
      </c>
      <c r="H10" s="15">
        <f t="shared" si="5"/>
        <v>0.58794928475116393</v>
      </c>
    </row>
    <row r="11" spans="1:8" x14ac:dyDescent="0.3">
      <c r="A11">
        <v>5.5380000000000003</v>
      </c>
      <c r="B11">
        <v>412.55599999999998</v>
      </c>
      <c r="C11">
        <f t="shared" si="3"/>
        <v>402.14833333333331</v>
      </c>
      <c r="D11">
        <f t="shared" si="0"/>
        <v>0.55380000000000007</v>
      </c>
      <c r="E11">
        <f>A12-A11</f>
        <v>0.61499999999999932</v>
      </c>
      <c r="F11">
        <f t="shared" ref="F11:F21" si="6">LN(B11)</f>
        <v>6.0223719541362675</v>
      </c>
      <c r="H11" s="15">
        <f t="shared" si="5"/>
        <v>0.62897807158997643</v>
      </c>
    </row>
    <row r="12" spans="1:8" x14ac:dyDescent="0.3">
      <c r="A12">
        <v>6.1529999999999996</v>
      </c>
      <c r="B12">
        <v>433.22199999999998</v>
      </c>
      <c r="C12">
        <f t="shared" si="3"/>
        <v>433.33333333333331</v>
      </c>
      <c r="D12">
        <f t="shared" si="0"/>
        <v>0.61529999999999996</v>
      </c>
      <c r="F12">
        <f t="shared" si="6"/>
        <v>6.0712502986942072</v>
      </c>
      <c r="H12" s="15">
        <f t="shared" si="5"/>
        <v>0.6461051062722285</v>
      </c>
    </row>
    <row r="13" spans="1:8" x14ac:dyDescent="0.3">
      <c r="A13">
        <v>6.7679999999999998</v>
      </c>
      <c r="B13">
        <v>454.22199999999998</v>
      </c>
      <c r="C13">
        <f t="shared" si="3"/>
        <v>454.07400000000001</v>
      </c>
      <c r="D13">
        <f t="shared" si="0"/>
        <v>0.67679999999999996</v>
      </c>
      <c r="F13">
        <f t="shared" si="6"/>
        <v>6.1185860653104109</v>
      </c>
      <c r="H13" s="15">
        <f t="shared" si="5"/>
        <v>0.66398674953361425</v>
      </c>
    </row>
    <row r="14" spans="1:8" x14ac:dyDescent="0.3">
      <c r="A14">
        <v>7.3840000000000003</v>
      </c>
      <c r="B14">
        <v>474.77800000000002</v>
      </c>
      <c r="C14">
        <f t="shared" si="3"/>
        <v>467.40733333333333</v>
      </c>
      <c r="D14">
        <f t="shared" si="0"/>
        <v>0.73840000000000006</v>
      </c>
      <c r="F14">
        <f t="shared" si="6"/>
        <v>6.1628473263629262</v>
      </c>
      <c r="H14" s="15">
        <f t="shared" si="5"/>
        <v>0.68196953977235952</v>
      </c>
    </row>
    <row r="15" spans="1:8" x14ac:dyDescent="0.3">
      <c r="A15">
        <v>7.9989999999999997</v>
      </c>
      <c r="B15">
        <v>473.22199999999998</v>
      </c>
      <c r="C15">
        <f t="shared" si="3"/>
        <v>472.40733333333333</v>
      </c>
      <c r="D15">
        <f t="shared" si="0"/>
        <v>0.79989999999999994</v>
      </c>
      <c r="F15">
        <f t="shared" si="6"/>
        <v>6.1595646229930825</v>
      </c>
      <c r="H15" s="15">
        <f t="shared" si="5"/>
        <v>0.68059144606118527</v>
      </c>
    </row>
    <row r="16" spans="1:8" x14ac:dyDescent="0.3">
      <c r="A16">
        <v>8.6140000000000008</v>
      </c>
      <c r="B16">
        <v>469.22199999999998</v>
      </c>
      <c r="C16">
        <f t="shared" si="3"/>
        <v>469.14799999999997</v>
      </c>
      <c r="D16">
        <f t="shared" si="0"/>
        <v>0.86140000000000005</v>
      </c>
      <c r="F16">
        <f t="shared" si="6"/>
        <v>6.1510760040006431</v>
      </c>
      <c r="H16" s="15">
        <f t="shared" si="5"/>
        <v>0.67706155620929687</v>
      </c>
    </row>
    <row r="17" spans="1:18" x14ac:dyDescent="0.3">
      <c r="A17">
        <v>9.23</v>
      </c>
      <c r="B17">
        <v>465</v>
      </c>
      <c r="C17">
        <f t="shared" si="3"/>
        <v>464.96299999999997</v>
      </c>
      <c r="D17">
        <f t="shared" si="0"/>
        <v>0.92300000000000004</v>
      </c>
      <c r="F17">
        <f t="shared" si="6"/>
        <v>6.1420374055873559</v>
      </c>
      <c r="H17" s="15">
        <f t="shared" si="5"/>
        <v>0.67335561566788105</v>
      </c>
    </row>
    <row r="18" spans="1:18" x14ac:dyDescent="0.3">
      <c r="A18">
        <v>9.8450000000000006</v>
      </c>
      <c r="B18">
        <v>460.66699999999997</v>
      </c>
      <c r="C18">
        <f t="shared" si="3"/>
        <v>498.96299999999997</v>
      </c>
      <c r="D18">
        <f t="shared" si="0"/>
        <v>0.98450000000000004</v>
      </c>
      <c r="F18">
        <f t="shared" si="6"/>
        <v>6.1326754392482448</v>
      </c>
      <c r="H18" s="15">
        <f t="shared" si="5"/>
        <v>0.66957333343003567</v>
      </c>
    </row>
    <row r="19" spans="1:18" x14ac:dyDescent="0.3">
      <c r="A19">
        <v>10.46</v>
      </c>
      <c r="B19">
        <v>571.22199999999998</v>
      </c>
      <c r="C19">
        <f t="shared" si="3"/>
        <v>575.92599999999993</v>
      </c>
      <c r="D19">
        <f t="shared" si="0"/>
        <v>1.046</v>
      </c>
      <c r="F19">
        <f t="shared" si="6"/>
        <v>6.3477779256898375</v>
      </c>
      <c r="H19" s="15">
        <f t="shared" si="5"/>
        <v>0.77306427388703847</v>
      </c>
    </row>
    <row r="20" spans="1:18" x14ac:dyDescent="0.3">
      <c r="A20">
        <v>11.076000000000001</v>
      </c>
      <c r="B20">
        <v>695.88900000000001</v>
      </c>
      <c r="C20">
        <f t="shared" si="3"/>
        <v>695.92599999999993</v>
      </c>
      <c r="D20">
        <f t="shared" si="0"/>
        <v>1.1076000000000001</v>
      </c>
      <c r="F20">
        <f t="shared" si="6"/>
        <v>6.5451901648570718</v>
      </c>
      <c r="H20" s="15">
        <f t="shared" si="5"/>
        <v>0.90907654063886123</v>
      </c>
    </row>
    <row r="21" spans="1:18" x14ac:dyDescent="0.3">
      <c r="A21">
        <v>11.691000000000001</v>
      </c>
      <c r="B21">
        <v>820.66700000000003</v>
      </c>
      <c r="C21">
        <f t="shared" si="3"/>
        <v>820.66666666666663</v>
      </c>
      <c r="D21">
        <f t="shared" si="0"/>
        <v>1.1691</v>
      </c>
      <c r="F21">
        <f t="shared" si="6"/>
        <v>6.7101174242500488</v>
      </c>
      <c r="H21" s="15">
        <f t="shared" si="5"/>
        <v>1.0691729597295929</v>
      </c>
      <c r="I21" t="s">
        <v>9</v>
      </c>
      <c r="J21" t="s">
        <v>1</v>
      </c>
      <c r="K21" t="s">
        <v>10</v>
      </c>
      <c r="L21" t="s">
        <v>11</v>
      </c>
    </row>
    <row r="22" spans="1:18" x14ac:dyDescent="0.3">
      <c r="A22">
        <v>12.305999999999999</v>
      </c>
      <c r="B22">
        <v>945.44399999999996</v>
      </c>
      <c r="C22">
        <f t="shared" ref="C22:C85" si="7">AVERAGE(B21:B23)</f>
        <v>888.2593333333333</v>
      </c>
      <c r="D22">
        <f t="shared" ref="D22:D85" si="8">A22/10</f>
        <v>1.2305999999999999</v>
      </c>
      <c r="F22">
        <f t="shared" ref="F22:F85" si="9">LN(B22)</f>
        <v>6.8516546584227349</v>
      </c>
      <c r="H22" s="15">
        <f t="shared" ref="H22:H85" si="10">(0.0905*EXP(0.0013*B22))/E$2</f>
        <v>1.2574621394855225</v>
      </c>
      <c r="I22">
        <v>2015</v>
      </c>
      <c r="J22">
        <f>AVERAGE(H22:H38)</f>
        <v>0.9634938547502746</v>
      </c>
      <c r="K22">
        <f>D38-D22</f>
        <v>0.98450000000000015</v>
      </c>
      <c r="L22">
        <f>J22*K22</f>
        <v>0.94855970000164547</v>
      </c>
      <c r="N22" s="23">
        <v>42551</v>
      </c>
      <c r="O22">
        <v>2016</v>
      </c>
    </row>
    <row r="23" spans="1:18" x14ac:dyDescent="0.3">
      <c r="A23">
        <v>12.922000000000001</v>
      </c>
      <c r="B23">
        <v>898.66700000000003</v>
      </c>
      <c r="C23">
        <f t="shared" si="7"/>
        <v>891.07399999999996</v>
      </c>
      <c r="D23">
        <f t="shared" si="8"/>
        <v>1.2922</v>
      </c>
      <c r="F23">
        <f t="shared" si="9"/>
        <v>6.8009125542839008</v>
      </c>
      <c r="H23" s="15">
        <f t="shared" si="10"/>
        <v>1.1832742864191592</v>
      </c>
      <c r="N23" s="23">
        <v>42535.625</v>
      </c>
    </row>
    <row r="24" spans="1:18" x14ac:dyDescent="0.3">
      <c r="A24">
        <v>13.537000000000001</v>
      </c>
      <c r="B24">
        <v>829.11099999999999</v>
      </c>
      <c r="C24">
        <f t="shared" si="7"/>
        <v>829.07399999999996</v>
      </c>
      <c r="D24">
        <f t="shared" si="8"/>
        <v>1.3537000000000001</v>
      </c>
      <c r="F24">
        <f t="shared" si="9"/>
        <v>6.7203540424325459</v>
      </c>
      <c r="H24" s="15">
        <f t="shared" si="10"/>
        <v>1.0809741385912326</v>
      </c>
      <c r="N24" s="23">
        <v>42520.25</v>
      </c>
    </row>
    <row r="25" spans="1:18" x14ac:dyDescent="0.3">
      <c r="A25">
        <v>14.151999999999999</v>
      </c>
      <c r="B25">
        <v>759.44399999999996</v>
      </c>
      <c r="C25">
        <f t="shared" si="7"/>
        <v>759.44433333333325</v>
      </c>
      <c r="D25">
        <f t="shared" si="8"/>
        <v>1.4152</v>
      </c>
      <c r="F25">
        <f t="shared" si="9"/>
        <v>6.6325865865985429</v>
      </c>
      <c r="H25" s="15">
        <f t="shared" si="10"/>
        <v>0.98737587606966282</v>
      </c>
      <c r="N25" s="23">
        <v>42504.875</v>
      </c>
    </row>
    <row r="26" spans="1:18" x14ac:dyDescent="0.3">
      <c r="A26">
        <v>14.766999999999999</v>
      </c>
      <c r="B26">
        <v>689.77800000000002</v>
      </c>
      <c r="C26">
        <f t="shared" si="7"/>
        <v>694.33333333333337</v>
      </c>
      <c r="D26">
        <f t="shared" si="8"/>
        <v>1.4766999999999999</v>
      </c>
      <c r="F26">
        <f t="shared" si="9"/>
        <v>6.5363698066917317</v>
      </c>
      <c r="H26" s="15">
        <f t="shared" si="10"/>
        <v>0.90188317483724312</v>
      </c>
      <c r="N26" s="23">
        <v>42489.5</v>
      </c>
    </row>
    <row r="27" spans="1:18" x14ac:dyDescent="0.3">
      <c r="A27">
        <v>15.382999999999999</v>
      </c>
      <c r="B27">
        <v>633.77800000000002</v>
      </c>
      <c r="C27">
        <f t="shared" si="7"/>
        <v>634.44466666666665</v>
      </c>
      <c r="D27">
        <f t="shared" si="8"/>
        <v>1.5383</v>
      </c>
      <c r="F27">
        <f t="shared" si="9"/>
        <v>6.4516987353889874</v>
      </c>
      <c r="H27" s="15">
        <f t="shared" si="10"/>
        <v>0.83855904295352635</v>
      </c>
      <c r="N27" s="23">
        <v>42474.125</v>
      </c>
    </row>
    <row r="28" spans="1:18" x14ac:dyDescent="0.3">
      <c r="A28">
        <v>15.997999999999999</v>
      </c>
      <c r="B28">
        <v>579.77800000000002</v>
      </c>
      <c r="C28">
        <f t="shared" si="7"/>
        <v>579.81500000000005</v>
      </c>
      <c r="D28">
        <f t="shared" si="8"/>
        <v>1.5997999999999999</v>
      </c>
      <c r="F28">
        <f t="shared" si="9"/>
        <v>6.3626452716489972</v>
      </c>
      <c r="H28" s="15">
        <f t="shared" si="10"/>
        <v>0.78171091145856231</v>
      </c>
      <c r="N28" s="23">
        <v>42458.75</v>
      </c>
    </row>
    <row r="29" spans="1:18" x14ac:dyDescent="0.3">
      <c r="A29">
        <v>16.613</v>
      </c>
      <c r="B29">
        <v>525.88900000000001</v>
      </c>
      <c r="C29">
        <f t="shared" si="7"/>
        <v>525.81499999999994</v>
      </c>
      <c r="D29">
        <f t="shared" si="8"/>
        <v>1.6613</v>
      </c>
      <c r="F29">
        <f t="shared" si="9"/>
        <v>6.2650901638524914</v>
      </c>
      <c r="H29" s="15">
        <f t="shared" si="10"/>
        <v>0.72882182629068282</v>
      </c>
      <c r="N29" s="23">
        <v>42443.375</v>
      </c>
    </row>
    <row r="30" spans="1:18" x14ac:dyDescent="0.3">
      <c r="A30">
        <v>17.228999999999999</v>
      </c>
      <c r="B30">
        <v>471.77800000000002</v>
      </c>
      <c r="C30">
        <f t="shared" si="7"/>
        <v>502.03700000000003</v>
      </c>
      <c r="D30">
        <f t="shared" si="8"/>
        <v>1.7228999999999999</v>
      </c>
      <c r="F30">
        <f t="shared" si="9"/>
        <v>6.1565085359584302</v>
      </c>
      <c r="H30" s="16">
        <f t="shared" si="10"/>
        <v>0.67931503820987393</v>
      </c>
      <c r="N30" s="23">
        <v>42428</v>
      </c>
    </row>
    <row r="31" spans="1:18" x14ac:dyDescent="0.3">
      <c r="A31">
        <v>17.844000000000001</v>
      </c>
      <c r="B31">
        <v>508.44400000000002</v>
      </c>
      <c r="C31">
        <f t="shared" si="7"/>
        <v>512.92600000000004</v>
      </c>
      <c r="D31">
        <f t="shared" si="8"/>
        <v>1.7844000000000002</v>
      </c>
      <c r="F31">
        <f t="shared" si="9"/>
        <v>6.2313550815971581</v>
      </c>
      <c r="H31" s="15">
        <f t="shared" si="10"/>
        <v>0.71247925345120955</v>
      </c>
      <c r="N31" s="23">
        <v>42397.625</v>
      </c>
    </row>
    <row r="32" spans="1:18" x14ac:dyDescent="0.3">
      <c r="A32">
        <v>18.459</v>
      </c>
      <c r="B32">
        <v>558.55600000000004</v>
      </c>
      <c r="C32">
        <f t="shared" si="7"/>
        <v>558.51866666666672</v>
      </c>
      <c r="D32">
        <f t="shared" si="8"/>
        <v>1.8458999999999999</v>
      </c>
      <c r="F32">
        <f t="shared" si="9"/>
        <v>6.3253548820592425</v>
      </c>
      <c r="H32" s="15">
        <f t="shared" si="10"/>
        <v>0.76043937692022723</v>
      </c>
      <c r="N32" s="23">
        <v>42367.25</v>
      </c>
      <c r="O32" s="14" t="s">
        <v>54</v>
      </c>
      <c r="P32" s="14"/>
      <c r="Q32" s="14"/>
      <c r="R32" s="14"/>
    </row>
    <row r="33" spans="1:18" x14ac:dyDescent="0.3">
      <c r="A33">
        <v>19.074999999999999</v>
      </c>
      <c r="B33">
        <v>608.55600000000004</v>
      </c>
      <c r="C33">
        <f t="shared" si="7"/>
        <v>608.59299999999996</v>
      </c>
      <c r="D33">
        <f t="shared" si="8"/>
        <v>1.9075</v>
      </c>
      <c r="F33">
        <f t="shared" si="9"/>
        <v>6.411088937774057</v>
      </c>
      <c r="H33" s="15">
        <f t="shared" si="10"/>
        <v>0.81150974357751315</v>
      </c>
      <c r="N33" s="23">
        <v>42336.875</v>
      </c>
      <c r="P33" t="s">
        <v>1</v>
      </c>
      <c r="Q33" t="s">
        <v>10</v>
      </c>
      <c r="R33" t="s">
        <v>11</v>
      </c>
    </row>
    <row r="34" spans="1:18" x14ac:dyDescent="0.3">
      <c r="A34">
        <v>19.690000000000001</v>
      </c>
      <c r="B34">
        <v>658.66700000000003</v>
      </c>
      <c r="C34">
        <f t="shared" si="7"/>
        <v>672.74099999999999</v>
      </c>
      <c r="D34">
        <f t="shared" si="8"/>
        <v>1.9690000000000001</v>
      </c>
      <c r="F34">
        <f t="shared" si="9"/>
        <v>6.49021809571245</v>
      </c>
      <c r="H34" s="15">
        <f t="shared" si="10"/>
        <v>0.8661349204863622</v>
      </c>
      <c r="N34" s="23">
        <v>42306.5</v>
      </c>
      <c r="O34">
        <v>2015</v>
      </c>
      <c r="P34" s="15">
        <f>AVERAGE(H32:H42)</f>
        <v>1.1407598016987335</v>
      </c>
      <c r="Q34" s="15">
        <f>D42-D32</f>
        <v>0.61529999999999996</v>
      </c>
      <c r="R34">
        <f>P34*Q34</f>
        <v>0.70190950598523061</v>
      </c>
    </row>
    <row r="35" spans="1:18" x14ac:dyDescent="0.3">
      <c r="A35">
        <v>20.305</v>
      </c>
      <c r="B35">
        <v>751</v>
      </c>
      <c r="C35">
        <f t="shared" si="7"/>
        <v>753.33333333333337</v>
      </c>
      <c r="D35">
        <f t="shared" si="8"/>
        <v>2.0305</v>
      </c>
      <c r="F35">
        <f t="shared" si="9"/>
        <v>6.6214056517641344</v>
      </c>
      <c r="H35" s="15">
        <f t="shared" si="10"/>
        <v>0.97659652538847841</v>
      </c>
      <c r="N35" s="23">
        <v>42276.125</v>
      </c>
    </row>
    <row r="36" spans="1:18" x14ac:dyDescent="0.3">
      <c r="A36">
        <v>20.920999999999999</v>
      </c>
      <c r="B36">
        <v>850.33299999999997</v>
      </c>
      <c r="C36">
        <f t="shared" si="7"/>
        <v>850.25900000000001</v>
      </c>
      <c r="D36">
        <f t="shared" si="8"/>
        <v>2.0920999999999998</v>
      </c>
      <c r="F36">
        <f t="shared" si="9"/>
        <v>6.7456280374704889</v>
      </c>
      <c r="H36" s="15">
        <f t="shared" si="10"/>
        <v>1.111211892476645</v>
      </c>
      <c r="N36" s="23">
        <v>42245.75</v>
      </c>
    </row>
    <row r="37" spans="1:18" x14ac:dyDescent="0.3">
      <c r="A37">
        <v>21.536000000000001</v>
      </c>
      <c r="B37">
        <v>949.44399999999996</v>
      </c>
      <c r="C37">
        <f t="shared" si="7"/>
        <v>949.40700000000004</v>
      </c>
      <c r="D37">
        <f t="shared" si="8"/>
        <v>2.1536</v>
      </c>
      <c r="F37">
        <f t="shared" si="9"/>
        <v>6.8558765501033561</v>
      </c>
      <c r="H37" s="15">
        <f t="shared" si="10"/>
        <v>1.2640179730055281</v>
      </c>
      <c r="N37" s="23">
        <v>42215.375</v>
      </c>
    </row>
    <row r="38" spans="1:18" x14ac:dyDescent="0.3">
      <c r="A38">
        <v>22.151</v>
      </c>
      <c r="B38">
        <v>1048.444</v>
      </c>
      <c r="C38">
        <f t="shared" si="7"/>
        <v>1011.1106666666666</v>
      </c>
      <c r="D38">
        <f t="shared" si="8"/>
        <v>2.2151000000000001</v>
      </c>
      <c r="F38">
        <f t="shared" si="9"/>
        <v>6.9550624392828206</v>
      </c>
      <c r="H38" s="15">
        <f t="shared" si="10"/>
        <v>1.4376294111332422</v>
      </c>
      <c r="I38">
        <v>2014</v>
      </c>
      <c r="J38">
        <f>AVERAGE(H38:H47)</f>
        <v>1.2868003333257172</v>
      </c>
      <c r="K38">
        <f>D47-D38</f>
        <v>0.55379999999999985</v>
      </c>
      <c r="L38">
        <f>J38*K38</f>
        <v>0.71263002459578195</v>
      </c>
      <c r="N38" s="23">
        <v>42185</v>
      </c>
    </row>
    <row r="39" spans="1:18" x14ac:dyDescent="0.3">
      <c r="A39">
        <v>22.766999999999999</v>
      </c>
      <c r="B39">
        <v>1035.444</v>
      </c>
      <c r="C39">
        <f t="shared" si="7"/>
        <v>1029.1849999999999</v>
      </c>
      <c r="D39">
        <f t="shared" si="8"/>
        <v>2.2766999999999999</v>
      </c>
      <c r="F39">
        <f t="shared" si="9"/>
        <v>6.9425855992187397</v>
      </c>
      <c r="H39" s="15">
        <f t="shared" si="10"/>
        <v>1.4135376230959082</v>
      </c>
      <c r="N39" s="23">
        <v>42144.444444444402</v>
      </c>
    </row>
    <row r="40" spans="1:18" x14ac:dyDescent="0.3">
      <c r="A40">
        <v>23.382000000000001</v>
      </c>
      <c r="B40">
        <v>1003.667</v>
      </c>
      <c r="C40">
        <f t="shared" si="7"/>
        <v>1003.7036666666667</v>
      </c>
      <c r="D40">
        <f t="shared" si="8"/>
        <v>2.3382000000000001</v>
      </c>
      <c r="F40">
        <f t="shared" si="9"/>
        <v>6.9114155719291448</v>
      </c>
      <c r="H40" s="15">
        <f t="shared" si="10"/>
        <v>1.3563339225546016</v>
      </c>
      <c r="N40" s="23">
        <v>42103.888888888803</v>
      </c>
    </row>
    <row r="41" spans="1:18" x14ac:dyDescent="0.3">
      <c r="A41">
        <v>23.997</v>
      </c>
      <c r="B41">
        <v>972</v>
      </c>
      <c r="C41">
        <f t="shared" si="7"/>
        <v>972.03699999999992</v>
      </c>
      <c r="D41">
        <f t="shared" si="8"/>
        <v>2.3997000000000002</v>
      </c>
      <c r="F41">
        <f t="shared" si="9"/>
        <v>6.879355804460439</v>
      </c>
      <c r="H41" s="15">
        <f t="shared" si="10"/>
        <v>1.301631288042683</v>
      </c>
      <c r="N41" s="23">
        <v>42063.333333333299</v>
      </c>
    </row>
    <row r="42" spans="1:18" x14ac:dyDescent="0.3">
      <c r="A42">
        <v>24.611999999999998</v>
      </c>
      <c r="B42">
        <v>940.44399999999996</v>
      </c>
      <c r="C42">
        <f t="shared" si="7"/>
        <v>948.22200000000009</v>
      </c>
      <c r="D42">
        <f t="shared" si="8"/>
        <v>2.4611999999999998</v>
      </c>
      <c r="F42">
        <f t="shared" si="9"/>
        <v>6.8463521041719577</v>
      </c>
      <c r="H42" s="15">
        <f t="shared" si="10"/>
        <v>1.2493151420048791</v>
      </c>
      <c r="N42" s="23">
        <v>42022.777777777701</v>
      </c>
    </row>
    <row r="43" spans="1:18" s="24" customFormat="1" x14ac:dyDescent="0.3">
      <c r="A43" s="24">
        <v>25.228000000000002</v>
      </c>
      <c r="B43" s="24">
        <v>932.22199999999998</v>
      </c>
      <c r="C43" s="24">
        <f t="shared" si="7"/>
        <v>933.55533333333335</v>
      </c>
      <c r="D43" s="24">
        <f t="shared" si="8"/>
        <v>2.5228000000000002</v>
      </c>
      <c r="F43" s="24">
        <f t="shared" si="9"/>
        <v>6.837570983745981</v>
      </c>
      <c r="H43" s="25">
        <f t="shared" si="10"/>
        <v>1.2360328233280129</v>
      </c>
      <c r="N43" s="26">
        <v>41982.222222222197</v>
      </c>
    </row>
    <row r="44" spans="1:18" x14ac:dyDescent="0.3">
      <c r="A44">
        <v>25.843</v>
      </c>
      <c r="B44">
        <v>928</v>
      </c>
      <c r="C44">
        <f t="shared" si="7"/>
        <v>927.88866666666672</v>
      </c>
      <c r="D44">
        <f t="shared" si="8"/>
        <v>2.5842999999999998</v>
      </c>
      <c r="F44">
        <f t="shared" si="9"/>
        <v>6.8330317327862007</v>
      </c>
      <c r="H44" s="15">
        <f t="shared" si="10"/>
        <v>1.2292673171366144</v>
      </c>
      <c r="N44" s="23">
        <v>41941.666666666599</v>
      </c>
    </row>
    <row r="45" spans="1:18" x14ac:dyDescent="0.3">
      <c r="A45">
        <v>26.457999999999998</v>
      </c>
      <c r="B45">
        <v>923.44399999999996</v>
      </c>
      <c r="C45">
        <f t="shared" si="7"/>
        <v>923.66666666666663</v>
      </c>
      <c r="D45">
        <f t="shared" si="8"/>
        <v>2.6457999999999999</v>
      </c>
      <c r="F45">
        <f t="shared" si="9"/>
        <v>6.828110158926834</v>
      </c>
      <c r="H45" s="15">
        <f t="shared" si="10"/>
        <v>1.2220081312445201</v>
      </c>
      <c r="N45" s="23">
        <v>41901.111111111102</v>
      </c>
    </row>
    <row r="46" spans="1:18" x14ac:dyDescent="0.3">
      <c r="A46">
        <v>27.074000000000002</v>
      </c>
      <c r="B46">
        <v>919.55600000000004</v>
      </c>
      <c r="C46">
        <f t="shared" si="7"/>
        <v>918.85199999999998</v>
      </c>
      <c r="D46">
        <f t="shared" si="8"/>
        <v>2.7074000000000003</v>
      </c>
      <c r="F46">
        <f t="shared" si="9"/>
        <v>6.8238909448543756</v>
      </c>
      <c r="H46" s="15">
        <f t="shared" si="10"/>
        <v>1.2158471963766462</v>
      </c>
      <c r="N46" s="23">
        <v>41860.555555555497</v>
      </c>
      <c r="O46">
        <v>2014</v>
      </c>
      <c r="P46" s="15">
        <f>AVERAGE(H43:H63)</f>
        <v>0.92993812486815386</v>
      </c>
      <c r="Q46" s="15">
        <f>D63-D43</f>
        <v>1.2305999999999999</v>
      </c>
      <c r="R46">
        <f>P46*Q46</f>
        <v>1.1443818564627501</v>
      </c>
    </row>
    <row r="47" spans="1:18" x14ac:dyDescent="0.3">
      <c r="A47">
        <v>27.689</v>
      </c>
      <c r="B47">
        <v>913.55600000000004</v>
      </c>
      <c r="C47">
        <f t="shared" si="7"/>
        <v>913.44466666666665</v>
      </c>
      <c r="D47">
        <f t="shared" si="8"/>
        <v>2.7688999999999999</v>
      </c>
      <c r="F47">
        <f t="shared" si="9"/>
        <v>6.8173446766211212</v>
      </c>
      <c r="H47" s="15">
        <f t="shared" si="10"/>
        <v>1.2064004783400628</v>
      </c>
      <c r="I47">
        <v>2013</v>
      </c>
      <c r="J47">
        <f>AVERAGE(H47:H69)</f>
        <v>0.79607319554736622</v>
      </c>
      <c r="K47">
        <f>D69-D47</f>
        <v>1.3537000000000003</v>
      </c>
      <c r="L47">
        <f>J47*K47</f>
        <v>1.0776442848124699</v>
      </c>
      <c r="N47" s="23">
        <v>41820</v>
      </c>
    </row>
    <row r="48" spans="1:18" x14ac:dyDescent="0.3">
      <c r="A48">
        <v>28.303999999999998</v>
      </c>
      <c r="B48">
        <v>907.22199999999998</v>
      </c>
      <c r="C48">
        <f t="shared" si="7"/>
        <v>907.25933333333342</v>
      </c>
      <c r="D48">
        <f t="shared" si="8"/>
        <v>2.8304</v>
      </c>
      <c r="F48">
        <f t="shared" si="9"/>
        <v>6.8103871831203673</v>
      </c>
      <c r="H48" s="15">
        <f t="shared" si="10"/>
        <v>1.1965075217098891</v>
      </c>
      <c r="N48" s="23">
        <v>41811.866666666603</v>
      </c>
    </row>
    <row r="49" spans="1:14" x14ac:dyDescent="0.3">
      <c r="A49">
        <v>28.92</v>
      </c>
      <c r="B49">
        <v>901</v>
      </c>
      <c r="C49">
        <f t="shared" si="7"/>
        <v>901.03699999999992</v>
      </c>
      <c r="D49">
        <f t="shared" si="8"/>
        <v>2.8920000000000003</v>
      </c>
      <c r="F49">
        <f t="shared" si="9"/>
        <v>6.8035052576083377</v>
      </c>
      <c r="H49" s="15">
        <f t="shared" si="10"/>
        <v>1.1868684866723151</v>
      </c>
      <c r="N49" s="23">
        <v>41803.733333333301</v>
      </c>
    </row>
    <row r="50" spans="1:14" x14ac:dyDescent="0.3">
      <c r="A50">
        <v>29.535</v>
      </c>
      <c r="B50">
        <v>894.88900000000001</v>
      </c>
      <c r="C50">
        <f t="shared" si="7"/>
        <v>886.03699999999992</v>
      </c>
      <c r="D50">
        <f t="shared" si="8"/>
        <v>2.9535</v>
      </c>
      <c r="F50">
        <f t="shared" si="9"/>
        <v>6.7966996882370792</v>
      </c>
      <c r="H50" s="15">
        <f t="shared" si="10"/>
        <v>1.1774770011357429</v>
      </c>
      <c r="N50" s="23">
        <v>41795.599999999999</v>
      </c>
    </row>
    <row r="51" spans="1:14" x14ac:dyDescent="0.3">
      <c r="A51">
        <v>30.15</v>
      </c>
      <c r="B51">
        <v>862.22199999999998</v>
      </c>
      <c r="C51">
        <f t="shared" si="7"/>
        <v>860.66666666666663</v>
      </c>
      <c r="D51">
        <f t="shared" si="8"/>
        <v>3.0149999999999997</v>
      </c>
      <c r="F51">
        <f t="shared" si="9"/>
        <v>6.7595127781090527</v>
      </c>
      <c r="H51" s="15">
        <f t="shared" si="10"/>
        <v>1.128519858951299</v>
      </c>
      <c r="N51" s="23">
        <v>41787.466666666602</v>
      </c>
    </row>
    <row r="52" spans="1:14" x14ac:dyDescent="0.3">
      <c r="A52">
        <v>30.765999999999998</v>
      </c>
      <c r="B52">
        <v>824.88900000000001</v>
      </c>
      <c r="C52">
        <f t="shared" si="7"/>
        <v>824.96300000000008</v>
      </c>
      <c r="D52">
        <f t="shared" si="8"/>
        <v>3.0766</v>
      </c>
      <c r="F52">
        <f t="shared" si="9"/>
        <v>6.7152488318280836</v>
      </c>
      <c r="H52" s="15">
        <f t="shared" si="10"/>
        <v>1.0750573562134884</v>
      </c>
      <c r="N52" s="23">
        <v>41779.333333333299</v>
      </c>
    </row>
    <row r="53" spans="1:14" x14ac:dyDescent="0.3">
      <c r="A53">
        <v>31.381</v>
      </c>
      <c r="B53">
        <v>787.77800000000002</v>
      </c>
      <c r="C53">
        <f t="shared" si="7"/>
        <v>787.70366666666666</v>
      </c>
      <c r="D53">
        <f t="shared" si="8"/>
        <v>3.1381000000000001</v>
      </c>
      <c r="F53">
        <f t="shared" si="9"/>
        <v>6.669216324277361</v>
      </c>
      <c r="H53" s="15">
        <f t="shared" si="10"/>
        <v>1.0244231920949103</v>
      </c>
      <c r="N53" s="23">
        <v>41771.199999999997</v>
      </c>
    </row>
    <row r="54" spans="1:14" x14ac:dyDescent="0.3">
      <c r="A54">
        <v>31.995999999999999</v>
      </c>
      <c r="B54">
        <v>750.44399999999996</v>
      </c>
      <c r="C54">
        <f t="shared" si="7"/>
        <v>735.07399999999996</v>
      </c>
      <c r="D54">
        <f t="shared" si="8"/>
        <v>3.1995999999999998</v>
      </c>
      <c r="F54">
        <f t="shared" si="9"/>
        <v>6.6206650313674835</v>
      </c>
      <c r="H54" s="15">
        <f t="shared" si="10"/>
        <v>0.97589089646494143</v>
      </c>
      <c r="N54" s="23">
        <v>41763.0666666666</v>
      </c>
    </row>
    <row r="55" spans="1:14" x14ac:dyDescent="0.3">
      <c r="A55">
        <v>32.612000000000002</v>
      </c>
      <c r="B55">
        <v>667</v>
      </c>
      <c r="C55">
        <f t="shared" si="7"/>
        <v>663.88866666666661</v>
      </c>
      <c r="D55">
        <f t="shared" si="8"/>
        <v>3.2612000000000001</v>
      </c>
      <c r="F55">
        <f t="shared" si="9"/>
        <v>6.5027900459156234</v>
      </c>
      <c r="H55" s="15">
        <f t="shared" si="10"/>
        <v>0.87556867869065713</v>
      </c>
      <c r="N55" s="23">
        <v>41754.933333333298</v>
      </c>
    </row>
    <row r="56" spans="1:14" x14ac:dyDescent="0.3">
      <c r="A56">
        <v>33.226999999999997</v>
      </c>
      <c r="B56">
        <v>574.22199999999998</v>
      </c>
      <c r="C56">
        <f t="shared" si="7"/>
        <v>574.29633333333334</v>
      </c>
      <c r="D56">
        <f t="shared" si="8"/>
        <v>3.3226999999999998</v>
      </c>
      <c r="F56">
        <f t="shared" si="9"/>
        <v>6.3530160811292395</v>
      </c>
      <c r="H56" s="15">
        <f t="shared" si="10"/>
        <v>0.77608511135935843</v>
      </c>
      <c r="N56" s="23">
        <v>41746.800000000003</v>
      </c>
    </row>
    <row r="57" spans="1:14" x14ac:dyDescent="0.3">
      <c r="A57">
        <v>33.841999999999999</v>
      </c>
      <c r="B57">
        <v>481.66699999999997</v>
      </c>
      <c r="C57">
        <f t="shared" si="7"/>
        <v>481.66666666666669</v>
      </c>
      <c r="D57">
        <f t="shared" si="8"/>
        <v>3.3841999999999999</v>
      </c>
      <c r="F57">
        <f t="shared" si="9"/>
        <v>6.1772530039197058</v>
      </c>
      <c r="H57" s="15">
        <f t="shared" si="10"/>
        <v>0.6881044847388571</v>
      </c>
      <c r="N57" s="23">
        <v>41738.666666666599</v>
      </c>
    </row>
    <row r="58" spans="1:14" x14ac:dyDescent="0.3">
      <c r="A58">
        <v>34.457000000000001</v>
      </c>
      <c r="B58">
        <v>389.11099999999999</v>
      </c>
      <c r="C58">
        <f t="shared" si="7"/>
        <v>406.29633333333339</v>
      </c>
      <c r="D58">
        <f t="shared" si="8"/>
        <v>3.4457</v>
      </c>
      <c r="F58">
        <f t="shared" si="9"/>
        <v>5.9638646499584231</v>
      </c>
      <c r="H58" s="15">
        <f t="shared" si="10"/>
        <v>0.61009695902382555</v>
      </c>
      <c r="N58" s="23">
        <v>41730.533333333296</v>
      </c>
    </row>
    <row r="59" spans="1:14" x14ac:dyDescent="0.3">
      <c r="A59">
        <v>35.073</v>
      </c>
      <c r="B59">
        <v>348.11099999999999</v>
      </c>
      <c r="C59">
        <f t="shared" si="7"/>
        <v>351.62966666666665</v>
      </c>
      <c r="D59">
        <f t="shared" si="8"/>
        <v>3.5072999999999999</v>
      </c>
      <c r="F59">
        <f t="shared" si="9"/>
        <v>5.8525213944330297</v>
      </c>
      <c r="H59" s="15">
        <f t="shared" si="10"/>
        <v>0.57843020652050936</v>
      </c>
      <c r="N59" s="23">
        <v>41722.400000000001</v>
      </c>
    </row>
    <row r="60" spans="1:14" x14ac:dyDescent="0.3">
      <c r="A60">
        <v>35.688000000000002</v>
      </c>
      <c r="B60">
        <v>317.66699999999997</v>
      </c>
      <c r="C60">
        <f t="shared" si="7"/>
        <v>317.62966666666665</v>
      </c>
      <c r="D60">
        <f t="shared" si="8"/>
        <v>3.5688000000000004</v>
      </c>
      <c r="F60">
        <f t="shared" si="9"/>
        <v>5.7610036643034848</v>
      </c>
      <c r="H60" s="15">
        <f t="shared" si="10"/>
        <v>0.55598465433659505</v>
      </c>
      <c r="N60" s="23">
        <v>41714.266666666597</v>
      </c>
    </row>
    <row r="61" spans="1:14" x14ac:dyDescent="0.3">
      <c r="A61">
        <v>36.302999999999997</v>
      </c>
      <c r="B61">
        <v>287.11099999999999</v>
      </c>
      <c r="C61">
        <f t="shared" si="7"/>
        <v>287.14833333333331</v>
      </c>
      <c r="D61">
        <f t="shared" si="8"/>
        <v>3.6302999999999996</v>
      </c>
      <c r="F61">
        <f t="shared" si="9"/>
        <v>5.6598689005692941</v>
      </c>
      <c r="H61" s="15">
        <f t="shared" si="10"/>
        <v>0.53433228059843063</v>
      </c>
      <c r="N61" s="23">
        <v>41706.133333333302</v>
      </c>
    </row>
    <row r="62" spans="1:14" x14ac:dyDescent="0.3">
      <c r="A62">
        <v>36.918999999999997</v>
      </c>
      <c r="B62">
        <v>256.66699999999997</v>
      </c>
      <c r="C62">
        <f t="shared" si="7"/>
        <v>271.07400000000001</v>
      </c>
      <c r="D62">
        <f t="shared" si="8"/>
        <v>3.6918999999999995</v>
      </c>
      <c r="F62">
        <f t="shared" si="9"/>
        <v>5.5477795248800748</v>
      </c>
      <c r="H62" s="16">
        <f t="shared" si="10"/>
        <v>0.51359791549694833</v>
      </c>
      <c r="N62" s="23">
        <v>41698</v>
      </c>
    </row>
    <row r="63" spans="1:14" x14ac:dyDescent="0.3">
      <c r="A63">
        <v>37.533999999999999</v>
      </c>
      <c r="B63">
        <v>269.44400000000002</v>
      </c>
      <c r="C63">
        <f t="shared" si="7"/>
        <v>272.51833333333337</v>
      </c>
      <c r="D63">
        <f t="shared" si="8"/>
        <v>3.7534000000000001</v>
      </c>
      <c r="F63">
        <f t="shared" si="9"/>
        <v>5.5963605765494675</v>
      </c>
      <c r="H63" s="15">
        <f t="shared" si="10"/>
        <v>0.52220007179760997</v>
      </c>
      <c r="N63" s="23">
        <v>41663.285714285703</v>
      </c>
    </row>
    <row r="64" spans="1:14" s="24" customFormat="1" x14ac:dyDescent="0.3">
      <c r="A64" s="24">
        <v>38.149000000000001</v>
      </c>
      <c r="B64" s="24">
        <v>291.44400000000002</v>
      </c>
      <c r="C64" s="24">
        <f t="shared" si="7"/>
        <v>291.48133333333334</v>
      </c>
      <c r="D64" s="24">
        <f t="shared" si="8"/>
        <v>3.8149000000000002</v>
      </c>
      <c r="F64" s="24">
        <f t="shared" si="9"/>
        <v>5.6748478775580846</v>
      </c>
      <c r="H64" s="25">
        <f t="shared" si="10"/>
        <v>0.53735061390579508</v>
      </c>
      <c r="N64" s="26">
        <v>41628.571428571398</v>
      </c>
    </row>
    <row r="65" spans="1:18" x14ac:dyDescent="0.3">
      <c r="A65">
        <v>38.765000000000001</v>
      </c>
      <c r="B65">
        <v>313.55599999999998</v>
      </c>
      <c r="C65">
        <f t="shared" si="7"/>
        <v>313.51866666666666</v>
      </c>
      <c r="D65">
        <f t="shared" si="8"/>
        <v>3.8765000000000001</v>
      </c>
      <c r="F65">
        <f t="shared" si="9"/>
        <v>5.7479779725099789</v>
      </c>
      <c r="H65" s="15">
        <f t="shared" si="10"/>
        <v>0.55302123131258196</v>
      </c>
      <c r="N65" s="23">
        <v>41593.857142857101</v>
      </c>
    </row>
    <row r="66" spans="1:18" x14ac:dyDescent="0.3">
      <c r="A66">
        <v>39.380000000000003</v>
      </c>
      <c r="B66">
        <v>335.55599999999998</v>
      </c>
      <c r="C66">
        <f t="shared" si="7"/>
        <v>348.29666666666662</v>
      </c>
      <c r="D66">
        <f t="shared" si="8"/>
        <v>3.9380000000000002</v>
      </c>
      <c r="F66">
        <f t="shared" si="9"/>
        <v>5.8157888575351304</v>
      </c>
      <c r="H66" s="15">
        <f t="shared" si="10"/>
        <v>0.56906598485480087</v>
      </c>
      <c r="N66" s="23">
        <v>41559.142857142797</v>
      </c>
      <c r="O66">
        <v>2013</v>
      </c>
      <c r="P66" s="15">
        <f>AVERAGE(H64:H71)</f>
        <v>0.66982513891375561</v>
      </c>
      <c r="Q66" s="15">
        <f>D71-D64</f>
        <v>0.43080000000000007</v>
      </c>
      <c r="R66">
        <f>P66*Q66</f>
        <v>0.28856066984404599</v>
      </c>
    </row>
    <row r="67" spans="1:18" x14ac:dyDescent="0.3">
      <c r="A67">
        <v>39.994999999999997</v>
      </c>
      <c r="B67">
        <v>395.77800000000002</v>
      </c>
      <c r="C67">
        <f t="shared" si="7"/>
        <v>398.66699999999997</v>
      </c>
      <c r="D67">
        <f t="shared" si="8"/>
        <v>3.9994999999999998</v>
      </c>
      <c r="F67">
        <f t="shared" si="9"/>
        <v>5.9808534479955435</v>
      </c>
      <c r="H67" s="15">
        <f t="shared" si="10"/>
        <v>0.61540771154430673</v>
      </c>
      <c r="N67" s="23">
        <v>41524.4285714285</v>
      </c>
    </row>
    <row r="68" spans="1:18" x14ac:dyDescent="0.3">
      <c r="A68">
        <v>40.610999999999997</v>
      </c>
      <c r="B68">
        <v>464.66699999999997</v>
      </c>
      <c r="C68">
        <f t="shared" si="7"/>
        <v>464.70400000000001</v>
      </c>
      <c r="D68">
        <f t="shared" si="8"/>
        <v>4.0610999999999997</v>
      </c>
      <c r="F68">
        <f t="shared" si="9"/>
        <v>6.1413210200122172</v>
      </c>
      <c r="H68" s="15">
        <f t="shared" si="10"/>
        <v>0.67306418310698757</v>
      </c>
      <c r="N68" s="23">
        <v>41489.714285714203</v>
      </c>
    </row>
    <row r="69" spans="1:18" x14ac:dyDescent="0.3">
      <c r="A69">
        <v>41.225999999999999</v>
      </c>
      <c r="B69">
        <v>533.66700000000003</v>
      </c>
      <c r="C69">
        <f t="shared" si="7"/>
        <v>533.66700000000003</v>
      </c>
      <c r="D69">
        <f t="shared" si="8"/>
        <v>4.1226000000000003</v>
      </c>
      <c r="F69">
        <f t="shared" si="9"/>
        <v>6.2797720489380291</v>
      </c>
      <c r="H69" s="15">
        <f t="shared" si="10"/>
        <v>0.73622861871950374</v>
      </c>
      <c r="I69">
        <v>2012</v>
      </c>
      <c r="J69">
        <f>AVERAGE(H69:H74)</f>
        <v>0.90580240494338027</v>
      </c>
      <c r="K69">
        <f>D74-D69</f>
        <v>0.30759999999999987</v>
      </c>
      <c r="L69">
        <f>J69*K69</f>
        <v>0.27862481976058368</v>
      </c>
      <c r="N69" s="23">
        <v>41455</v>
      </c>
    </row>
    <row r="70" spans="1:18" x14ac:dyDescent="0.3">
      <c r="A70">
        <v>41.841000000000001</v>
      </c>
      <c r="B70">
        <v>602.66700000000003</v>
      </c>
      <c r="C70">
        <f t="shared" si="7"/>
        <v>599.22233333333327</v>
      </c>
      <c r="D70">
        <f t="shared" si="8"/>
        <v>4.1840999999999999</v>
      </c>
      <c r="F70">
        <f t="shared" si="9"/>
        <v>6.4013648053812044</v>
      </c>
      <c r="H70" s="15">
        <f t="shared" si="10"/>
        <v>0.80532078905091431</v>
      </c>
      <c r="N70" s="23">
        <v>41382</v>
      </c>
    </row>
    <row r="71" spans="1:18" x14ac:dyDescent="0.3">
      <c r="A71">
        <v>42.457000000000001</v>
      </c>
      <c r="B71">
        <v>661.33299999999997</v>
      </c>
      <c r="C71">
        <f t="shared" si="7"/>
        <v>660.55566666666664</v>
      </c>
      <c r="D71">
        <f t="shared" si="8"/>
        <v>4.2457000000000003</v>
      </c>
      <c r="F71">
        <f t="shared" si="9"/>
        <v>6.494257495144323</v>
      </c>
      <c r="H71" s="15">
        <f t="shared" si="10"/>
        <v>0.86914197881515476</v>
      </c>
      <c r="N71" s="23">
        <v>41309</v>
      </c>
    </row>
    <row r="72" spans="1:18" x14ac:dyDescent="0.3">
      <c r="A72">
        <v>43.072000000000003</v>
      </c>
      <c r="B72">
        <v>717.66700000000003</v>
      </c>
      <c r="C72">
        <f t="shared" si="7"/>
        <v>717.62966666666671</v>
      </c>
      <c r="D72">
        <f t="shared" si="8"/>
        <v>4.3071999999999999</v>
      </c>
      <c r="F72">
        <f t="shared" si="9"/>
        <v>6.576005673164329</v>
      </c>
      <c r="H72" s="15">
        <f t="shared" si="10"/>
        <v>0.93518156140243092</v>
      </c>
      <c r="N72" s="23">
        <v>41236</v>
      </c>
    </row>
    <row r="73" spans="1:18" x14ac:dyDescent="0.3">
      <c r="A73">
        <v>43.686999999999998</v>
      </c>
      <c r="B73">
        <v>773.88900000000001</v>
      </c>
      <c r="C73">
        <f t="shared" si="7"/>
        <v>774</v>
      </c>
      <c r="D73">
        <f t="shared" si="8"/>
        <v>4.3686999999999996</v>
      </c>
      <c r="F73">
        <f t="shared" si="9"/>
        <v>6.6514284524526941</v>
      </c>
      <c r="H73" s="15">
        <f t="shared" si="10"/>
        <v>1.0060924990068032</v>
      </c>
      <c r="N73" s="23">
        <v>41163</v>
      </c>
    </row>
    <row r="74" spans="1:18" x14ac:dyDescent="0.3">
      <c r="A74">
        <v>44.302</v>
      </c>
      <c r="B74">
        <v>830.44399999999996</v>
      </c>
      <c r="C74">
        <f t="shared" si="7"/>
        <v>792.8516666666668</v>
      </c>
      <c r="D74">
        <f t="shared" si="8"/>
        <v>4.4302000000000001</v>
      </c>
      <c r="F74">
        <f t="shared" si="9"/>
        <v>6.7219604975204126</v>
      </c>
      <c r="H74" s="15">
        <f t="shared" si="10"/>
        <v>1.0828489826654746</v>
      </c>
      <c r="I74">
        <v>2011</v>
      </c>
      <c r="J74">
        <f>AVERAGE(H74:H94)</f>
        <v>1.1200715733227757</v>
      </c>
      <c r="K74">
        <f>D94-D74</f>
        <v>1.2306999999999997</v>
      </c>
      <c r="L74">
        <f>J74*K74</f>
        <v>1.3784720852883396</v>
      </c>
      <c r="N74" s="23">
        <v>41090</v>
      </c>
      <c r="O74">
        <v>2012</v>
      </c>
      <c r="P74" s="15">
        <f>AVERAGE(H72:H81)</f>
        <v>0.88931559959108353</v>
      </c>
      <c r="Q74" s="15">
        <f>D81-D72</f>
        <v>0.55379999999999985</v>
      </c>
      <c r="R74">
        <f>P74*Q74</f>
        <v>0.4925029790535419</v>
      </c>
    </row>
    <row r="75" spans="1:18" x14ac:dyDescent="0.3">
      <c r="A75">
        <v>44.917999999999999</v>
      </c>
      <c r="B75">
        <v>774.22199999999998</v>
      </c>
      <c r="C75">
        <f t="shared" si="7"/>
        <v>765.14800000000002</v>
      </c>
      <c r="D75">
        <f t="shared" si="8"/>
        <v>4.4917999999999996</v>
      </c>
      <c r="F75">
        <f t="shared" si="9"/>
        <v>6.651858654169672</v>
      </c>
      <c r="H75" s="15">
        <f t="shared" si="10"/>
        <v>1.0065281307353078</v>
      </c>
      <c r="N75" s="23">
        <v>41059.25</v>
      </c>
    </row>
    <row r="76" spans="1:18" x14ac:dyDescent="0.3">
      <c r="A76">
        <v>45.533000000000001</v>
      </c>
      <c r="B76">
        <v>690.77800000000002</v>
      </c>
      <c r="C76">
        <f t="shared" si="7"/>
        <v>690.81466666666665</v>
      </c>
      <c r="D76">
        <f t="shared" si="8"/>
        <v>4.5533000000000001</v>
      </c>
      <c r="F76">
        <f t="shared" si="9"/>
        <v>6.5378184986316352</v>
      </c>
      <c r="H76" s="15">
        <f t="shared" si="10"/>
        <v>0.90305638538616129</v>
      </c>
      <c r="N76" s="23">
        <v>41028.5</v>
      </c>
    </row>
    <row r="77" spans="1:18" x14ac:dyDescent="0.3">
      <c r="A77">
        <v>46.148000000000003</v>
      </c>
      <c r="B77">
        <v>607.44399999999996</v>
      </c>
      <c r="C77">
        <f t="shared" si="7"/>
        <v>607.37033333333329</v>
      </c>
      <c r="D77">
        <f t="shared" si="8"/>
        <v>4.6148000000000007</v>
      </c>
      <c r="F77">
        <f t="shared" si="9"/>
        <v>6.4092599898958085</v>
      </c>
      <c r="H77" s="15">
        <f t="shared" si="10"/>
        <v>0.81033747261379685</v>
      </c>
      <c r="N77" s="23">
        <v>40997.75</v>
      </c>
    </row>
    <row r="78" spans="1:18" x14ac:dyDescent="0.3">
      <c r="A78">
        <v>46.764000000000003</v>
      </c>
      <c r="B78">
        <v>523.88900000000001</v>
      </c>
      <c r="C78">
        <f t="shared" si="7"/>
        <v>560.44433333333336</v>
      </c>
      <c r="D78">
        <f t="shared" si="8"/>
        <v>4.6764000000000001</v>
      </c>
      <c r="F78">
        <f t="shared" si="9"/>
        <v>6.2612798298203938</v>
      </c>
      <c r="H78" s="16">
        <f t="shared" si="10"/>
        <v>0.72692935082652477</v>
      </c>
      <c r="N78" s="23">
        <v>40967</v>
      </c>
    </row>
    <row r="79" spans="1:18" x14ac:dyDescent="0.3">
      <c r="A79">
        <v>47.378999999999998</v>
      </c>
      <c r="B79">
        <v>550</v>
      </c>
      <c r="C79">
        <f t="shared" si="7"/>
        <v>559.07400000000007</v>
      </c>
      <c r="D79">
        <f t="shared" si="8"/>
        <v>4.7378999999999998</v>
      </c>
      <c r="F79">
        <f t="shared" si="9"/>
        <v>6.3099182782265162</v>
      </c>
      <c r="H79" s="15">
        <f t="shared" si="10"/>
        <v>0.75202802741625763</v>
      </c>
      <c r="N79" s="23">
        <v>40951.8125</v>
      </c>
    </row>
    <row r="80" spans="1:18" x14ac:dyDescent="0.3">
      <c r="A80">
        <v>47.994</v>
      </c>
      <c r="B80">
        <v>603.33299999999997</v>
      </c>
      <c r="C80">
        <f t="shared" si="7"/>
        <v>603.40733333333344</v>
      </c>
      <c r="D80">
        <f t="shared" si="8"/>
        <v>4.7994000000000003</v>
      </c>
      <c r="F80">
        <f t="shared" si="9"/>
        <v>6.4024692831054208</v>
      </c>
      <c r="H80" s="15">
        <f t="shared" si="10"/>
        <v>0.80601833771531739</v>
      </c>
      <c r="N80" s="23">
        <v>40936.625</v>
      </c>
    </row>
    <row r="81" spans="1:18" x14ac:dyDescent="0.3">
      <c r="A81">
        <v>48.61</v>
      </c>
      <c r="B81">
        <v>656.88900000000001</v>
      </c>
      <c r="C81">
        <f t="shared" si="7"/>
        <v>656.77766666666673</v>
      </c>
      <c r="D81">
        <f t="shared" si="8"/>
        <v>4.8609999999999998</v>
      </c>
      <c r="F81">
        <f t="shared" si="9"/>
        <v>6.4875150544393003</v>
      </c>
      <c r="H81" s="15">
        <f t="shared" si="10"/>
        <v>0.86413524814275988</v>
      </c>
      <c r="N81" s="23">
        <v>40921.4375</v>
      </c>
    </row>
    <row r="82" spans="1:18" s="24" customFormat="1" x14ac:dyDescent="0.3">
      <c r="A82" s="24">
        <v>49.225000000000001</v>
      </c>
      <c r="B82" s="24">
        <v>710.11099999999999</v>
      </c>
      <c r="C82" s="24">
        <f t="shared" si="7"/>
        <v>712.44433333333336</v>
      </c>
      <c r="D82" s="24">
        <f t="shared" si="8"/>
        <v>4.9225000000000003</v>
      </c>
      <c r="F82" s="24">
        <f t="shared" si="9"/>
        <v>6.5654212958440139</v>
      </c>
      <c r="H82" s="25">
        <f t="shared" si="10"/>
        <v>0.9260404292179194</v>
      </c>
      <c r="N82" s="26">
        <v>40906.25</v>
      </c>
    </row>
    <row r="83" spans="1:18" x14ac:dyDescent="0.3">
      <c r="A83">
        <v>49.84</v>
      </c>
      <c r="B83">
        <v>770.33299999999997</v>
      </c>
      <c r="C83">
        <f t="shared" si="7"/>
        <v>770.92566666666664</v>
      </c>
      <c r="D83">
        <f t="shared" si="8"/>
        <v>4.984</v>
      </c>
      <c r="F83">
        <f t="shared" si="9"/>
        <v>6.6468228888930661</v>
      </c>
      <c r="H83" s="15">
        <f t="shared" si="10"/>
        <v>1.0014522682952443</v>
      </c>
      <c r="N83" s="23">
        <v>40891.0625</v>
      </c>
    </row>
    <row r="84" spans="1:18" x14ac:dyDescent="0.3">
      <c r="A84">
        <v>50.456000000000003</v>
      </c>
      <c r="B84">
        <v>832.33299999999997</v>
      </c>
      <c r="C84">
        <f t="shared" si="7"/>
        <v>832.29599999999994</v>
      </c>
      <c r="D84">
        <f t="shared" si="8"/>
        <v>5.0456000000000003</v>
      </c>
      <c r="F84">
        <f t="shared" si="9"/>
        <v>6.724232601131007</v>
      </c>
      <c r="H84" s="15">
        <f t="shared" si="10"/>
        <v>1.0855114026265869</v>
      </c>
      <c r="N84" s="23">
        <v>40875.875</v>
      </c>
    </row>
    <row r="85" spans="1:18" x14ac:dyDescent="0.3">
      <c r="A85">
        <v>51.070999999999998</v>
      </c>
      <c r="B85">
        <v>894.22199999999998</v>
      </c>
      <c r="C85">
        <f t="shared" si="7"/>
        <v>894.25900000000001</v>
      </c>
      <c r="D85">
        <f t="shared" si="8"/>
        <v>5.1071</v>
      </c>
      <c r="F85">
        <f t="shared" si="9"/>
        <v>6.7959540664943239</v>
      </c>
      <c r="H85" s="15">
        <f t="shared" si="10"/>
        <v>1.1764564533504929</v>
      </c>
      <c r="N85" s="23">
        <v>40860.6875</v>
      </c>
    </row>
    <row r="86" spans="1:18" x14ac:dyDescent="0.3">
      <c r="A86">
        <v>51.686</v>
      </c>
      <c r="B86">
        <v>956.22199999999998</v>
      </c>
      <c r="C86">
        <f t="shared" ref="C86:C149" si="11">AVERAGE(B85:B87)</f>
        <v>943</v>
      </c>
      <c r="D86">
        <f t="shared" ref="D86:D149" si="12">A86/10</f>
        <v>5.1685999999999996</v>
      </c>
      <c r="F86">
        <f t="shared" ref="F86:F149" si="13">LN(B86)</f>
        <v>6.8629901036662959</v>
      </c>
      <c r="H86" s="15">
        <f t="shared" ref="H86:H149" si="14">(0.0905*EXP(0.0013*B86))/E$2</f>
        <v>1.2752049550793936</v>
      </c>
      <c r="N86" s="23">
        <v>40845.5</v>
      </c>
      <c r="O86">
        <v>2011</v>
      </c>
      <c r="P86" s="15">
        <f>AVERAGE(H82:H98)</f>
        <v>1.2923262887841238</v>
      </c>
      <c r="Q86" s="15">
        <f>D98-D82</f>
        <v>0.98449999999999971</v>
      </c>
      <c r="R86">
        <f>P86*Q86</f>
        <v>1.2722952313079696</v>
      </c>
    </row>
    <row r="87" spans="1:18" x14ac:dyDescent="0.3">
      <c r="A87">
        <v>52.302</v>
      </c>
      <c r="B87">
        <v>978.55600000000004</v>
      </c>
      <c r="C87">
        <f t="shared" si="11"/>
        <v>975.14833333333343</v>
      </c>
      <c r="D87">
        <f t="shared" si="12"/>
        <v>5.2302</v>
      </c>
      <c r="F87">
        <f t="shared" si="13"/>
        <v>6.8860780156533083</v>
      </c>
      <c r="H87" s="15">
        <f t="shared" si="14"/>
        <v>1.3127722397981565</v>
      </c>
      <c r="N87" s="23">
        <v>40830.3125</v>
      </c>
    </row>
    <row r="88" spans="1:18" x14ac:dyDescent="0.3">
      <c r="A88">
        <v>52.917000000000002</v>
      </c>
      <c r="B88">
        <v>990.66700000000003</v>
      </c>
      <c r="C88">
        <f t="shared" si="11"/>
        <v>990.51866666666672</v>
      </c>
      <c r="D88">
        <f t="shared" si="12"/>
        <v>5.2917000000000005</v>
      </c>
      <c r="F88">
        <f t="shared" si="13"/>
        <v>6.8983784536432387</v>
      </c>
      <c r="H88" s="15">
        <f t="shared" si="14"/>
        <v>1.3336044839962504</v>
      </c>
      <c r="N88" s="23">
        <v>40815.125</v>
      </c>
    </row>
    <row r="89" spans="1:18" x14ac:dyDescent="0.3">
      <c r="A89">
        <v>53.531999999999996</v>
      </c>
      <c r="B89">
        <v>1002.333</v>
      </c>
      <c r="C89">
        <f t="shared" si="11"/>
        <v>1002.3703333333333</v>
      </c>
      <c r="D89">
        <f t="shared" si="12"/>
        <v>5.3531999999999993</v>
      </c>
      <c r="F89">
        <f t="shared" si="13"/>
        <v>6.9100855617629975</v>
      </c>
      <c r="H89" s="15">
        <f t="shared" si="14"/>
        <v>1.353983806640604</v>
      </c>
      <c r="N89" s="23">
        <v>40799.9375</v>
      </c>
    </row>
    <row r="90" spans="1:18" x14ac:dyDescent="0.3">
      <c r="A90">
        <v>54.146999999999998</v>
      </c>
      <c r="B90">
        <v>1014.111</v>
      </c>
      <c r="C90">
        <f t="shared" si="11"/>
        <v>1014.3333333333334</v>
      </c>
      <c r="D90">
        <f t="shared" si="12"/>
        <v>5.4146999999999998</v>
      </c>
      <c r="F90">
        <f t="shared" si="13"/>
        <v>6.921767645615625</v>
      </c>
      <c r="H90" s="15">
        <f t="shared" si="14"/>
        <v>1.3748747207331824</v>
      </c>
      <c r="N90" s="23">
        <v>40784.75</v>
      </c>
    </row>
    <row r="91" spans="1:18" x14ac:dyDescent="0.3">
      <c r="A91">
        <v>54.762999999999998</v>
      </c>
      <c r="B91">
        <v>1026.556</v>
      </c>
      <c r="C91">
        <f t="shared" si="11"/>
        <v>1026.6666666666667</v>
      </c>
      <c r="D91">
        <f t="shared" si="12"/>
        <v>5.4763000000000002</v>
      </c>
      <c r="F91">
        <f t="shared" si="13"/>
        <v>6.9339647892817204</v>
      </c>
      <c r="H91" s="15">
        <f t="shared" si="14"/>
        <v>1.3972990381957775</v>
      </c>
      <c r="N91" s="23">
        <v>40769.5625</v>
      </c>
    </row>
    <row r="92" spans="1:18" x14ac:dyDescent="0.3">
      <c r="A92">
        <v>55.378</v>
      </c>
      <c r="B92">
        <v>1039.3330000000001</v>
      </c>
      <c r="C92">
        <f t="shared" si="11"/>
        <v>1039.2223333333334</v>
      </c>
      <c r="D92">
        <f t="shared" si="12"/>
        <v>5.5377999999999998</v>
      </c>
      <c r="F92">
        <f t="shared" si="13"/>
        <v>6.9463344402311513</v>
      </c>
      <c r="H92" s="15">
        <f t="shared" si="14"/>
        <v>1.4207021408226526</v>
      </c>
      <c r="N92" s="23">
        <v>40754.375</v>
      </c>
    </row>
    <row r="93" spans="1:18" x14ac:dyDescent="0.3">
      <c r="A93">
        <v>55.993000000000002</v>
      </c>
      <c r="B93">
        <v>1051.778</v>
      </c>
      <c r="C93">
        <f t="shared" si="11"/>
        <v>1051.8516666666667</v>
      </c>
      <c r="D93">
        <f t="shared" si="12"/>
        <v>5.5993000000000004</v>
      </c>
      <c r="F93">
        <f t="shared" si="13"/>
        <v>6.9582373444124359</v>
      </c>
      <c r="H93" s="15">
        <f t="shared" si="14"/>
        <v>1.4438739071990141</v>
      </c>
      <c r="N93" s="23">
        <v>40739.1875</v>
      </c>
    </row>
    <row r="94" spans="1:18" x14ac:dyDescent="0.3">
      <c r="A94">
        <v>56.609000000000002</v>
      </c>
      <c r="B94">
        <v>1064.444</v>
      </c>
      <c r="C94">
        <f t="shared" si="11"/>
        <v>1053.4813333333332</v>
      </c>
      <c r="D94">
        <f t="shared" si="12"/>
        <v>5.6608999999999998</v>
      </c>
      <c r="F94">
        <f t="shared" si="13"/>
        <v>6.9702078760920649</v>
      </c>
      <c r="H94" s="15">
        <f t="shared" si="14"/>
        <v>1.467845258321415</v>
      </c>
      <c r="I94">
        <v>2010</v>
      </c>
      <c r="J94">
        <f>AVERAGE(H94:H104)</f>
        <v>1.1323560117557414</v>
      </c>
      <c r="K94">
        <f>D104-D94</f>
        <v>0.6153000000000004</v>
      </c>
      <c r="L94">
        <f>J94*K94</f>
        <v>0.69673865403330815</v>
      </c>
      <c r="N94" s="23">
        <v>40724</v>
      </c>
    </row>
    <row r="95" spans="1:18" x14ac:dyDescent="0.3">
      <c r="A95">
        <v>57.223999999999997</v>
      </c>
      <c r="B95">
        <v>1044.222</v>
      </c>
      <c r="C95">
        <f t="shared" si="11"/>
        <v>1040.8886666666667</v>
      </c>
      <c r="D95">
        <f t="shared" si="12"/>
        <v>5.7223999999999995</v>
      </c>
      <c r="F95">
        <f t="shared" si="13"/>
        <v>6.951027389515283</v>
      </c>
      <c r="H95" s="15">
        <f t="shared" si="14"/>
        <v>1.4297604528835977</v>
      </c>
      <c r="N95" s="23">
        <v>40687.5</v>
      </c>
    </row>
    <row r="96" spans="1:18" x14ac:dyDescent="0.3">
      <c r="A96">
        <v>57.838999999999999</v>
      </c>
      <c r="B96">
        <v>1014</v>
      </c>
      <c r="C96">
        <f t="shared" si="11"/>
        <v>1014.2219999999999</v>
      </c>
      <c r="D96">
        <f t="shared" si="12"/>
        <v>5.7839</v>
      </c>
      <c r="F96">
        <f t="shared" si="13"/>
        <v>6.9216581841511289</v>
      </c>
      <c r="H96" s="15">
        <f t="shared" si="14"/>
        <v>1.37467634062445</v>
      </c>
      <c r="N96" s="23">
        <v>40651</v>
      </c>
    </row>
    <row r="97" spans="1:18" x14ac:dyDescent="0.3">
      <c r="A97">
        <v>58.454999999999998</v>
      </c>
      <c r="B97">
        <v>984.44399999999996</v>
      </c>
      <c r="C97">
        <f t="shared" si="11"/>
        <v>984.37033333333329</v>
      </c>
      <c r="D97">
        <f t="shared" si="12"/>
        <v>5.8454999999999995</v>
      </c>
      <c r="F97">
        <f t="shared" si="13"/>
        <v>6.8920770147955368</v>
      </c>
      <c r="H97" s="15">
        <f t="shared" si="14"/>
        <v>1.3228592794990222</v>
      </c>
      <c r="N97" s="23">
        <v>40614.5</v>
      </c>
    </row>
    <row r="98" spans="1:18" x14ac:dyDescent="0.3">
      <c r="A98">
        <v>59.07</v>
      </c>
      <c r="B98">
        <v>954.66700000000003</v>
      </c>
      <c r="C98">
        <f t="shared" si="11"/>
        <v>940.96300000000008</v>
      </c>
      <c r="D98">
        <f t="shared" si="12"/>
        <v>5.907</v>
      </c>
      <c r="F98">
        <f t="shared" si="13"/>
        <v>6.8613625885743765</v>
      </c>
      <c r="H98" s="15">
        <f t="shared" si="14"/>
        <v>1.272629732046344</v>
      </c>
      <c r="N98" s="23">
        <v>40578</v>
      </c>
    </row>
    <row r="99" spans="1:18" s="24" customFormat="1" x14ac:dyDescent="0.3">
      <c r="A99" s="24">
        <v>59.685000000000002</v>
      </c>
      <c r="B99" s="24">
        <v>883.77800000000002</v>
      </c>
      <c r="C99" s="24">
        <f t="shared" si="11"/>
        <v>879.62966666666671</v>
      </c>
      <c r="D99" s="24">
        <f t="shared" si="12"/>
        <v>5.9685000000000006</v>
      </c>
      <c r="F99" s="24">
        <f t="shared" si="13"/>
        <v>6.7842058998771986</v>
      </c>
      <c r="H99" s="25">
        <f t="shared" si="14"/>
        <v>1.1605914139119697</v>
      </c>
      <c r="N99" s="26">
        <v>40541.5</v>
      </c>
    </row>
    <row r="100" spans="1:18" x14ac:dyDescent="0.3">
      <c r="A100">
        <v>60.301000000000002</v>
      </c>
      <c r="B100">
        <v>800.44399999999996</v>
      </c>
      <c r="C100">
        <f t="shared" si="11"/>
        <v>800.51833333333332</v>
      </c>
      <c r="D100">
        <f t="shared" si="12"/>
        <v>6.0301</v>
      </c>
      <c r="F100">
        <f t="shared" si="13"/>
        <v>6.6851665737123884</v>
      </c>
      <c r="H100" s="15">
        <f t="shared" si="14"/>
        <v>1.0414307769769418</v>
      </c>
      <c r="N100" s="23">
        <v>40505</v>
      </c>
    </row>
    <row r="101" spans="1:18" x14ac:dyDescent="0.3">
      <c r="A101">
        <v>60.915999999999997</v>
      </c>
      <c r="B101">
        <v>717.33299999999997</v>
      </c>
      <c r="C101">
        <f t="shared" si="11"/>
        <v>717.37</v>
      </c>
      <c r="D101">
        <f t="shared" si="12"/>
        <v>6.0915999999999997</v>
      </c>
      <c r="F101">
        <f t="shared" si="13"/>
        <v>6.5755401679294421</v>
      </c>
      <c r="H101" s="15">
        <f t="shared" si="14"/>
        <v>0.93477559371043373</v>
      </c>
      <c r="N101" s="23">
        <v>40468.5</v>
      </c>
      <c r="O101">
        <v>2010</v>
      </c>
      <c r="P101" s="15">
        <f>AVERAGE(H99:H111)</f>
        <v>0.8150319672993448</v>
      </c>
      <c r="Q101" s="15">
        <f>D111-D99</f>
        <v>0.7383999999999995</v>
      </c>
      <c r="R101">
        <f>P101*Q101</f>
        <v>0.60181960465383577</v>
      </c>
    </row>
    <row r="102" spans="1:18" x14ac:dyDescent="0.3">
      <c r="A102">
        <v>61.530999999999999</v>
      </c>
      <c r="B102">
        <v>634.33299999999997</v>
      </c>
      <c r="C102">
        <f t="shared" si="11"/>
        <v>653.22199999999998</v>
      </c>
      <c r="D102">
        <f t="shared" si="12"/>
        <v>6.1531000000000002</v>
      </c>
      <c r="F102">
        <f t="shared" si="13"/>
        <v>6.4525740531418272</v>
      </c>
      <c r="H102" s="15">
        <f t="shared" si="14"/>
        <v>0.8391642816166095</v>
      </c>
      <c r="N102" s="23">
        <v>40432</v>
      </c>
    </row>
    <row r="103" spans="1:18" x14ac:dyDescent="0.3">
      <c r="A103">
        <v>62.146999999999998</v>
      </c>
      <c r="B103">
        <v>608</v>
      </c>
      <c r="C103">
        <f t="shared" si="11"/>
        <v>613.70366666666666</v>
      </c>
      <c r="D103">
        <f t="shared" si="12"/>
        <v>6.2146999999999997</v>
      </c>
      <c r="F103">
        <f t="shared" si="13"/>
        <v>6.4101748819661672</v>
      </c>
      <c r="H103" s="15">
        <f t="shared" si="14"/>
        <v>0.81092339626630117</v>
      </c>
      <c r="N103" s="23">
        <v>40395.5</v>
      </c>
    </row>
    <row r="104" spans="1:18" x14ac:dyDescent="0.3">
      <c r="A104">
        <v>62.762</v>
      </c>
      <c r="B104">
        <v>598.77800000000002</v>
      </c>
      <c r="C104">
        <f t="shared" si="11"/>
        <v>598.81500000000005</v>
      </c>
      <c r="D104">
        <f t="shared" si="12"/>
        <v>6.2762000000000002</v>
      </c>
      <c r="F104">
        <f t="shared" si="13"/>
        <v>6.3948909117235768</v>
      </c>
      <c r="H104" s="15">
        <f t="shared" si="14"/>
        <v>0.80125960345607206</v>
      </c>
      <c r="I104">
        <v>2009</v>
      </c>
      <c r="J104">
        <f>AVERAGE(H104:H118)</f>
        <v>0.75627619093825971</v>
      </c>
      <c r="K104">
        <f>D118-D104</f>
        <v>0.86140000000000061</v>
      </c>
      <c r="L104">
        <f>J104*K104</f>
        <v>0.6514563108742174</v>
      </c>
      <c r="N104" s="23">
        <v>40359</v>
      </c>
    </row>
    <row r="105" spans="1:18" x14ac:dyDescent="0.3">
      <c r="A105">
        <v>63.377000000000002</v>
      </c>
      <c r="B105">
        <v>589.66700000000003</v>
      </c>
      <c r="C105">
        <f t="shared" si="11"/>
        <v>589.59266666666679</v>
      </c>
      <c r="D105">
        <f t="shared" si="12"/>
        <v>6.3376999999999999</v>
      </c>
      <c r="F105">
        <f t="shared" si="13"/>
        <v>6.3795579707826411</v>
      </c>
      <c r="H105" s="15">
        <f t="shared" si="14"/>
        <v>0.79182522642425712</v>
      </c>
      <c r="N105" s="23">
        <v>40338.666666666599</v>
      </c>
    </row>
    <row r="106" spans="1:18" x14ac:dyDescent="0.3">
      <c r="A106">
        <v>63.991999999999997</v>
      </c>
      <c r="B106">
        <v>580.33299999999997</v>
      </c>
      <c r="C106">
        <f t="shared" si="11"/>
        <v>572.62966666666671</v>
      </c>
      <c r="D106">
        <f t="shared" si="12"/>
        <v>6.3991999999999996</v>
      </c>
      <c r="F106">
        <f t="shared" si="13"/>
        <v>6.3636020767173758</v>
      </c>
      <c r="H106" s="15">
        <f t="shared" si="14"/>
        <v>0.78227511939471717</v>
      </c>
      <c r="N106" s="23">
        <v>40318.333333333299</v>
      </c>
    </row>
    <row r="107" spans="1:18" x14ac:dyDescent="0.3">
      <c r="A107">
        <v>64.608000000000004</v>
      </c>
      <c r="B107">
        <v>547.88900000000001</v>
      </c>
      <c r="C107">
        <f t="shared" si="11"/>
        <v>545.37033333333329</v>
      </c>
      <c r="D107">
        <f t="shared" si="12"/>
        <v>6.4608000000000008</v>
      </c>
      <c r="F107">
        <f t="shared" si="13"/>
        <v>6.3060727116865074</v>
      </c>
      <c r="H107" s="15">
        <f t="shared" si="14"/>
        <v>0.74996706614208763</v>
      </c>
      <c r="N107" s="23">
        <v>40298</v>
      </c>
    </row>
    <row r="108" spans="1:18" x14ac:dyDescent="0.3">
      <c r="A108">
        <v>65.222999999999999</v>
      </c>
      <c r="B108">
        <v>507.88900000000001</v>
      </c>
      <c r="C108">
        <f t="shared" si="11"/>
        <v>507.88899999999995</v>
      </c>
      <c r="D108">
        <f t="shared" si="12"/>
        <v>6.5222999999999995</v>
      </c>
      <c r="F108">
        <f t="shared" si="13"/>
        <v>6.2302629197660107</v>
      </c>
      <c r="H108" s="15">
        <f t="shared" si="14"/>
        <v>0.71196538507015461</v>
      </c>
      <c r="N108" s="23">
        <v>40277.666666666599</v>
      </c>
    </row>
    <row r="109" spans="1:18" x14ac:dyDescent="0.3">
      <c r="A109">
        <v>65.837999999999994</v>
      </c>
      <c r="B109">
        <v>467.88900000000001</v>
      </c>
      <c r="C109">
        <f t="shared" si="11"/>
        <v>467.92599999999999</v>
      </c>
      <c r="D109">
        <f t="shared" si="12"/>
        <v>6.5837999999999992</v>
      </c>
      <c r="F109">
        <f t="shared" si="13"/>
        <v>6.1482310882989646</v>
      </c>
      <c r="H109" s="15">
        <f t="shared" si="14"/>
        <v>0.67588929224001126</v>
      </c>
      <c r="N109" s="23">
        <v>40257.333333333299</v>
      </c>
    </row>
    <row r="110" spans="1:18" x14ac:dyDescent="0.3">
      <c r="A110">
        <v>66.453999999999994</v>
      </c>
      <c r="B110">
        <v>428</v>
      </c>
      <c r="C110">
        <f t="shared" si="11"/>
        <v>446</v>
      </c>
      <c r="D110">
        <f t="shared" si="12"/>
        <v>6.6453999999999995</v>
      </c>
      <c r="F110">
        <f t="shared" si="13"/>
        <v>6.0591231955817966</v>
      </c>
      <c r="H110" s="16">
        <f t="shared" si="14"/>
        <v>0.6417338114215142</v>
      </c>
      <c r="N110" s="23">
        <v>40237</v>
      </c>
    </row>
    <row r="111" spans="1:18" x14ac:dyDescent="0.3">
      <c r="A111">
        <v>67.069000000000003</v>
      </c>
      <c r="B111">
        <v>442.11099999999999</v>
      </c>
      <c r="C111">
        <f t="shared" si="11"/>
        <v>448.185</v>
      </c>
      <c r="D111">
        <f t="shared" si="12"/>
        <v>6.7069000000000001</v>
      </c>
      <c r="F111">
        <f t="shared" si="13"/>
        <v>6.0915609817712504</v>
      </c>
      <c r="H111" s="15">
        <f t="shared" si="14"/>
        <v>0.65361460826041373</v>
      </c>
      <c r="N111" s="23">
        <v>40206.625</v>
      </c>
    </row>
    <row r="112" spans="1:18" s="24" customFormat="1" x14ac:dyDescent="0.3">
      <c r="A112" s="24">
        <v>67.683999999999997</v>
      </c>
      <c r="B112" s="24">
        <v>474.44400000000002</v>
      </c>
      <c r="C112" s="24">
        <f t="shared" si="11"/>
        <v>474.37033333333335</v>
      </c>
      <c r="D112" s="24">
        <f t="shared" si="12"/>
        <v>6.7683999999999997</v>
      </c>
      <c r="F112" s="24">
        <f t="shared" si="13"/>
        <v>6.1621435921178627</v>
      </c>
      <c r="H112" s="25">
        <f t="shared" si="14"/>
        <v>0.68167349287462298</v>
      </c>
      <c r="N112" s="26">
        <v>40176.25</v>
      </c>
    </row>
    <row r="113" spans="1:18" x14ac:dyDescent="0.3">
      <c r="A113">
        <v>68.3</v>
      </c>
      <c r="B113">
        <v>506.55599999999998</v>
      </c>
      <c r="C113">
        <f t="shared" si="11"/>
        <v>506.59266666666667</v>
      </c>
      <c r="D113">
        <f t="shared" si="12"/>
        <v>6.83</v>
      </c>
      <c r="F113">
        <f t="shared" si="13"/>
        <v>6.2276348802622286</v>
      </c>
      <c r="H113" s="15">
        <f t="shared" si="14"/>
        <v>0.71073268863267103</v>
      </c>
      <c r="N113" s="23">
        <v>40145.875</v>
      </c>
    </row>
    <row r="114" spans="1:18" x14ac:dyDescent="0.3">
      <c r="A114">
        <v>68.915000000000006</v>
      </c>
      <c r="B114">
        <v>538.77800000000002</v>
      </c>
      <c r="C114">
        <f t="shared" si="11"/>
        <v>541.33366666666677</v>
      </c>
      <c r="D114">
        <f t="shared" si="12"/>
        <v>6.8915000000000006</v>
      </c>
      <c r="F114">
        <f t="shared" si="13"/>
        <v>6.2893036122252246</v>
      </c>
      <c r="H114" s="15">
        <f t="shared" si="14"/>
        <v>0.74113662962324922</v>
      </c>
      <c r="N114" s="23">
        <v>40115.5</v>
      </c>
      <c r="O114">
        <v>2009</v>
      </c>
      <c r="P114" s="15">
        <f>AVERAGE(H112:H126)</f>
        <v>0.72488868692724207</v>
      </c>
      <c r="Q114" s="15">
        <f>D126-D112</f>
        <v>0.86150000000000126</v>
      </c>
      <c r="R114">
        <f>P114*Q114</f>
        <v>0.62449160378781998</v>
      </c>
    </row>
    <row r="115" spans="1:18" x14ac:dyDescent="0.3">
      <c r="A115">
        <v>69.53</v>
      </c>
      <c r="B115">
        <v>578.66700000000003</v>
      </c>
      <c r="C115">
        <f t="shared" si="11"/>
        <v>579.70400000000006</v>
      </c>
      <c r="D115">
        <f t="shared" si="12"/>
        <v>6.9530000000000003</v>
      </c>
      <c r="F115">
        <f t="shared" si="13"/>
        <v>6.360727182588886</v>
      </c>
      <c r="H115" s="15">
        <f t="shared" si="14"/>
        <v>0.78058270132221319</v>
      </c>
      <c r="N115" s="23">
        <v>40085.125</v>
      </c>
    </row>
    <row r="116" spans="1:18" x14ac:dyDescent="0.3">
      <c r="A116">
        <v>70.146000000000001</v>
      </c>
      <c r="B116">
        <v>621.66700000000003</v>
      </c>
      <c r="C116">
        <f t="shared" si="11"/>
        <v>621.63</v>
      </c>
      <c r="D116">
        <f t="shared" si="12"/>
        <v>7.0145999999999997</v>
      </c>
      <c r="F116">
        <f t="shared" si="13"/>
        <v>6.4324045796026921</v>
      </c>
      <c r="H116" s="15">
        <f t="shared" si="14"/>
        <v>0.82545990676512637</v>
      </c>
      <c r="N116" s="23">
        <v>40054.75</v>
      </c>
    </row>
    <row r="117" spans="1:18" x14ac:dyDescent="0.3">
      <c r="A117">
        <v>70.760999999999996</v>
      </c>
      <c r="B117">
        <v>664.55600000000004</v>
      </c>
      <c r="C117">
        <f t="shared" si="11"/>
        <v>664.66700000000003</v>
      </c>
      <c r="D117">
        <f t="shared" si="12"/>
        <v>7.0760999999999994</v>
      </c>
      <c r="F117">
        <f t="shared" si="13"/>
        <v>6.4991191484925981</v>
      </c>
      <c r="H117" s="15">
        <f t="shared" si="14"/>
        <v>0.87279123646586976</v>
      </c>
      <c r="N117" s="23">
        <v>40024.375</v>
      </c>
    </row>
    <row r="118" spans="1:18" x14ac:dyDescent="0.3">
      <c r="A118">
        <v>71.376000000000005</v>
      </c>
      <c r="B118">
        <v>707.77800000000002</v>
      </c>
      <c r="C118">
        <f t="shared" si="11"/>
        <v>675.81500000000005</v>
      </c>
      <c r="D118">
        <f t="shared" si="12"/>
        <v>7.1376000000000008</v>
      </c>
      <c r="F118">
        <f t="shared" si="13"/>
        <v>6.5621304852016831</v>
      </c>
      <c r="H118" s="15">
        <f t="shared" si="14"/>
        <v>0.92323609598091561</v>
      </c>
      <c r="I118">
        <v>2008</v>
      </c>
      <c r="J118">
        <f>AVERAGE(H118:H130)</f>
        <v>0.69106762827960644</v>
      </c>
      <c r="K118">
        <f>D130-D118</f>
        <v>0.7383999999999995</v>
      </c>
      <c r="L118">
        <f>J118*K118</f>
        <v>0.51028433672166107</v>
      </c>
      <c r="N118" s="23">
        <v>39994</v>
      </c>
    </row>
    <row r="119" spans="1:18" x14ac:dyDescent="0.3">
      <c r="A119">
        <v>71.992000000000004</v>
      </c>
      <c r="B119">
        <v>655.11099999999999</v>
      </c>
      <c r="C119">
        <f t="shared" si="11"/>
        <v>644.25933333333342</v>
      </c>
      <c r="D119">
        <f t="shared" si="12"/>
        <v>7.1992000000000003</v>
      </c>
      <c r="F119">
        <f t="shared" si="13"/>
        <v>6.4848046869264255</v>
      </c>
      <c r="H119" s="15">
        <f t="shared" si="14"/>
        <v>0.86214019250423113</v>
      </c>
      <c r="N119" s="23">
        <v>39978.75</v>
      </c>
    </row>
    <row r="120" spans="1:18" x14ac:dyDescent="0.3">
      <c r="A120">
        <v>72.606999999999999</v>
      </c>
      <c r="B120">
        <v>569.88900000000001</v>
      </c>
      <c r="C120">
        <f t="shared" si="11"/>
        <v>569.66666666666663</v>
      </c>
      <c r="D120">
        <f t="shared" si="12"/>
        <v>7.2606999999999999</v>
      </c>
      <c r="F120">
        <f t="shared" si="13"/>
        <v>6.3454416050228097</v>
      </c>
      <c r="H120" s="15">
        <f t="shared" si="14"/>
        <v>0.77172579087037829</v>
      </c>
      <c r="N120" s="23">
        <v>39963.5</v>
      </c>
    </row>
    <row r="121" spans="1:18" x14ac:dyDescent="0.3">
      <c r="A121">
        <v>73.221999999999994</v>
      </c>
      <c r="B121">
        <v>484</v>
      </c>
      <c r="C121">
        <f t="shared" si="11"/>
        <v>484.07400000000007</v>
      </c>
      <c r="D121">
        <f t="shared" si="12"/>
        <v>7.3221999999999996</v>
      </c>
      <c r="F121">
        <f t="shared" si="13"/>
        <v>6.1820849067166321</v>
      </c>
      <c r="H121" s="15">
        <f t="shared" si="14"/>
        <v>0.69019460479101391</v>
      </c>
      <c r="N121" s="23">
        <v>39948.25</v>
      </c>
    </row>
    <row r="122" spans="1:18" x14ac:dyDescent="0.3">
      <c r="A122">
        <v>73.837000000000003</v>
      </c>
      <c r="B122">
        <v>398.33300000000003</v>
      </c>
      <c r="C122">
        <f t="shared" si="11"/>
        <v>419.25900000000001</v>
      </c>
      <c r="D122">
        <f t="shared" si="12"/>
        <v>7.3837000000000002</v>
      </c>
      <c r="F122">
        <f t="shared" si="13"/>
        <v>5.9872883388770672</v>
      </c>
      <c r="H122" s="15">
        <f t="shared" si="14"/>
        <v>0.61745518672022592</v>
      </c>
      <c r="N122" s="23">
        <v>39933</v>
      </c>
    </row>
    <row r="123" spans="1:18" x14ac:dyDescent="0.3">
      <c r="A123">
        <v>74.453000000000003</v>
      </c>
      <c r="B123">
        <v>375.44400000000002</v>
      </c>
      <c r="C123">
        <f t="shared" si="11"/>
        <v>382.96266666666662</v>
      </c>
      <c r="D123">
        <f t="shared" si="12"/>
        <v>7.4453000000000005</v>
      </c>
      <c r="F123">
        <f t="shared" si="13"/>
        <v>5.9281093255951856</v>
      </c>
      <c r="H123" s="15">
        <f t="shared" si="14"/>
        <v>0.59935303218078095</v>
      </c>
      <c r="N123" s="23">
        <v>39917.75</v>
      </c>
    </row>
    <row r="124" spans="1:18" x14ac:dyDescent="0.3">
      <c r="A124">
        <v>75.067999999999998</v>
      </c>
      <c r="B124">
        <v>375.11099999999999</v>
      </c>
      <c r="C124">
        <f t="shared" si="11"/>
        <v>375.185</v>
      </c>
      <c r="D124">
        <f t="shared" si="12"/>
        <v>7.5068000000000001</v>
      </c>
      <c r="F124">
        <f t="shared" si="13"/>
        <v>5.9272219821710532</v>
      </c>
      <c r="H124" s="15">
        <f t="shared" si="14"/>
        <v>0.59909362840514813</v>
      </c>
      <c r="N124" s="23">
        <v>39902.5</v>
      </c>
    </row>
    <row r="125" spans="1:18" x14ac:dyDescent="0.3">
      <c r="A125">
        <v>75.683000000000007</v>
      </c>
      <c r="B125">
        <v>375</v>
      </c>
      <c r="C125">
        <f t="shared" si="11"/>
        <v>374.92599999999999</v>
      </c>
      <c r="D125">
        <f t="shared" si="12"/>
        <v>7.5683000000000007</v>
      </c>
      <c r="F125">
        <f t="shared" si="13"/>
        <v>5.9269260259704106</v>
      </c>
      <c r="H125" s="15">
        <f t="shared" si="14"/>
        <v>0.59900718543157971</v>
      </c>
      <c r="N125" s="23">
        <v>39887.25</v>
      </c>
    </row>
    <row r="126" spans="1:18" x14ac:dyDescent="0.3">
      <c r="A126">
        <v>76.299000000000007</v>
      </c>
      <c r="B126">
        <v>374.66699999999997</v>
      </c>
      <c r="C126">
        <f t="shared" si="11"/>
        <v>385.33333333333331</v>
      </c>
      <c r="D126">
        <f t="shared" si="12"/>
        <v>7.629900000000001</v>
      </c>
      <c r="F126">
        <f t="shared" si="13"/>
        <v>5.9260376314648457</v>
      </c>
      <c r="H126" s="16">
        <f t="shared" si="14"/>
        <v>0.59874793134060322</v>
      </c>
      <c r="N126" s="23">
        <v>39872</v>
      </c>
    </row>
    <row r="127" spans="1:18" s="24" customFormat="1" x14ac:dyDescent="0.3">
      <c r="A127" s="24">
        <v>76.914000000000001</v>
      </c>
      <c r="B127" s="24">
        <v>406.33300000000003</v>
      </c>
      <c r="C127" s="24">
        <f t="shared" si="11"/>
        <v>410.33333333333331</v>
      </c>
      <c r="D127" s="24">
        <f t="shared" si="12"/>
        <v>7.6913999999999998</v>
      </c>
      <c r="F127" s="24">
        <f t="shared" si="13"/>
        <v>6.0071730204682803</v>
      </c>
      <c r="H127" s="25">
        <f t="shared" si="14"/>
        <v>0.62391022869906609</v>
      </c>
      <c r="N127" s="26">
        <v>39811.25</v>
      </c>
    </row>
    <row r="128" spans="1:18" x14ac:dyDescent="0.3">
      <c r="A128">
        <v>77.528999999999996</v>
      </c>
      <c r="B128">
        <v>450</v>
      </c>
      <c r="C128">
        <f t="shared" si="11"/>
        <v>450.03700000000003</v>
      </c>
      <c r="D128">
        <f t="shared" si="12"/>
        <v>7.7528999999999995</v>
      </c>
      <c r="F128">
        <f t="shared" si="13"/>
        <v>6.1092475827643655</v>
      </c>
      <c r="H128" s="15">
        <f t="shared" si="14"/>
        <v>0.66035237479841846</v>
      </c>
      <c r="N128" s="23">
        <v>39750.5</v>
      </c>
      <c r="O128">
        <v>2008</v>
      </c>
      <c r="P128" s="15">
        <f>AVERAGE(H127:H134)</f>
        <v>0.67545825722865471</v>
      </c>
      <c r="Q128" s="15">
        <f>D134-D127</f>
        <v>0.43069999999999986</v>
      </c>
      <c r="R128">
        <f>P128*Q128</f>
        <v>0.29091987138838149</v>
      </c>
    </row>
    <row r="129" spans="1:18" x14ac:dyDescent="0.3">
      <c r="A129">
        <v>78.144999999999996</v>
      </c>
      <c r="B129">
        <v>493.77800000000002</v>
      </c>
      <c r="C129">
        <f t="shared" si="11"/>
        <v>493.66666666666669</v>
      </c>
      <c r="D129">
        <f t="shared" si="12"/>
        <v>7.8144999999999998</v>
      </c>
      <c r="F129">
        <f t="shared" si="13"/>
        <v>6.2020860234682047</v>
      </c>
      <c r="H129" s="15">
        <f t="shared" si="14"/>
        <v>0.69902394222379571</v>
      </c>
      <c r="N129" s="23">
        <v>39689.75</v>
      </c>
    </row>
    <row r="130" spans="1:18" x14ac:dyDescent="0.3">
      <c r="A130">
        <v>78.760000000000005</v>
      </c>
      <c r="B130">
        <v>537.22199999999998</v>
      </c>
      <c r="C130">
        <f t="shared" si="11"/>
        <v>517.14800000000002</v>
      </c>
      <c r="D130">
        <f t="shared" si="12"/>
        <v>7.8760000000000003</v>
      </c>
      <c r="F130">
        <f t="shared" si="13"/>
        <v>6.2864114169006244</v>
      </c>
      <c r="H130" s="15">
        <f t="shared" si="14"/>
        <v>0.73963897368872522</v>
      </c>
      <c r="I130">
        <v>2007</v>
      </c>
      <c r="J130">
        <f>AVERAGE(H130:H138)</f>
        <v>0.67525678351080964</v>
      </c>
      <c r="K130">
        <f>D138-D130</f>
        <v>0.49219999999999953</v>
      </c>
      <c r="L130">
        <f>J130*K130</f>
        <v>0.33236138884402017</v>
      </c>
      <c r="N130" s="23">
        <v>39629</v>
      </c>
    </row>
    <row r="131" spans="1:18" x14ac:dyDescent="0.3">
      <c r="A131">
        <v>79.375</v>
      </c>
      <c r="B131">
        <v>520.44399999999996</v>
      </c>
      <c r="C131">
        <f t="shared" si="11"/>
        <v>512.59233333333339</v>
      </c>
      <c r="D131">
        <f t="shared" si="12"/>
        <v>7.9375</v>
      </c>
      <c r="F131">
        <f t="shared" si="13"/>
        <v>6.2546822934100588</v>
      </c>
      <c r="H131" s="15">
        <f t="shared" si="14"/>
        <v>0.72368107685554484</v>
      </c>
      <c r="N131" s="23">
        <v>39598.25</v>
      </c>
    </row>
    <row r="132" spans="1:18" x14ac:dyDescent="0.3">
      <c r="A132">
        <v>79.991</v>
      </c>
      <c r="B132">
        <v>480.11099999999999</v>
      </c>
      <c r="C132">
        <f t="shared" si="11"/>
        <v>480.14799999999997</v>
      </c>
      <c r="D132">
        <f t="shared" si="12"/>
        <v>7.9991000000000003</v>
      </c>
      <c r="F132">
        <f t="shared" si="13"/>
        <v>6.1740173271677765</v>
      </c>
      <c r="H132" s="15">
        <f t="shared" si="14"/>
        <v>0.68671399380378417</v>
      </c>
      <c r="N132" s="23">
        <v>39567.5</v>
      </c>
    </row>
    <row r="133" spans="1:18" x14ac:dyDescent="0.3">
      <c r="A133">
        <v>80.605999999999995</v>
      </c>
      <c r="B133">
        <v>439.88900000000001</v>
      </c>
      <c r="C133">
        <f t="shared" si="11"/>
        <v>439.92599999999999</v>
      </c>
      <c r="D133">
        <f t="shared" si="12"/>
        <v>8.0605999999999991</v>
      </c>
      <c r="F133">
        <f t="shared" si="13"/>
        <v>6.0865224223589172</v>
      </c>
      <c r="H133" s="15">
        <f t="shared" si="14"/>
        <v>0.65172930136266316</v>
      </c>
      <c r="N133" s="23">
        <v>39536.75</v>
      </c>
    </row>
    <row r="134" spans="1:18" x14ac:dyDescent="0.3">
      <c r="A134">
        <v>81.221000000000004</v>
      </c>
      <c r="B134">
        <v>399.77800000000002</v>
      </c>
      <c r="C134">
        <f t="shared" si="11"/>
        <v>416.44466666666671</v>
      </c>
      <c r="D134">
        <f t="shared" si="12"/>
        <v>8.1220999999999997</v>
      </c>
      <c r="F134">
        <f t="shared" si="13"/>
        <v>5.990909393038474</v>
      </c>
      <c r="H134" s="16">
        <f t="shared" si="14"/>
        <v>0.61861616639723982</v>
      </c>
      <c r="N134" s="23">
        <v>39506</v>
      </c>
    </row>
    <row r="135" spans="1:18" s="24" customFormat="1" x14ac:dyDescent="0.3">
      <c r="A135" s="24">
        <v>81.835999999999999</v>
      </c>
      <c r="B135" s="24">
        <v>409.66699999999997</v>
      </c>
      <c r="C135" s="24">
        <f t="shared" si="11"/>
        <v>416.22233333333332</v>
      </c>
      <c r="D135" s="24">
        <f t="shared" si="12"/>
        <v>8.1836000000000002</v>
      </c>
      <c r="F135" s="24">
        <f t="shared" si="13"/>
        <v>6.0153446345672439</v>
      </c>
      <c r="H135" s="25">
        <f t="shared" si="14"/>
        <v>0.62662024905503189</v>
      </c>
      <c r="N135" s="26">
        <v>39445.25</v>
      </c>
    </row>
    <row r="136" spans="1:18" x14ac:dyDescent="0.3">
      <c r="A136">
        <v>82.451999999999998</v>
      </c>
      <c r="B136">
        <v>439.22199999999998</v>
      </c>
      <c r="C136">
        <f t="shared" si="11"/>
        <v>439.11099999999993</v>
      </c>
      <c r="D136">
        <f t="shared" si="12"/>
        <v>8.2452000000000005</v>
      </c>
      <c r="F136">
        <f t="shared" si="13"/>
        <v>6.0850049800154862</v>
      </c>
      <c r="H136" s="15">
        <f t="shared" si="14"/>
        <v>0.65116443182003392</v>
      </c>
      <c r="N136" s="23">
        <v>39384.5</v>
      </c>
      <c r="O136">
        <v>2007</v>
      </c>
      <c r="P136" s="15">
        <f>AVERAGE(H135:H155)</f>
        <v>0.68305505923594678</v>
      </c>
      <c r="Q136" s="15">
        <f>D155-D135</f>
        <v>1.2307000000000006</v>
      </c>
      <c r="R136">
        <f>P136*Q136</f>
        <v>0.84063586140168012</v>
      </c>
    </row>
    <row r="137" spans="1:18" x14ac:dyDescent="0.3">
      <c r="A137">
        <v>83.066999999999993</v>
      </c>
      <c r="B137">
        <v>468.44400000000002</v>
      </c>
      <c r="C137">
        <f t="shared" si="11"/>
        <v>468.51833333333326</v>
      </c>
      <c r="D137">
        <f t="shared" si="12"/>
        <v>8.3066999999999993</v>
      </c>
      <c r="F137">
        <f t="shared" si="13"/>
        <v>6.1494165641179253</v>
      </c>
      <c r="H137" s="15">
        <f t="shared" si="14"/>
        <v>0.67637712232790448</v>
      </c>
      <c r="N137" s="23">
        <v>39323.75</v>
      </c>
    </row>
    <row r="138" spans="1:18" x14ac:dyDescent="0.3">
      <c r="A138">
        <v>83.682000000000002</v>
      </c>
      <c r="B138">
        <v>497.88900000000001</v>
      </c>
      <c r="C138">
        <f t="shared" si="11"/>
        <v>480.77766666666668</v>
      </c>
      <c r="D138">
        <f t="shared" si="12"/>
        <v>8.3681999999999999</v>
      </c>
      <c r="F138">
        <f t="shared" si="13"/>
        <v>6.210377160614371</v>
      </c>
      <c r="H138" s="15">
        <f t="shared" si="14"/>
        <v>0.70276973628635941</v>
      </c>
      <c r="I138">
        <v>2006</v>
      </c>
      <c r="J138">
        <f>AVERAGE(H138:H162)</f>
        <v>0.77813317728207143</v>
      </c>
      <c r="K138">
        <f>D162-D138</f>
        <v>1.4768000000000008</v>
      </c>
      <c r="L138">
        <f>J138*K138</f>
        <v>1.1491470762101637</v>
      </c>
      <c r="N138" s="23">
        <v>39263</v>
      </c>
    </row>
    <row r="139" spans="1:18" x14ac:dyDescent="0.3">
      <c r="A139">
        <v>84.298000000000002</v>
      </c>
      <c r="B139">
        <v>476</v>
      </c>
      <c r="C139">
        <f t="shared" si="11"/>
        <v>469</v>
      </c>
      <c r="D139">
        <f t="shared" si="12"/>
        <v>8.4298000000000002</v>
      </c>
      <c r="F139">
        <f t="shared" si="13"/>
        <v>6.1654178542314204</v>
      </c>
      <c r="H139" s="15">
        <f t="shared" si="14"/>
        <v>0.68305377756530106</v>
      </c>
      <c r="N139" s="23">
        <v>39255.375</v>
      </c>
    </row>
    <row r="140" spans="1:18" x14ac:dyDescent="0.3">
      <c r="A140">
        <v>84.912999999999997</v>
      </c>
      <c r="B140">
        <v>433.11099999999999</v>
      </c>
      <c r="C140">
        <f t="shared" si="11"/>
        <v>433.185</v>
      </c>
      <c r="D140">
        <f t="shared" si="12"/>
        <v>8.491299999999999</v>
      </c>
      <c r="F140">
        <f t="shared" si="13"/>
        <v>6.0709940461894378</v>
      </c>
      <c r="H140" s="15">
        <f t="shared" si="14"/>
        <v>0.64601188003182841</v>
      </c>
      <c r="N140" s="23">
        <v>39247.75</v>
      </c>
    </row>
    <row r="141" spans="1:18" x14ac:dyDescent="0.3">
      <c r="A141">
        <v>85.528000000000006</v>
      </c>
      <c r="B141">
        <v>390.44400000000002</v>
      </c>
      <c r="C141">
        <f t="shared" si="11"/>
        <v>390.40733333333333</v>
      </c>
      <c r="D141">
        <f t="shared" si="12"/>
        <v>8.5528000000000013</v>
      </c>
      <c r="F141">
        <f t="shared" si="13"/>
        <v>5.9672845531062482</v>
      </c>
      <c r="H141" s="15">
        <f t="shared" si="14"/>
        <v>0.61115511261650068</v>
      </c>
      <c r="N141" s="23">
        <v>39240.125</v>
      </c>
    </row>
    <row r="142" spans="1:18" x14ac:dyDescent="0.3">
      <c r="A142">
        <v>86.144000000000005</v>
      </c>
      <c r="B142">
        <v>347.66699999999997</v>
      </c>
      <c r="C142">
        <f t="shared" si="11"/>
        <v>353.44433333333336</v>
      </c>
      <c r="D142">
        <f t="shared" si="12"/>
        <v>8.6143999999999998</v>
      </c>
      <c r="F142">
        <f t="shared" si="13"/>
        <v>5.851245125104974</v>
      </c>
      <c r="H142" s="15">
        <f t="shared" si="14"/>
        <v>0.57809643294162727</v>
      </c>
      <c r="N142" s="23">
        <v>39232.5</v>
      </c>
    </row>
    <row r="143" spans="1:18" x14ac:dyDescent="0.3">
      <c r="A143">
        <v>86.759</v>
      </c>
      <c r="B143">
        <v>322.22199999999998</v>
      </c>
      <c r="C143">
        <f t="shared" si="11"/>
        <v>324.62966666666665</v>
      </c>
      <c r="D143">
        <f t="shared" si="12"/>
        <v>8.6759000000000004</v>
      </c>
      <c r="F143">
        <f t="shared" si="13"/>
        <v>5.7752407489829354</v>
      </c>
      <c r="H143" s="15">
        <f t="shared" si="14"/>
        <v>0.55928668430390438</v>
      </c>
      <c r="N143" s="23">
        <v>39224.875</v>
      </c>
    </row>
    <row r="144" spans="1:18" x14ac:dyDescent="0.3">
      <c r="A144">
        <v>87.373999999999995</v>
      </c>
      <c r="B144">
        <v>304</v>
      </c>
      <c r="C144">
        <f t="shared" si="11"/>
        <v>303.88866666666667</v>
      </c>
      <c r="D144">
        <f t="shared" si="12"/>
        <v>8.7373999999999992</v>
      </c>
      <c r="F144">
        <f t="shared" si="13"/>
        <v>5.7170277014062219</v>
      </c>
      <c r="H144" s="15">
        <f t="shared" si="14"/>
        <v>0.54619365576875167</v>
      </c>
      <c r="N144" s="23">
        <v>39217.25</v>
      </c>
    </row>
    <row r="145" spans="1:18" x14ac:dyDescent="0.3">
      <c r="A145">
        <v>87.99</v>
      </c>
      <c r="B145">
        <v>285.44400000000002</v>
      </c>
      <c r="C145">
        <f t="shared" si="11"/>
        <v>285.59233333333333</v>
      </c>
      <c r="D145">
        <f t="shared" si="12"/>
        <v>8.7989999999999995</v>
      </c>
      <c r="F145">
        <f t="shared" si="13"/>
        <v>5.6540458627463721</v>
      </c>
      <c r="H145" s="15">
        <f t="shared" si="14"/>
        <v>0.53317558290561629</v>
      </c>
      <c r="N145" s="23">
        <v>39209.625</v>
      </c>
    </row>
    <row r="146" spans="1:18" x14ac:dyDescent="0.3">
      <c r="A146">
        <v>88.605000000000004</v>
      </c>
      <c r="B146">
        <v>267.33300000000003</v>
      </c>
      <c r="C146">
        <f t="shared" si="11"/>
        <v>297.96266666666668</v>
      </c>
      <c r="D146">
        <f t="shared" si="12"/>
        <v>8.8605</v>
      </c>
      <c r="F146">
        <f t="shared" si="13"/>
        <v>5.5884950723148341</v>
      </c>
      <c r="H146" s="15">
        <f t="shared" si="14"/>
        <v>0.52076896273503781</v>
      </c>
      <c r="N146" s="23">
        <v>39202</v>
      </c>
    </row>
    <row r="147" spans="1:18" x14ac:dyDescent="0.3">
      <c r="A147">
        <v>89.22</v>
      </c>
      <c r="B147">
        <v>341.11099999999999</v>
      </c>
      <c r="C147">
        <f t="shared" si="11"/>
        <v>354.44433333333336</v>
      </c>
      <c r="D147">
        <f t="shared" si="12"/>
        <v>8.9220000000000006</v>
      </c>
      <c r="F147">
        <f t="shared" si="13"/>
        <v>5.832207937512071</v>
      </c>
      <c r="H147" s="15">
        <f t="shared" si="14"/>
        <v>0.57319036906080956</v>
      </c>
      <c r="N147" s="23">
        <v>39194.375</v>
      </c>
    </row>
    <row r="148" spans="1:18" x14ac:dyDescent="0.3">
      <c r="A148">
        <v>89.835999999999999</v>
      </c>
      <c r="B148">
        <v>454.88900000000001</v>
      </c>
      <c r="C148">
        <f t="shared" si="11"/>
        <v>454.70366666666661</v>
      </c>
      <c r="D148">
        <f t="shared" si="12"/>
        <v>8.9835999999999991</v>
      </c>
      <c r="F148">
        <f t="shared" si="13"/>
        <v>6.1200534331448786</v>
      </c>
      <c r="H148" s="15">
        <f t="shared" si="14"/>
        <v>0.66456274212963606</v>
      </c>
      <c r="N148" s="23">
        <v>39186.75</v>
      </c>
    </row>
    <row r="149" spans="1:18" x14ac:dyDescent="0.3">
      <c r="A149">
        <v>90.450999999999993</v>
      </c>
      <c r="B149">
        <v>568.11099999999999</v>
      </c>
      <c r="C149">
        <f t="shared" si="11"/>
        <v>568.22233333333327</v>
      </c>
      <c r="D149">
        <f t="shared" si="12"/>
        <v>9.0450999999999997</v>
      </c>
      <c r="F149">
        <f t="shared" si="13"/>
        <v>6.3423168221638662</v>
      </c>
      <c r="H149" s="15">
        <f t="shared" si="14"/>
        <v>0.7699440837894751</v>
      </c>
      <c r="N149" s="23">
        <v>39179.125</v>
      </c>
    </row>
    <row r="150" spans="1:18" x14ac:dyDescent="0.3">
      <c r="A150">
        <v>91.066000000000003</v>
      </c>
      <c r="B150">
        <v>681.66700000000003</v>
      </c>
      <c r="C150">
        <f t="shared" ref="C150:C213" si="15">AVERAGE(B149:B151)</f>
        <v>645.96300000000008</v>
      </c>
      <c r="D150">
        <f t="shared" ref="D150:D213" si="16">A150/10</f>
        <v>9.1066000000000003</v>
      </c>
      <c r="F150">
        <f t="shared" ref="F150:F213" si="17">LN(B150)</f>
        <v>6.5245412688062281</v>
      </c>
      <c r="H150" s="15">
        <f t="shared" ref="H150:H213" si="18">(0.0905*EXP(0.0013*B150))/E$2</f>
        <v>0.8924234090274723</v>
      </c>
      <c r="N150" s="23">
        <v>39171.5</v>
      </c>
    </row>
    <row r="151" spans="1:18" x14ac:dyDescent="0.3">
      <c r="A151">
        <v>91.680999999999997</v>
      </c>
      <c r="B151">
        <v>688.11099999999999</v>
      </c>
      <c r="C151">
        <f t="shared" si="15"/>
        <v>672.51866666666672</v>
      </c>
      <c r="D151">
        <f t="shared" si="16"/>
        <v>9.168099999999999</v>
      </c>
      <c r="F151">
        <f t="shared" si="17"/>
        <v>6.533950162129198</v>
      </c>
      <c r="H151" s="15">
        <f t="shared" si="18"/>
        <v>0.89993082004716018</v>
      </c>
      <c r="N151" s="23">
        <v>39163.875</v>
      </c>
    </row>
    <row r="152" spans="1:18" x14ac:dyDescent="0.3">
      <c r="A152">
        <v>92.296999999999997</v>
      </c>
      <c r="B152">
        <v>647.77800000000002</v>
      </c>
      <c r="C152">
        <f t="shared" si="15"/>
        <v>647.66666666666663</v>
      </c>
      <c r="D152">
        <f t="shared" si="16"/>
        <v>9.2296999999999993</v>
      </c>
      <c r="F152">
        <f t="shared" si="17"/>
        <v>6.4735480450614329</v>
      </c>
      <c r="H152" s="15">
        <f t="shared" si="18"/>
        <v>0.85396054608328353</v>
      </c>
      <c r="N152" s="23">
        <v>39156.25</v>
      </c>
    </row>
    <row r="153" spans="1:18" x14ac:dyDescent="0.3">
      <c r="A153">
        <v>92.912000000000006</v>
      </c>
      <c r="B153">
        <v>607.11099999999999</v>
      </c>
      <c r="C153">
        <f t="shared" si="15"/>
        <v>607.14833333333343</v>
      </c>
      <c r="D153">
        <f t="shared" si="16"/>
        <v>9.2911999999999999</v>
      </c>
      <c r="F153">
        <f t="shared" si="17"/>
        <v>6.408711640898284</v>
      </c>
      <c r="H153" s="15">
        <f t="shared" si="18"/>
        <v>0.8099867534405446</v>
      </c>
      <c r="N153" s="23">
        <v>39148.625</v>
      </c>
    </row>
    <row r="154" spans="1:18" x14ac:dyDescent="0.3">
      <c r="A154">
        <v>93.527000000000001</v>
      </c>
      <c r="B154">
        <v>566.55600000000004</v>
      </c>
      <c r="C154">
        <f t="shared" si="15"/>
        <v>582.96299999999997</v>
      </c>
      <c r="D154">
        <f t="shared" si="16"/>
        <v>9.3527000000000005</v>
      </c>
      <c r="F154">
        <f t="shared" si="17"/>
        <v>6.3395759281861714</v>
      </c>
      <c r="H154" s="16">
        <f t="shared" si="18"/>
        <v>0.76838921393828985</v>
      </c>
      <c r="N154" s="23">
        <v>39141</v>
      </c>
    </row>
    <row r="155" spans="1:18" x14ac:dyDescent="0.3">
      <c r="A155">
        <v>94.143000000000001</v>
      </c>
      <c r="B155">
        <v>575.22199999999998</v>
      </c>
      <c r="C155">
        <f t="shared" si="15"/>
        <v>582.51866666666672</v>
      </c>
      <c r="D155">
        <f t="shared" si="16"/>
        <v>9.4143000000000008</v>
      </c>
      <c r="F155">
        <f t="shared" si="17"/>
        <v>6.3547560532414815</v>
      </c>
      <c r="H155" s="15">
        <f t="shared" si="18"/>
        <v>0.77709467808031341</v>
      </c>
      <c r="N155" s="23">
        <v>39110.625</v>
      </c>
    </row>
    <row r="156" spans="1:18" s="24" customFormat="1" x14ac:dyDescent="0.3">
      <c r="A156" s="24">
        <v>94.757999999999996</v>
      </c>
      <c r="B156" s="24">
        <v>605.77800000000002</v>
      </c>
      <c r="C156" s="24">
        <f t="shared" si="15"/>
        <v>605.88900000000001</v>
      </c>
      <c r="D156" s="24">
        <f t="shared" si="16"/>
        <v>9.4757999999999996</v>
      </c>
      <c r="F156" s="24">
        <f t="shared" si="17"/>
        <v>6.4065135823179942</v>
      </c>
      <c r="H156" s="25">
        <f t="shared" si="18"/>
        <v>0.80858434286509706</v>
      </c>
      <c r="N156" s="26">
        <v>39080.25</v>
      </c>
    </row>
    <row r="157" spans="1:18" x14ac:dyDescent="0.3">
      <c r="A157">
        <v>95.373000000000005</v>
      </c>
      <c r="B157">
        <v>636.66700000000003</v>
      </c>
      <c r="C157">
        <f t="shared" si="15"/>
        <v>636.62966666666671</v>
      </c>
      <c r="D157">
        <f t="shared" si="16"/>
        <v>9.5373000000000001</v>
      </c>
      <c r="F157">
        <f t="shared" si="17"/>
        <v>6.4562467559326384</v>
      </c>
      <c r="H157" s="15">
        <f t="shared" si="18"/>
        <v>0.84171434061800332</v>
      </c>
      <c r="N157" s="23">
        <v>39049.875</v>
      </c>
    </row>
    <row r="158" spans="1:18" x14ac:dyDescent="0.3">
      <c r="A158">
        <v>95.989000000000004</v>
      </c>
      <c r="B158">
        <v>667.44399999999996</v>
      </c>
      <c r="C158">
        <f t="shared" si="15"/>
        <v>679.48133333333328</v>
      </c>
      <c r="D158">
        <f t="shared" si="16"/>
        <v>9.5989000000000004</v>
      </c>
      <c r="F158">
        <f t="shared" si="17"/>
        <v>6.5034554916239253</v>
      </c>
      <c r="H158" s="15">
        <f t="shared" si="18"/>
        <v>0.87607420281222381</v>
      </c>
      <c r="N158" s="23">
        <v>39019.5</v>
      </c>
      <c r="O158">
        <v>2006</v>
      </c>
      <c r="P158" s="15">
        <f>AVERAGE(H156:H167)</f>
        <v>0.9850657687405654</v>
      </c>
      <c r="Q158" s="15">
        <f>D167-D156</f>
        <v>0.67680000000000007</v>
      </c>
      <c r="R158">
        <f>P158*Q158</f>
        <v>0.6666925122836147</v>
      </c>
    </row>
    <row r="159" spans="1:18" x14ac:dyDescent="0.3">
      <c r="A159">
        <v>96.603999999999999</v>
      </c>
      <c r="B159">
        <v>734.33299999999997</v>
      </c>
      <c r="C159">
        <f t="shared" si="15"/>
        <v>740.07366666666667</v>
      </c>
      <c r="D159">
        <f t="shared" si="16"/>
        <v>9.6603999999999992</v>
      </c>
      <c r="F159">
        <f t="shared" si="17"/>
        <v>6.5989626042076663</v>
      </c>
      <c r="H159" s="15">
        <f t="shared" si="18"/>
        <v>0.95566410217721109</v>
      </c>
      <c r="N159" s="23">
        <v>38989.125</v>
      </c>
    </row>
    <row r="160" spans="1:18" x14ac:dyDescent="0.3">
      <c r="A160">
        <v>97.218999999999994</v>
      </c>
      <c r="B160">
        <v>818.44399999999996</v>
      </c>
      <c r="C160">
        <f t="shared" si="15"/>
        <v>818.40700000000004</v>
      </c>
      <c r="D160">
        <f t="shared" si="16"/>
        <v>9.7218999999999998</v>
      </c>
      <c r="F160">
        <f t="shared" si="17"/>
        <v>6.7074049766330752</v>
      </c>
      <c r="H160" s="15">
        <f t="shared" si="18"/>
        <v>1.0660876171063689</v>
      </c>
      <c r="N160" s="23">
        <v>38958.75</v>
      </c>
    </row>
    <row r="161" spans="1:18" x14ac:dyDescent="0.3">
      <c r="A161">
        <v>97.834999999999994</v>
      </c>
      <c r="B161">
        <v>902.44399999999996</v>
      </c>
      <c r="C161">
        <f t="shared" si="15"/>
        <v>902.40700000000004</v>
      </c>
      <c r="D161">
        <f t="shared" si="16"/>
        <v>9.7835000000000001</v>
      </c>
      <c r="F161">
        <f t="shared" si="17"/>
        <v>6.8051066384203676</v>
      </c>
      <c r="H161" s="15">
        <f t="shared" si="18"/>
        <v>1.189098568695605</v>
      </c>
      <c r="N161" s="23">
        <v>38928.375</v>
      </c>
    </row>
    <row r="162" spans="1:18" x14ac:dyDescent="0.3">
      <c r="A162">
        <v>98.45</v>
      </c>
      <c r="B162">
        <v>986.33299999999997</v>
      </c>
      <c r="C162">
        <f t="shared" si="15"/>
        <v>941.14800000000002</v>
      </c>
      <c r="D162">
        <f t="shared" si="16"/>
        <v>9.8450000000000006</v>
      </c>
      <c r="F162">
        <f t="shared" si="17"/>
        <v>6.8939940257800316</v>
      </c>
      <c r="H162" s="15">
        <f t="shared" si="18"/>
        <v>1.3261118170253647</v>
      </c>
      <c r="I162">
        <v>2005</v>
      </c>
      <c r="J162">
        <f>AVERAGE(H162:H173)</f>
        <v>0.87206505664730649</v>
      </c>
      <c r="K162">
        <f>D173-D162</f>
        <v>0.67680000000000007</v>
      </c>
      <c r="L162">
        <f>J162*K162</f>
        <v>0.59021363033889707</v>
      </c>
      <c r="N162" s="23">
        <v>38898</v>
      </c>
    </row>
    <row r="163" spans="1:18" x14ac:dyDescent="0.3">
      <c r="A163">
        <v>99.064999999999998</v>
      </c>
      <c r="B163">
        <v>934.66700000000003</v>
      </c>
      <c r="C163">
        <f t="shared" si="15"/>
        <v>913.18533333333335</v>
      </c>
      <c r="D163">
        <f t="shared" si="16"/>
        <v>9.9064999999999994</v>
      </c>
      <c r="F163">
        <f t="shared" si="17"/>
        <v>6.8401903161196884</v>
      </c>
      <c r="H163" s="15">
        <f t="shared" si="18"/>
        <v>1.2399678040121329</v>
      </c>
      <c r="N163" s="23">
        <v>38864.818181818096</v>
      </c>
    </row>
    <row r="164" spans="1:18" x14ac:dyDescent="0.3">
      <c r="A164">
        <v>99.680999999999997</v>
      </c>
      <c r="B164">
        <v>818.55600000000004</v>
      </c>
      <c r="C164">
        <f t="shared" si="15"/>
        <v>818.44466666666665</v>
      </c>
      <c r="D164">
        <f t="shared" si="16"/>
        <v>9.9680999999999997</v>
      </c>
      <c r="F164">
        <f t="shared" si="17"/>
        <v>6.7075418123083042</v>
      </c>
      <c r="H164" s="15">
        <f t="shared" si="18"/>
        <v>1.0662428507641559</v>
      </c>
      <c r="N164" s="23">
        <v>38831.636363636302</v>
      </c>
    </row>
    <row r="165" spans="1:18" x14ac:dyDescent="0.3">
      <c r="A165">
        <v>100.29600000000001</v>
      </c>
      <c r="B165">
        <v>702.11099999999999</v>
      </c>
      <c r="C165">
        <f t="shared" si="15"/>
        <v>702.22233333333327</v>
      </c>
      <c r="D165">
        <f t="shared" si="16"/>
        <v>10.0296</v>
      </c>
      <c r="F165">
        <f t="shared" si="17"/>
        <v>6.5540915111843354</v>
      </c>
      <c r="H165" s="15">
        <f t="shared" si="18"/>
        <v>0.91645951585932783</v>
      </c>
      <c r="N165" s="23">
        <v>38798.4545454545</v>
      </c>
    </row>
    <row r="166" spans="1:18" x14ac:dyDescent="0.3">
      <c r="A166">
        <v>100.911</v>
      </c>
      <c r="B166">
        <v>586</v>
      </c>
      <c r="C166">
        <f t="shared" si="15"/>
        <v>610.88900000000001</v>
      </c>
      <c r="D166">
        <f t="shared" si="16"/>
        <v>10.091100000000001</v>
      </c>
      <c r="F166">
        <f t="shared" si="17"/>
        <v>6.3733197895770122</v>
      </c>
      <c r="H166" s="15">
        <f t="shared" si="18"/>
        <v>0.78805949931763408</v>
      </c>
      <c r="N166" s="23">
        <v>38765.272727272699</v>
      </c>
    </row>
    <row r="167" spans="1:18" x14ac:dyDescent="0.3">
      <c r="A167">
        <v>101.526</v>
      </c>
      <c r="B167">
        <v>544.55600000000004</v>
      </c>
      <c r="C167">
        <f t="shared" si="15"/>
        <v>556.74099999999999</v>
      </c>
      <c r="D167">
        <f t="shared" si="16"/>
        <v>10.1526</v>
      </c>
      <c r="F167">
        <f t="shared" si="17"/>
        <v>6.2999707837329622</v>
      </c>
      <c r="H167" s="15">
        <f t="shared" si="18"/>
        <v>0.7467245636336598</v>
      </c>
      <c r="N167" s="23">
        <v>38732.090909090897</v>
      </c>
    </row>
    <row r="168" spans="1:18" s="24" customFormat="1" x14ac:dyDescent="0.3">
      <c r="A168" s="24">
        <v>102.142</v>
      </c>
      <c r="B168" s="24">
        <v>539.66700000000003</v>
      </c>
      <c r="C168" s="24">
        <f t="shared" si="15"/>
        <v>539.70400000000006</v>
      </c>
      <c r="D168" s="24">
        <f t="shared" si="16"/>
        <v>10.2142</v>
      </c>
      <c r="F168" s="24">
        <f t="shared" si="17"/>
        <v>6.2909522826745601</v>
      </c>
      <c r="H168" s="25">
        <f t="shared" si="18"/>
        <v>0.7419936563636168</v>
      </c>
      <c r="N168" s="26">
        <v>38698.909090909001</v>
      </c>
    </row>
    <row r="169" spans="1:18" x14ac:dyDescent="0.3">
      <c r="A169">
        <v>102.75700000000001</v>
      </c>
      <c r="B169">
        <v>534.88900000000001</v>
      </c>
      <c r="C169">
        <f t="shared" si="15"/>
        <v>534.88900000000001</v>
      </c>
      <c r="D169">
        <f t="shared" si="16"/>
        <v>10.275700000000001</v>
      </c>
      <c r="F169">
        <f t="shared" si="17"/>
        <v>6.2820592487342379</v>
      </c>
      <c r="H169" s="15">
        <f t="shared" si="18"/>
        <v>0.73739912098699123</v>
      </c>
      <c r="N169" s="23">
        <v>38665.727272727199</v>
      </c>
    </row>
    <row r="170" spans="1:18" x14ac:dyDescent="0.3">
      <c r="A170">
        <v>103.372</v>
      </c>
      <c r="B170">
        <v>530.11099999999999</v>
      </c>
      <c r="C170">
        <f t="shared" si="15"/>
        <v>529.96300000000008</v>
      </c>
      <c r="D170">
        <f t="shared" si="16"/>
        <v>10.337199999999999</v>
      </c>
      <c r="F170">
        <f t="shared" si="17"/>
        <v>6.2730864185802009</v>
      </c>
      <c r="H170" s="15">
        <f t="shared" si="18"/>
        <v>0.73283303565861857</v>
      </c>
      <c r="N170" s="23">
        <v>38632.545454545398</v>
      </c>
    </row>
    <row r="171" spans="1:18" x14ac:dyDescent="0.3">
      <c r="A171">
        <v>103.988</v>
      </c>
      <c r="B171">
        <v>524.88900000000001</v>
      </c>
      <c r="C171">
        <f t="shared" si="15"/>
        <v>524.96300000000008</v>
      </c>
      <c r="D171">
        <f t="shared" si="16"/>
        <v>10.3988</v>
      </c>
      <c r="F171">
        <f t="shared" si="17"/>
        <v>6.2631868116660234</v>
      </c>
      <c r="H171" s="15">
        <f t="shared" si="18"/>
        <v>0.72787497350416452</v>
      </c>
      <c r="N171" s="23">
        <v>38599.363636363603</v>
      </c>
      <c r="O171">
        <v>2005</v>
      </c>
      <c r="P171" s="15">
        <f>AVERAGE(H168:H192)</f>
        <v>0.57657117103273703</v>
      </c>
      <c r="Q171" s="15">
        <f>D192-D168</f>
        <v>1.476700000000001</v>
      </c>
      <c r="R171">
        <f>P171*Q171</f>
        <v>0.85142264826404335</v>
      </c>
    </row>
    <row r="172" spans="1:18" x14ac:dyDescent="0.3">
      <c r="A172">
        <v>104.60299999999999</v>
      </c>
      <c r="B172">
        <v>519.88900000000001</v>
      </c>
      <c r="C172">
        <f t="shared" si="15"/>
        <v>519.70366666666666</v>
      </c>
      <c r="D172">
        <f t="shared" si="16"/>
        <v>10.4603</v>
      </c>
      <c r="F172">
        <f t="shared" si="17"/>
        <v>6.2536153272508548</v>
      </c>
      <c r="H172" s="15">
        <f t="shared" si="18"/>
        <v>0.72315912927382586</v>
      </c>
      <c r="N172" s="23">
        <v>38566.181818181802</v>
      </c>
    </row>
    <row r="173" spans="1:18" x14ac:dyDescent="0.3">
      <c r="A173">
        <v>105.218</v>
      </c>
      <c r="B173">
        <v>514.33299999999997</v>
      </c>
      <c r="C173">
        <f t="shared" si="15"/>
        <v>514.40733333333333</v>
      </c>
      <c r="D173">
        <f t="shared" si="16"/>
        <v>10.521800000000001</v>
      </c>
      <c r="F173">
        <f t="shared" si="17"/>
        <v>6.2428709156067015</v>
      </c>
      <c r="H173" s="15">
        <f t="shared" si="18"/>
        <v>0.71795471336818384</v>
      </c>
      <c r="I173">
        <v>2004</v>
      </c>
      <c r="J173">
        <f>AVERAGE(H173:H199)</f>
        <v>0.5428801940209218</v>
      </c>
      <c r="K173">
        <f>D199-D173</f>
        <v>1.5997999999999983</v>
      </c>
      <c r="L173">
        <f>J173*K173</f>
        <v>0.86849973439466976</v>
      </c>
      <c r="N173" s="23">
        <v>38533</v>
      </c>
    </row>
    <row r="174" spans="1:18" x14ac:dyDescent="0.3">
      <c r="A174">
        <v>105.834</v>
      </c>
      <c r="B174">
        <v>509</v>
      </c>
      <c r="C174">
        <f t="shared" si="15"/>
        <v>498.51833333333326</v>
      </c>
      <c r="D174">
        <f t="shared" si="16"/>
        <v>10.583400000000001</v>
      </c>
      <c r="F174">
        <f t="shared" si="17"/>
        <v>6.2324480165505225</v>
      </c>
      <c r="H174" s="15">
        <f t="shared" si="18"/>
        <v>0.7129944196142266</v>
      </c>
      <c r="N174" s="23">
        <v>38525.823529411697</v>
      </c>
    </row>
    <row r="175" spans="1:18" x14ac:dyDescent="0.3">
      <c r="A175">
        <v>106.449</v>
      </c>
      <c r="B175">
        <v>472.22199999999998</v>
      </c>
      <c r="C175">
        <f t="shared" si="15"/>
        <v>466.81466666666665</v>
      </c>
      <c r="D175">
        <f t="shared" si="16"/>
        <v>10.6449</v>
      </c>
      <c r="F175">
        <f t="shared" si="17"/>
        <v>6.157449213993897</v>
      </c>
      <c r="H175" s="15">
        <f t="shared" si="18"/>
        <v>0.67970725203194871</v>
      </c>
      <c r="N175" s="23">
        <v>38518.647058823502</v>
      </c>
    </row>
    <row r="176" spans="1:18" x14ac:dyDescent="0.3">
      <c r="A176">
        <v>107.06399999999999</v>
      </c>
      <c r="B176">
        <v>419.22199999999998</v>
      </c>
      <c r="C176">
        <f t="shared" si="15"/>
        <v>419.18499999999995</v>
      </c>
      <c r="D176">
        <f t="shared" si="16"/>
        <v>10.706399999999999</v>
      </c>
      <c r="F176">
        <f t="shared" si="17"/>
        <v>6.0384006125457876</v>
      </c>
      <c r="H176" s="15">
        <f t="shared" si="18"/>
        <v>0.63445235502740305</v>
      </c>
      <c r="N176" s="23">
        <v>38511.470588235199</v>
      </c>
    </row>
    <row r="177" spans="1:14" x14ac:dyDescent="0.3">
      <c r="A177">
        <v>107.68</v>
      </c>
      <c r="B177">
        <v>366.11099999999999</v>
      </c>
      <c r="C177">
        <f t="shared" si="15"/>
        <v>366.18499999999995</v>
      </c>
      <c r="D177">
        <f t="shared" si="16"/>
        <v>10.768000000000001</v>
      </c>
      <c r="F177">
        <f t="shared" si="17"/>
        <v>5.9029365661102053</v>
      </c>
      <c r="H177" s="15">
        <f t="shared" si="18"/>
        <v>0.59212507846351858</v>
      </c>
      <c r="N177" s="23">
        <v>38504.294117646998</v>
      </c>
    </row>
    <row r="178" spans="1:14" x14ac:dyDescent="0.3">
      <c r="A178">
        <v>108.295</v>
      </c>
      <c r="B178">
        <v>313.22199999999998</v>
      </c>
      <c r="C178">
        <f t="shared" si="15"/>
        <v>323.48133333333334</v>
      </c>
      <c r="D178">
        <f t="shared" si="16"/>
        <v>10.829499999999999</v>
      </c>
      <c r="F178">
        <f t="shared" si="17"/>
        <v>5.7469122043061978</v>
      </c>
      <c r="H178" s="15">
        <f t="shared" si="18"/>
        <v>0.55278116161684876</v>
      </c>
      <c r="N178" s="23">
        <v>38497.117647058803</v>
      </c>
    </row>
    <row r="179" spans="1:14" x14ac:dyDescent="0.3">
      <c r="A179">
        <v>108.91</v>
      </c>
      <c r="B179">
        <v>291.11099999999999</v>
      </c>
      <c r="C179">
        <f t="shared" si="15"/>
        <v>296.66666666666669</v>
      </c>
      <c r="D179">
        <f t="shared" si="16"/>
        <v>10.891</v>
      </c>
      <c r="F179">
        <f t="shared" si="17"/>
        <v>5.6737046377394611</v>
      </c>
      <c r="H179" s="15">
        <f t="shared" si="18"/>
        <v>0.53711804516817052</v>
      </c>
      <c r="N179" s="23">
        <v>38489.9411764705</v>
      </c>
    </row>
    <row r="180" spans="1:14" x14ac:dyDescent="0.3">
      <c r="A180">
        <v>109.526</v>
      </c>
      <c r="B180">
        <v>285.66699999999997</v>
      </c>
      <c r="C180">
        <f t="shared" si="15"/>
        <v>285.66666666666669</v>
      </c>
      <c r="D180">
        <f t="shared" si="16"/>
        <v>10.9526</v>
      </c>
      <c r="F180">
        <f t="shared" si="17"/>
        <v>5.6548267967901324</v>
      </c>
      <c r="H180" s="15">
        <f t="shared" si="18"/>
        <v>0.53333017291383966</v>
      </c>
      <c r="N180" s="23">
        <v>38482.764705882299</v>
      </c>
    </row>
    <row r="181" spans="1:14" x14ac:dyDescent="0.3">
      <c r="A181">
        <v>110.14100000000001</v>
      </c>
      <c r="B181">
        <v>280.22199999999998</v>
      </c>
      <c r="C181">
        <f t="shared" si="15"/>
        <v>280.29633333333328</v>
      </c>
      <c r="D181">
        <f t="shared" si="16"/>
        <v>11.014100000000001</v>
      </c>
      <c r="F181">
        <f t="shared" si="17"/>
        <v>5.6355821461669198</v>
      </c>
      <c r="H181" s="15">
        <f t="shared" si="18"/>
        <v>0.52956832511202134</v>
      </c>
      <c r="N181" s="23">
        <v>38475.588235294097</v>
      </c>
    </row>
    <row r="182" spans="1:14" x14ac:dyDescent="0.3">
      <c r="A182">
        <v>110.756</v>
      </c>
      <c r="B182">
        <v>275</v>
      </c>
      <c r="C182">
        <f t="shared" si="15"/>
        <v>270.85166666666669</v>
      </c>
      <c r="D182">
        <f t="shared" si="16"/>
        <v>11.0756</v>
      </c>
      <c r="F182">
        <f t="shared" si="17"/>
        <v>5.6167710976665717</v>
      </c>
      <c r="H182" s="15">
        <f t="shared" si="18"/>
        <v>0.52598547261605566</v>
      </c>
      <c r="N182" s="23">
        <v>38468.411764705801</v>
      </c>
    </row>
    <row r="183" spans="1:14" x14ac:dyDescent="0.3">
      <c r="A183">
        <v>111.371</v>
      </c>
      <c r="B183">
        <v>257.33300000000003</v>
      </c>
      <c r="C183">
        <f t="shared" si="15"/>
        <v>255.18500000000003</v>
      </c>
      <c r="D183">
        <f t="shared" si="16"/>
        <v>11.1371</v>
      </c>
      <c r="F183">
        <f t="shared" si="17"/>
        <v>5.5503709660190399</v>
      </c>
      <c r="H183" s="15">
        <f t="shared" si="18"/>
        <v>0.51404278112672708</v>
      </c>
      <c r="N183" s="23">
        <v>38461.2352941176</v>
      </c>
    </row>
    <row r="184" spans="1:14" x14ac:dyDescent="0.3">
      <c r="A184">
        <v>111.98699999999999</v>
      </c>
      <c r="B184">
        <v>233.22200000000001</v>
      </c>
      <c r="C184">
        <f t="shared" si="15"/>
        <v>233.14800000000002</v>
      </c>
      <c r="D184">
        <f t="shared" si="16"/>
        <v>11.198699999999999</v>
      </c>
      <c r="F184">
        <f t="shared" si="17"/>
        <v>5.4519907896492761</v>
      </c>
      <c r="H184" s="15">
        <f t="shared" si="18"/>
        <v>0.49818036678698358</v>
      </c>
      <c r="N184" s="23">
        <v>38454.058823529398</v>
      </c>
    </row>
    <row r="185" spans="1:14" x14ac:dyDescent="0.3">
      <c r="A185">
        <v>112.602</v>
      </c>
      <c r="B185">
        <v>208.88900000000001</v>
      </c>
      <c r="C185">
        <f t="shared" si="15"/>
        <v>209</v>
      </c>
      <c r="D185">
        <f t="shared" si="16"/>
        <v>11.260200000000001</v>
      </c>
      <c r="F185">
        <f t="shared" si="17"/>
        <v>5.3418030104025274</v>
      </c>
      <c r="H185" s="15">
        <f t="shared" si="18"/>
        <v>0.48266811924361663</v>
      </c>
      <c r="N185" s="23">
        <v>38446.882352941102</v>
      </c>
    </row>
    <row r="186" spans="1:14" x14ac:dyDescent="0.3">
      <c r="A186">
        <v>113.217</v>
      </c>
      <c r="B186">
        <v>184.88900000000001</v>
      </c>
      <c r="C186">
        <f t="shared" si="15"/>
        <v>189.07399999999998</v>
      </c>
      <c r="D186">
        <f t="shared" si="16"/>
        <v>11.3217</v>
      </c>
      <c r="F186">
        <f t="shared" si="17"/>
        <v>5.2197556450062921</v>
      </c>
      <c r="H186" s="15">
        <f t="shared" si="18"/>
        <v>0.46784137387700614</v>
      </c>
      <c r="N186" s="23">
        <v>38439.705882352901</v>
      </c>
    </row>
    <row r="187" spans="1:14" x14ac:dyDescent="0.3">
      <c r="A187">
        <v>113.833</v>
      </c>
      <c r="B187">
        <v>173.44399999999999</v>
      </c>
      <c r="C187">
        <f t="shared" si="15"/>
        <v>175.77766666666665</v>
      </c>
      <c r="D187">
        <f t="shared" si="16"/>
        <v>11.3833</v>
      </c>
      <c r="F187">
        <f t="shared" si="17"/>
        <v>5.155854780715968</v>
      </c>
      <c r="H187" s="15">
        <f t="shared" si="18"/>
        <v>0.46093212309743564</v>
      </c>
      <c r="N187" s="23">
        <v>38432.529411764699</v>
      </c>
    </row>
    <row r="188" spans="1:14" x14ac:dyDescent="0.3">
      <c r="A188">
        <v>114.44799999999999</v>
      </c>
      <c r="B188">
        <v>169</v>
      </c>
      <c r="C188">
        <f t="shared" si="15"/>
        <v>169</v>
      </c>
      <c r="D188">
        <f t="shared" si="16"/>
        <v>11.444799999999999</v>
      </c>
      <c r="F188">
        <f t="shared" si="17"/>
        <v>5.1298987149230735</v>
      </c>
      <c r="H188" s="15">
        <f t="shared" si="18"/>
        <v>0.45827690328887222</v>
      </c>
      <c r="N188" s="23">
        <v>38425.352941176403</v>
      </c>
    </row>
    <row r="189" spans="1:14" x14ac:dyDescent="0.3">
      <c r="A189">
        <v>115.063</v>
      </c>
      <c r="B189">
        <v>164.55600000000001</v>
      </c>
      <c r="C189">
        <f t="shared" si="15"/>
        <v>164.51866666666669</v>
      </c>
      <c r="D189">
        <f t="shared" si="16"/>
        <v>11.5063</v>
      </c>
      <c r="F189">
        <f t="shared" si="17"/>
        <v>5.1032509378057176</v>
      </c>
      <c r="H189" s="15">
        <f t="shared" si="18"/>
        <v>0.45563697899103267</v>
      </c>
      <c r="N189" s="23">
        <v>38418.176470588201</v>
      </c>
    </row>
    <row r="190" spans="1:14" x14ac:dyDescent="0.3">
      <c r="A190">
        <v>115.679</v>
      </c>
      <c r="B190">
        <v>160</v>
      </c>
      <c r="C190">
        <f t="shared" si="15"/>
        <v>167.25933333333333</v>
      </c>
      <c r="D190">
        <f t="shared" si="16"/>
        <v>11.5679</v>
      </c>
      <c r="F190">
        <f t="shared" si="17"/>
        <v>5.0751738152338266</v>
      </c>
      <c r="H190" s="16">
        <f t="shared" si="18"/>
        <v>0.45294630830964439</v>
      </c>
      <c r="N190" s="23">
        <v>38411</v>
      </c>
    </row>
    <row r="191" spans="1:14" x14ac:dyDescent="0.3">
      <c r="A191">
        <v>116.294</v>
      </c>
      <c r="B191">
        <v>177.22200000000001</v>
      </c>
      <c r="C191">
        <f t="shared" si="15"/>
        <v>181.29633333333334</v>
      </c>
      <c r="D191">
        <f t="shared" si="16"/>
        <v>11.6294</v>
      </c>
      <c r="F191">
        <f t="shared" si="17"/>
        <v>5.1774031839634445</v>
      </c>
      <c r="H191" s="15">
        <f t="shared" si="18"/>
        <v>0.46320151350702249</v>
      </c>
      <c r="N191" s="23">
        <v>38384</v>
      </c>
    </row>
    <row r="192" spans="1:14" x14ac:dyDescent="0.3">
      <c r="A192">
        <v>116.90900000000001</v>
      </c>
      <c r="B192">
        <v>206.667</v>
      </c>
      <c r="C192">
        <f t="shared" si="15"/>
        <v>206.70366666666666</v>
      </c>
      <c r="D192">
        <f t="shared" si="16"/>
        <v>11.690900000000001</v>
      </c>
      <c r="F192">
        <f t="shared" si="17"/>
        <v>5.3311088022729525</v>
      </c>
      <c r="H192" s="15">
        <f t="shared" si="18"/>
        <v>0.48127589587064745</v>
      </c>
      <c r="N192" s="23">
        <v>38357</v>
      </c>
    </row>
    <row r="193" spans="1:18" s="24" customFormat="1" x14ac:dyDescent="0.3">
      <c r="A193" s="24">
        <v>117.52500000000001</v>
      </c>
      <c r="B193" s="24">
        <v>236.22200000000001</v>
      </c>
      <c r="C193" s="24">
        <f t="shared" si="15"/>
        <v>236.11100000000002</v>
      </c>
      <c r="D193" s="24">
        <f t="shared" si="16"/>
        <v>11.752500000000001</v>
      </c>
      <c r="F193" s="24">
        <f t="shared" si="17"/>
        <v>5.4647720408314591</v>
      </c>
      <c r="H193" s="25">
        <f t="shared" si="18"/>
        <v>0.50012706380920835</v>
      </c>
      <c r="N193" s="26">
        <v>38330</v>
      </c>
    </row>
    <row r="194" spans="1:18" x14ac:dyDescent="0.3">
      <c r="A194">
        <v>118.14</v>
      </c>
      <c r="B194">
        <v>265.44400000000002</v>
      </c>
      <c r="C194">
        <f t="shared" si="15"/>
        <v>265.33300000000003</v>
      </c>
      <c r="D194">
        <f t="shared" si="16"/>
        <v>11.814</v>
      </c>
      <c r="F194">
        <f t="shared" si="17"/>
        <v>5.5814038956474601</v>
      </c>
      <c r="H194" s="15">
        <f t="shared" si="18"/>
        <v>0.5194916793475407</v>
      </c>
      <c r="N194" s="23">
        <v>38303</v>
      </c>
    </row>
    <row r="195" spans="1:18" x14ac:dyDescent="0.3">
      <c r="A195">
        <v>118.755</v>
      </c>
      <c r="B195">
        <v>294.33300000000003</v>
      </c>
      <c r="C195">
        <f t="shared" si="15"/>
        <v>294.22200000000004</v>
      </c>
      <c r="D195">
        <f t="shared" si="16"/>
        <v>11.875499999999999</v>
      </c>
      <c r="F195">
        <f t="shared" si="17"/>
        <v>5.6847117794323783</v>
      </c>
      <c r="H195" s="15">
        <f t="shared" si="18"/>
        <v>0.53937253609637859</v>
      </c>
      <c r="N195" s="23">
        <v>38276</v>
      </c>
      <c r="O195">
        <v>2004</v>
      </c>
      <c r="P195" s="15">
        <f>AVERAGE(H193:H206)</f>
        <v>0.55230779689443477</v>
      </c>
      <c r="Q195" s="15">
        <f>D206-D193</f>
        <v>0.79989999999999917</v>
      </c>
      <c r="R195">
        <f>P195*Q195</f>
        <v>0.44179100673585792</v>
      </c>
    </row>
    <row r="196" spans="1:18" x14ac:dyDescent="0.3">
      <c r="A196">
        <v>119.371</v>
      </c>
      <c r="B196">
        <v>322.88900000000001</v>
      </c>
      <c r="C196">
        <f t="shared" si="15"/>
        <v>322.96299999999997</v>
      </c>
      <c r="D196">
        <f t="shared" si="16"/>
        <v>11.937099999999999</v>
      </c>
      <c r="F196">
        <f t="shared" si="17"/>
        <v>5.7773086109095724</v>
      </c>
      <c r="H196" s="15">
        <f t="shared" si="18"/>
        <v>0.5597718521019649</v>
      </c>
      <c r="N196" s="23">
        <v>38249</v>
      </c>
    </row>
    <row r="197" spans="1:18" x14ac:dyDescent="0.3">
      <c r="A197">
        <v>119.986</v>
      </c>
      <c r="B197">
        <v>351.66699999999997</v>
      </c>
      <c r="C197">
        <f t="shared" si="15"/>
        <v>351.55566666666664</v>
      </c>
      <c r="D197">
        <f t="shared" si="16"/>
        <v>11.9986</v>
      </c>
      <c r="F197">
        <f t="shared" si="17"/>
        <v>5.8626847051089062</v>
      </c>
      <c r="H197" s="15">
        <f t="shared" si="18"/>
        <v>0.58111036382182435</v>
      </c>
      <c r="N197" s="23">
        <v>38222</v>
      </c>
    </row>
    <row r="198" spans="1:18" x14ac:dyDescent="0.3">
      <c r="A198">
        <v>120.601</v>
      </c>
      <c r="B198">
        <v>380.11099999999999</v>
      </c>
      <c r="C198">
        <f t="shared" si="15"/>
        <v>371</v>
      </c>
      <c r="D198">
        <f t="shared" si="16"/>
        <v>12.0601</v>
      </c>
      <c r="F198">
        <f t="shared" si="17"/>
        <v>5.9404633153291533</v>
      </c>
      <c r="H198" s="15">
        <f t="shared" si="18"/>
        <v>0.60300042030831336</v>
      </c>
      <c r="N198" s="23">
        <v>38195</v>
      </c>
    </row>
    <row r="199" spans="1:18" x14ac:dyDescent="0.3">
      <c r="A199">
        <v>121.21599999999999</v>
      </c>
      <c r="B199">
        <v>381.22199999999998</v>
      </c>
      <c r="C199">
        <f t="shared" si="15"/>
        <v>375.66666666666669</v>
      </c>
      <c r="D199">
        <f t="shared" si="16"/>
        <v>12.121599999999999</v>
      </c>
      <c r="F199">
        <f t="shared" si="17"/>
        <v>5.9433818826016287</v>
      </c>
      <c r="H199" s="15">
        <f t="shared" si="18"/>
        <v>0.60387196304845114</v>
      </c>
      <c r="I199">
        <v>2003</v>
      </c>
      <c r="J199">
        <f>AVERAGE(H199:H210)</f>
        <v>0.57524431023138378</v>
      </c>
      <c r="K199">
        <f>D210-D199</f>
        <v>0.67690000000000161</v>
      </c>
      <c r="L199">
        <f>J199*K199</f>
        <v>0.38938287359562462</v>
      </c>
      <c r="N199" s="23">
        <v>38168</v>
      </c>
    </row>
    <row r="200" spans="1:18" x14ac:dyDescent="0.3">
      <c r="A200">
        <v>121.83199999999999</v>
      </c>
      <c r="B200">
        <v>365.66699999999997</v>
      </c>
      <c r="C200">
        <f t="shared" si="15"/>
        <v>365.59266666666662</v>
      </c>
      <c r="D200">
        <f t="shared" si="16"/>
        <v>12.183199999999999</v>
      </c>
      <c r="F200">
        <f t="shared" si="17"/>
        <v>5.9017230831837333</v>
      </c>
      <c r="H200" s="15">
        <f t="shared" si="18"/>
        <v>0.59178340248540273</v>
      </c>
      <c r="N200" s="23">
        <v>38150.4285714285</v>
      </c>
    </row>
    <row r="201" spans="1:18" x14ac:dyDescent="0.3">
      <c r="A201">
        <v>122.447</v>
      </c>
      <c r="B201">
        <v>349.88900000000001</v>
      </c>
      <c r="C201">
        <f t="shared" si="15"/>
        <v>349.92599999999999</v>
      </c>
      <c r="D201">
        <f t="shared" si="16"/>
        <v>12.2447</v>
      </c>
      <c r="F201">
        <f t="shared" si="17"/>
        <v>5.8576159613258856</v>
      </c>
      <c r="H201" s="15">
        <f t="shared" si="18"/>
        <v>0.5797687364429599</v>
      </c>
      <c r="N201" s="23">
        <v>38132.857142857101</v>
      </c>
    </row>
    <row r="202" spans="1:18" x14ac:dyDescent="0.3">
      <c r="A202">
        <v>123.062</v>
      </c>
      <c r="B202">
        <v>334.22199999999998</v>
      </c>
      <c r="C202">
        <f t="shared" si="15"/>
        <v>331.55566666666664</v>
      </c>
      <c r="D202">
        <f t="shared" si="16"/>
        <v>12.3062</v>
      </c>
      <c r="F202">
        <f t="shared" si="17"/>
        <v>5.811805442839673</v>
      </c>
      <c r="H202" s="15">
        <f t="shared" si="18"/>
        <v>0.5680799658480632</v>
      </c>
      <c r="N202" s="23">
        <v>38115.285714285703</v>
      </c>
    </row>
    <row r="203" spans="1:18" x14ac:dyDescent="0.3">
      <c r="A203">
        <v>123.678</v>
      </c>
      <c r="B203">
        <v>310.55599999999998</v>
      </c>
      <c r="C203">
        <f t="shared" si="15"/>
        <v>308.96300000000002</v>
      </c>
      <c r="D203">
        <f t="shared" si="16"/>
        <v>12.367799999999999</v>
      </c>
      <c r="F203">
        <f t="shared" si="17"/>
        <v>5.7383642393789689</v>
      </c>
      <c r="H203" s="15">
        <f t="shared" si="18"/>
        <v>0.55086864877480923</v>
      </c>
      <c r="N203" s="23">
        <v>38097.714285714203</v>
      </c>
    </row>
    <row r="204" spans="1:18" x14ac:dyDescent="0.3">
      <c r="A204">
        <v>124.29300000000001</v>
      </c>
      <c r="B204">
        <v>282.11099999999999</v>
      </c>
      <c r="C204">
        <f t="shared" si="15"/>
        <v>282.03699999999998</v>
      </c>
      <c r="D204">
        <f t="shared" si="16"/>
        <v>12.429300000000001</v>
      </c>
      <c r="F204">
        <f t="shared" si="17"/>
        <v>5.6423006105125326</v>
      </c>
      <c r="H204" s="15">
        <f t="shared" si="18"/>
        <v>0.53087038412682541</v>
      </c>
      <c r="N204" s="23">
        <v>38080.142857142797</v>
      </c>
    </row>
    <row r="205" spans="1:18" x14ac:dyDescent="0.3">
      <c r="A205">
        <v>124.908</v>
      </c>
      <c r="B205">
        <v>253.44399999999999</v>
      </c>
      <c r="C205">
        <f t="shared" si="15"/>
        <v>253.44433333333333</v>
      </c>
      <c r="D205">
        <f t="shared" si="16"/>
        <v>12.4908</v>
      </c>
      <c r="F205">
        <f t="shared" si="17"/>
        <v>5.5351428913297962</v>
      </c>
      <c r="H205" s="15">
        <f t="shared" si="18"/>
        <v>0.51145049347411986</v>
      </c>
      <c r="N205" s="23">
        <v>38062.571428571398</v>
      </c>
    </row>
    <row r="206" spans="1:18" x14ac:dyDescent="0.3">
      <c r="A206">
        <v>125.524</v>
      </c>
      <c r="B206">
        <v>224.77799999999999</v>
      </c>
      <c r="C206">
        <f t="shared" si="15"/>
        <v>248.07399999999998</v>
      </c>
      <c r="D206">
        <f t="shared" si="16"/>
        <v>12.5524</v>
      </c>
      <c r="F206">
        <f t="shared" si="17"/>
        <v>5.4151132484617834</v>
      </c>
      <c r="H206" s="16">
        <f t="shared" si="18"/>
        <v>0.49274164683622479</v>
      </c>
      <c r="N206" s="23">
        <v>38045</v>
      </c>
    </row>
    <row r="207" spans="1:18" s="24" customFormat="1" x14ac:dyDescent="0.3">
      <c r="A207" s="24">
        <v>126.139</v>
      </c>
      <c r="B207" s="24">
        <v>266</v>
      </c>
      <c r="C207" s="24">
        <f t="shared" si="15"/>
        <v>280.62966666666665</v>
      </c>
      <c r="D207" s="24">
        <f t="shared" si="16"/>
        <v>12.613899999999999</v>
      </c>
      <c r="F207" s="24">
        <f t="shared" si="17"/>
        <v>5.5834963087816991</v>
      </c>
      <c r="H207" s="25">
        <f t="shared" si="18"/>
        <v>0.51986730366764899</v>
      </c>
      <c r="N207" s="26">
        <v>37984.25</v>
      </c>
    </row>
    <row r="208" spans="1:18" x14ac:dyDescent="0.3">
      <c r="A208">
        <v>126.754</v>
      </c>
      <c r="B208">
        <v>351.11099999999999</v>
      </c>
      <c r="C208">
        <f t="shared" si="15"/>
        <v>351.11100000000005</v>
      </c>
      <c r="D208">
        <f t="shared" si="16"/>
        <v>12.6754</v>
      </c>
      <c r="F208">
        <f t="shared" si="17"/>
        <v>5.8611024127889921</v>
      </c>
      <c r="H208" s="15">
        <f t="shared" si="18"/>
        <v>0.58069048901189024</v>
      </c>
      <c r="N208" s="23">
        <v>37923.5</v>
      </c>
      <c r="O208">
        <v>2003</v>
      </c>
      <c r="P208" s="15">
        <f>AVERAGE(H207:H216)</f>
        <v>0.62054636209697489</v>
      </c>
      <c r="Q208" s="15">
        <f>D216-D207</f>
        <v>0.55380000000000074</v>
      </c>
      <c r="R208">
        <f>P208*Q208</f>
        <v>0.34365857532930516</v>
      </c>
    </row>
    <row r="209" spans="1:18" x14ac:dyDescent="0.3">
      <c r="A209">
        <v>127.37</v>
      </c>
      <c r="B209">
        <v>436.22199999999998</v>
      </c>
      <c r="C209">
        <f t="shared" si="15"/>
        <v>436.14799999999997</v>
      </c>
      <c r="D209">
        <f t="shared" si="16"/>
        <v>12.737</v>
      </c>
      <c r="F209">
        <f t="shared" si="17"/>
        <v>6.0781512880757065</v>
      </c>
      <c r="H209" s="15">
        <f t="shared" si="18"/>
        <v>0.64862983620997439</v>
      </c>
      <c r="N209" s="23">
        <v>37862.75</v>
      </c>
    </row>
    <row r="210" spans="1:18" x14ac:dyDescent="0.3">
      <c r="A210">
        <v>127.985</v>
      </c>
      <c r="B210">
        <v>521.11099999999999</v>
      </c>
      <c r="C210">
        <f t="shared" si="15"/>
        <v>492.11100000000005</v>
      </c>
      <c r="D210">
        <f t="shared" si="16"/>
        <v>12.798500000000001</v>
      </c>
      <c r="F210">
        <f t="shared" si="17"/>
        <v>6.2559630708844667</v>
      </c>
      <c r="H210" s="15">
        <f t="shared" si="18"/>
        <v>0.72430885285023539</v>
      </c>
      <c r="I210">
        <v>2002</v>
      </c>
      <c r="J210">
        <f>AVERAGE(H210:H223)</f>
        <v>0.69827416501234263</v>
      </c>
      <c r="K210">
        <f>D223-D210</f>
        <v>0.79990000000000094</v>
      </c>
      <c r="L210">
        <f>J210*K210</f>
        <v>0.55854950459337349</v>
      </c>
      <c r="N210" s="23">
        <v>37802</v>
      </c>
    </row>
    <row r="211" spans="1:18" x14ac:dyDescent="0.3">
      <c r="A211">
        <v>128.6</v>
      </c>
      <c r="B211">
        <v>519</v>
      </c>
      <c r="C211">
        <f t="shared" si="15"/>
        <v>500.25933333333325</v>
      </c>
      <c r="D211">
        <f t="shared" si="16"/>
        <v>12.86</v>
      </c>
      <c r="F211">
        <f t="shared" si="17"/>
        <v>6.2519038831658884</v>
      </c>
      <c r="H211" s="15">
        <f t="shared" si="18"/>
        <v>0.72232385702316293</v>
      </c>
      <c r="N211" s="23">
        <v>37777.599999999999</v>
      </c>
    </row>
    <row r="212" spans="1:18" x14ac:dyDescent="0.3">
      <c r="A212">
        <v>129.21600000000001</v>
      </c>
      <c r="B212">
        <v>460.66699999999997</v>
      </c>
      <c r="C212">
        <f t="shared" si="15"/>
        <v>460.59266666666662</v>
      </c>
      <c r="D212">
        <f t="shared" si="16"/>
        <v>12.921600000000002</v>
      </c>
      <c r="F212">
        <f t="shared" si="17"/>
        <v>6.1326754392482448</v>
      </c>
      <c r="H212" s="15">
        <f t="shared" si="18"/>
        <v>0.66957333343003567</v>
      </c>
      <c r="N212" s="23">
        <v>37753.199999999997</v>
      </c>
    </row>
    <row r="213" spans="1:18" x14ac:dyDescent="0.3">
      <c r="A213">
        <v>129.83099999999999</v>
      </c>
      <c r="B213">
        <v>402.11099999999999</v>
      </c>
      <c r="C213">
        <f t="shared" si="15"/>
        <v>402.07400000000001</v>
      </c>
      <c r="D213">
        <f t="shared" si="16"/>
        <v>12.983099999999999</v>
      </c>
      <c r="F213">
        <f t="shared" si="17"/>
        <v>5.9967281699080592</v>
      </c>
      <c r="H213" s="15">
        <f t="shared" si="18"/>
        <v>0.62049521541181774</v>
      </c>
      <c r="N213" s="23">
        <v>37728.800000000003</v>
      </c>
    </row>
    <row r="214" spans="1:18" x14ac:dyDescent="0.3">
      <c r="A214">
        <v>130.446</v>
      </c>
      <c r="B214">
        <v>343.44400000000002</v>
      </c>
      <c r="C214">
        <f t="shared" ref="C214:C277" si="19">AVERAGE(B213:B215)</f>
        <v>358.74066666666664</v>
      </c>
      <c r="D214">
        <f t="shared" ref="D214:D277" si="20">A214/10</f>
        <v>13.044599999999999</v>
      </c>
      <c r="F214">
        <f t="shared" ref="F214:F277" si="21">LN(B214)</f>
        <v>5.8390240707154737</v>
      </c>
      <c r="H214" s="15">
        <f t="shared" ref="H214:H277" si="22">(0.0905*EXP(0.0013*B214))/E$2</f>
        <v>0.57493143703907135</v>
      </c>
      <c r="N214" s="23">
        <v>37704.400000000001</v>
      </c>
    </row>
    <row r="215" spans="1:18" x14ac:dyDescent="0.3">
      <c r="A215">
        <v>131.06100000000001</v>
      </c>
      <c r="B215">
        <v>330.66699999999997</v>
      </c>
      <c r="C215">
        <f t="shared" si="19"/>
        <v>341.07400000000001</v>
      </c>
      <c r="D215">
        <f t="shared" si="20"/>
        <v>13.106100000000001</v>
      </c>
      <c r="F215">
        <f t="shared" si="21"/>
        <v>5.8011118266807706</v>
      </c>
      <c r="H215" s="16">
        <f t="shared" si="22"/>
        <v>0.56546064155153097</v>
      </c>
      <c r="N215" s="23">
        <v>37680</v>
      </c>
    </row>
    <row r="216" spans="1:18" x14ac:dyDescent="0.3">
      <c r="A216">
        <v>131.67699999999999</v>
      </c>
      <c r="B216">
        <v>349.11099999999999</v>
      </c>
      <c r="C216">
        <f t="shared" si="19"/>
        <v>348.96300000000002</v>
      </c>
      <c r="D216">
        <f t="shared" si="20"/>
        <v>13.1677</v>
      </c>
      <c r="F216">
        <f t="shared" si="21"/>
        <v>5.8553899232106774</v>
      </c>
      <c r="H216" s="15">
        <f t="shared" si="22"/>
        <v>0.57918265477438136</v>
      </c>
      <c r="N216" s="23">
        <v>37649.625</v>
      </c>
    </row>
    <row r="217" spans="1:18" s="24" customFormat="1" x14ac:dyDescent="0.3">
      <c r="A217" s="24">
        <v>132.292</v>
      </c>
      <c r="B217" s="24">
        <v>367.11099999999999</v>
      </c>
      <c r="C217" s="24">
        <f t="shared" si="19"/>
        <v>367.14799999999997</v>
      </c>
      <c r="D217" s="24">
        <f t="shared" si="20"/>
        <v>13.229200000000001</v>
      </c>
      <c r="F217" s="24">
        <f t="shared" si="21"/>
        <v>5.9056642546411648</v>
      </c>
      <c r="H217" s="25">
        <f t="shared" si="22"/>
        <v>0.59289534162809931</v>
      </c>
      <c r="N217" s="26">
        <v>37619.25</v>
      </c>
    </row>
    <row r="218" spans="1:18" x14ac:dyDescent="0.3">
      <c r="A218">
        <v>132.90700000000001</v>
      </c>
      <c r="B218">
        <v>385.22199999999998</v>
      </c>
      <c r="C218">
        <f t="shared" si="19"/>
        <v>399.55533333333329</v>
      </c>
      <c r="D218">
        <f t="shared" si="20"/>
        <v>13.290700000000001</v>
      </c>
      <c r="F218">
        <f t="shared" si="21"/>
        <v>5.9538197914810285</v>
      </c>
      <c r="H218" s="15">
        <f t="shared" si="22"/>
        <v>0.6070202757751979</v>
      </c>
      <c r="N218" s="23">
        <v>37588.875</v>
      </c>
    </row>
    <row r="219" spans="1:18" x14ac:dyDescent="0.3">
      <c r="A219">
        <v>133.523</v>
      </c>
      <c r="B219">
        <v>446.33300000000003</v>
      </c>
      <c r="C219">
        <f t="shared" si="19"/>
        <v>456.07400000000007</v>
      </c>
      <c r="D219">
        <f t="shared" si="20"/>
        <v>13.3523</v>
      </c>
      <c r="F219">
        <f t="shared" si="21"/>
        <v>6.1010653101967947</v>
      </c>
      <c r="H219" s="15">
        <f t="shared" si="22"/>
        <v>0.65721190041756206</v>
      </c>
      <c r="N219" s="23">
        <v>37558.5</v>
      </c>
      <c r="O219">
        <v>2002</v>
      </c>
      <c r="P219" s="15">
        <f>AVERAGE(H217:H229)</f>
        <v>0.7918548908067401</v>
      </c>
      <c r="Q219" s="15">
        <f>D229-D217</f>
        <v>0.73839999999999861</v>
      </c>
      <c r="R219">
        <f>P219*Q219</f>
        <v>0.58470565137169583</v>
      </c>
    </row>
    <row r="220" spans="1:18" x14ac:dyDescent="0.3">
      <c r="A220">
        <v>134.13800000000001</v>
      </c>
      <c r="B220">
        <v>536.66700000000003</v>
      </c>
      <c r="C220">
        <f t="shared" si="19"/>
        <v>536.62966666666671</v>
      </c>
      <c r="D220">
        <f t="shared" si="20"/>
        <v>13.4138</v>
      </c>
      <c r="F220">
        <f t="shared" si="21"/>
        <v>6.2853777904282184</v>
      </c>
      <c r="H220" s="15">
        <f t="shared" si="22"/>
        <v>0.73910551663698165</v>
      </c>
      <c r="N220" s="23">
        <v>37528.125</v>
      </c>
    </row>
    <row r="221" spans="1:18" x14ac:dyDescent="0.3">
      <c r="A221">
        <v>134.75299999999999</v>
      </c>
      <c r="B221">
        <v>626.88900000000001</v>
      </c>
      <c r="C221">
        <f t="shared" si="19"/>
        <v>626.85199999999998</v>
      </c>
      <c r="D221">
        <f t="shared" si="20"/>
        <v>13.475299999999999</v>
      </c>
      <c r="F221">
        <f t="shared" si="21"/>
        <v>6.4407694914678189</v>
      </c>
      <c r="H221" s="15">
        <f t="shared" si="22"/>
        <v>0.83108268769967097</v>
      </c>
      <c r="N221" s="23">
        <v>37497.75</v>
      </c>
    </row>
    <row r="222" spans="1:18" x14ac:dyDescent="0.3">
      <c r="A222">
        <v>135.369</v>
      </c>
      <c r="B222">
        <v>717</v>
      </c>
      <c r="C222">
        <f t="shared" si="19"/>
        <v>693.33333333333337</v>
      </c>
      <c r="D222">
        <f t="shared" si="20"/>
        <v>13.536899999999999</v>
      </c>
      <c r="F222">
        <f t="shared" si="21"/>
        <v>6.5750758405996201</v>
      </c>
      <c r="H222" s="15">
        <f t="shared" si="22"/>
        <v>0.93437101693287827</v>
      </c>
      <c r="N222" s="23">
        <v>37467.375</v>
      </c>
    </row>
    <row r="223" spans="1:18" x14ac:dyDescent="0.3">
      <c r="A223">
        <v>135.98400000000001</v>
      </c>
      <c r="B223">
        <v>736.11099999999999</v>
      </c>
      <c r="C223">
        <f t="shared" si="19"/>
        <v>719.44433333333325</v>
      </c>
      <c r="D223">
        <f t="shared" si="20"/>
        <v>13.598400000000002</v>
      </c>
      <c r="F223">
        <f t="shared" si="21"/>
        <v>6.6013809225747959</v>
      </c>
      <c r="H223" s="15">
        <f t="shared" si="22"/>
        <v>0.95787557900216946</v>
      </c>
      <c r="I223">
        <v>2001</v>
      </c>
      <c r="J223">
        <f>AVERAGE(H223:H237)</f>
        <v>0.75461508263761379</v>
      </c>
      <c r="K223">
        <f>D237-D223</f>
        <v>0.86139999999999972</v>
      </c>
      <c r="L223">
        <f>J223*K223</f>
        <v>0.6500254321840403</v>
      </c>
      <c r="N223" s="23">
        <v>37437</v>
      </c>
    </row>
    <row r="224" spans="1:18" x14ac:dyDescent="0.3">
      <c r="A224">
        <v>136.59899999999999</v>
      </c>
      <c r="B224">
        <v>705.22199999999998</v>
      </c>
      <c r="C224">
        <f t="shared" si="19"/>
        <v>705.25900000000001</v>
      </c>
      <c r="D224">
        <f t="shared" si="20"/>
        <v>13.659899999999999</v>
      </c>
      <c r="F224">
        <f t="shared" si="21"/>
        <v>6.5585126468607005</v>
      </c>
      <c r="H224" s="15">
        <f t="shared" si="22"/>
        <v>0.92017345816553797</v>
      </c>
      <c r="N224" s="23">
        <v>37410.9285714285</v>
      </c>
    </row>
    <row r="225" spans="1:18" x14ac:dyDescent="0.3">
      <c r="A225">
        <v>137.215</v>
      </c>
      <c r="B225">
        <v>674.44399999999996</v>
      </c>
      <c r="C225">
        <f t="shared" si="19"/>
        <v>674.37</v>
      </c>
      <c r="D225">
        <f t="shared" si="20"/>
        <v>13.721500000000001</v>
      </c>
      <c r="F225">
        <f t="shared" si="21"/>
        <v>6.5138886477385238</v>
      </c>
      <c r="H225" s="15">
        <f t="shared" si="22"/>
        <v>0.88408286219164411</v>
      </c>
      <c r="N225" s="23">
        <v>37384.857142857101</v>
      </c>
    </row>
    <row r="226" spans="1:18" x14ac:dyDescent="0.3">
      <c r="A226">
        <v>137.83000000000001</v>
      </c>
      <c r="B226">
        <v>643.44399999999996</v>
      </c>
      <c r="C226">
        <f t="shared" si="19"/>
        <v>642.18499999999995</v>
      </c>
      <c r="D226">
        <f t="shared" si="20"/>
        <v>13.783000000000001</v>
      </c>
      <c r="F226">
        <f t="shared" si="21"/>
        <v>6.4668349991623417</v>
      </c>
      <c r="H226" s="15">
        <f t="shared" si="22"/>
        <v>0.84916269030605596</v>
      </c>
      <c r="N226" s="23">
        <v>37358.785714285703</v>
      </c>
    </row>
    <row r="227" spans="1:18" x14ac:dyDescent="0.3">
      <c r="A227">
        <v>138.44499999999999</v>
      </c>
      <c r="B227">
        <v>608.66700000000003</v>
      </c>
      <c r="C227">
        <f t="shared" si="19"/>
        <v>607.77766666666662</v>
      </c>
      <c r="D227">
        <f t="shared" si="20"/>
        <v>13.8445</v>
      </c>
      <c r="F227">
        <f t="shared" si="21"/>
        <v>6.4112713201317799</v>
      </c>
      <c r="H227" s="15">
        <f t="shared" si="22"/>
        <v>0.8116268528827445</v>
      </c>
      <c r="N227" s="23">
        <v>37332.714285714203</v>
      </c>
    </row>
    <row r="228" spans="1:18" x14ac:dyDescent="0.3">
      <c r="A228">
        <v>139.06100000000001</v>
      </c>
      <c r="B228">
        <v>571.22199999999998</v>
      </c>
      <c r="C228">
        <f t="shared" si="19"/>
        <v>571.25933333333342</v>
      </c>
      <c r="D228">
        <f t="shared" si="20"/>
        <v>13.9061</v>
      </c>
      <c r="F228">
        <f t="shared" si="21"/>
        <v>6.3477779256898375</v>
      </c>
      <c r="H228" s="15">
        <f t="shared" si="22"/>
        <v>0.77306427388703847</v>
      </c>
      <c r="N228" s="23">
        <v>37306.642857142797</v>
      </c>
    </row>
    <row r="229" spans="1:18" x14ac:dyDescent="0.3">
      <c r="A229">
        <v>139.67599999999999</v>
      </c>
      <c r="B229">
        <v>533.88900000000001</v>
      </c>
      <c r="C229">
        <f t="shared" si="19"/>
        <v>533.81466666666665</v>
      </c>
      <c r="D229">
        <f t="shared" si="20"/>
        <v>13.967599999999999</v>
      </c>
      <c r="F229">
        <f t="shared" si="21"/>
        <v>6.2801879521846971</v>
      </c>
      <c r="H229" s="15">
        <f t="shared" si="22"/>
        <v>0.73644112496204206</v>
      </c>
      <c r="N229" s="23">
        <v>37280.571428571398</v>
      </c>
    </row>
    <row r="230" spans="1:18" s="24" customFormat="1" x14ac:dyDescent="0.3">
      <c r="A230" s="24">
        <v>140.291</v>
      </c>
      <c r="B230" s="24">
        <v>496.33300000000003</v>
      </c>
      <c r="C230" s="24">
        <f t="shared" si="19"/>
        <v>503.03699999999998</v>
      </c>
      <c r="D230" s="24">
        <f t="shared" si="20"/>
        <v>14.0291</v>
      </c>
      <c r="F230" s="24">
        <f t="shared" si="21"/>
        <v>6.2072470724240016</v>
      </c>
      <c r="H230" s="25">
        <f t="shared" si="22"/>
        <v>0.70134961046328659</v>
      </c>
      <c r="N230" s="26">
        <v>37254.5</v>
      </c>
    </row>
    <row r="231" spans="1:18" x14ac:dyDescent="0.3">
      <c r="A231">
        <v>140.90600000000001</v>
      </c>
      <c r="B231">
        <v>478.88900000000001</v>
      </c>
      <c r="C231">
        <f t="shared" si="19"/>
        <v>483.85166666666669</v>
      </c>
      <c r="D231">
        <f t="shared" si="20"/>
        <v>14.0906</v>
      </c>
      <c r="F231">
        <f t="shared" si="21"/>
        <v>6.1714688377801084</v>
      </c>
      <c r="H231" s="15">
        <f t="shared" si="22"/>
        <v>0.68562394600743348</v>
      </c>
      <c r="N231" s="23">
        <v>37228.4285714285</v>
      </c>
    </row>
    <row r="232" spans="1:18" x14ac:dyDescent="0.3">
      <c r="A232">
        <v>141.52199999999999</v>
      </c>
      <c r="B232">
        <v>476.33300000000003</v>
      </c>
      <c r="C232">
        <f t="shared" si="19"/>
        <v>476.22199999999998</v>
      </c>
      <c r="D232">
        <f t="shared" si="20"/>
        <v>14.152199999999999</v>
      </c>
      <c r="F232">
        <f t="shared" si="21"/>
        <v>6.1661171894714499</v>
      </c>
      <c r="H232" s="15">
        <f t="shared" si="22"/>
        <v>0.68334953555780775</v>
      </c>
      <c r="N232" s="23">
        <v>37202.357142857101</v>
      </c>
    </row>
    <row r="233" spans="1:18" x14ac:dyDescent="0.3">
      <c r="A233">
        <v>142.137</v>
      </c>
      <c r="B233">
        <v>473.44400000000002</v>
      </c>
      <c r="C233">
        <f t="shared" si="19"/>
        <v>473.51833333333337</v>
      </c>
      <c r="D233">
        <f t="shared" si="20"/>
        <v>14.213699999999999</v>
      </c>
      <c r="F233">
        <f t="shared" si="21"/>
        <v>6.160033637416479</v>
      </c>
      <c r="H233" s="15">
        <f t="shared" si="22"/>
        <v>0.68078789309846255</v>
      </c>
      <c r="N233" s="23">
        <v>37176.285714285703</v>
      </c>
    </row>
    <row r="234" spans="1:18" x14ac:dyDescent="0.3">
      <c r="A234">
        <v>142.75200000000001</v>
      </c>
      <c r="B234">
        <v>470.77800000000002</v>
      </c>
      <c r="C234">
        <f t="shared" si="19"/>
        <v>467.70366666666661</v>
      </c>
      <c r="D234">
        <f t="shared" si="20"/>
        <v>14.275200000000002</v>
      </c>
      <c r="F234">
        <f t="shared" si="21"/>
        <v>6.1543866453223268</v>
      </c>
      <c r="H234" s="15">
        <f t="shared" si="22"/>
        <v>0.67843250243274678</v>
      </c>
      <c r="N234" s="23">
        <v>37150.214285714203</v>
      </c>
    </row>
    <row r="235" spans="1:18" x14ac:dyDescent="0.3">
      <c r="A235">
        <v>143.36799999999999</v>
      </c>
      <c r="B235">
        <v>458.88900000000001</v>
      </c>
      <c r="C235">
        <f t="shared" si="19"/>
        <v>456.77800000000002</v>
      </c>
      <c r="D235">
        <f t="shared" si="20"/>
        <v>14.3368</v>
      </c>
      <c r="F235">
        <f t="shared" si="21"/>
        <v>6.1288083507495807</v>
      </c>
      <c r="H235" s="15">
        <f t="shared" si="22"/>
        <v>0.66802746887105702</v>
      </c>
      <c r="N235" s="23">
        <v>37124.142857142797</v>
      </c>
      <c r="O235">
        <v>2001</v>
      </c>
      <c r="P235" s="15">
        <f>AVERAGE(H230:H245)</f>
        <v>0.61290538019485419</v>
      </c>
      <c r="Q235" s="15">
        <f>D245-D230</f>
        <v>0.92299999999999827</v>
      </c>
      <c r="R235">
        <f>P235*Q235</f>
        <v>0.56571166591984934</v>
      </c>
    </row>
    <row r="236" spans="1:18" x14ac:dyDescent="0.3">
      <c r="A236">
        <v>143.983</v>
      </c>
      <c r="B236">
        <v>440.66699999999997</v>
      </c>
      <c r="C236">
        <f t="shared" si="19"/>
        <v>440.55566666666664</v>
      </c>
      <c r="D236">
        <f t="shared" si="20"/>
        <v>14.398300000000001</v>
      </c>
      <c r="F236">
        <f t="shared" si="21"/>
        <v>6.0882894881728875</v>
      </c>
      <c r="H236" s="15">
        <f t="shared" si="22"/>
        <v>0.65238879382718284</v>
      </c>
      <c r="N236" s="23">
        <v>37098.071428571398</v>
      </c>
    </row>
    <row r="237" spans="1:18" x14ac:dyDescent="0.3">
      <c r="A237">
        <v>144.59800000000001</v>
      </c>
      <c r="B237">
        <v>422.11099999999999</v>
      </c>
      <c r="C237">
        <f t="shared" si="19"/>
        <v>422.11133333333333</v>
      </c>
      <c r="D237">
        <f t="shared" si="20"/>
        <v>14.459800000000001</v>
      </c>
      <c r="F237">
        <f t="shared" si="21"/>
        <v>6.0452683126242066</v>
      </c>
      <c r="H237" s="15">
        <f t="shared" si="22"/>
        <v>0.63683964790899772</v>
      </c>
      <c r="I237">
        <v>2000</v>
      </c>
      <c r="J237">
        <f>AVERAGE(H237:H255)</f>
        <v>0.59091522465406277</v>
      </c>
      <c r="K237">
        <f>D255-D237</f>
        <v>1.1075999999999997</v>
      </c>
      <c r="L237">
        <f>J237*K237</f>
        <v>0.65449770282683972</v>
      </c>
      <c r="N237" s="23">
        <v>37072</v>
      </c>
    </row>
    <row r="238" spans="1:18" x14ac:dyDescent="0.3">
      <c r="A238">
        <v>145.214</v>
      </c>
      <c r="B238">
        <v>403.55599999999998</v>
      </c>
      <c r="C238">
        <f t="shared" si="19"/>
        <v>400.55566666666664</v>
      </c>
      <c r="D238">
        <f t="shared" si="20"/>
        <v>14.5214</v>
      </c>
      <c r="F238">
        <f t="shared" si="21"/>
        <v>6.0003152637059438</v>
      </c>
      <c r="H238" s="15">
        <f t="shared" si="22"/>
        <v>0.62166191114985814</v>
      </c>
      <c r="N238" s="23">
        <v>37051.666666666599</v>
      </c>
    </row>
    <row r="239" spans="1:18" x14ac:dyDescent="0.3">
      <c r="A239">
        <v>145.82900000000001</v>
      </c>
      <c r="B239">
        <v>376</v>
      </c>
      <c r="C239">
        <f t="shared" si="19"/>
        <v>373.59266666666667</v>
      </c>
      <c r="D239">
        <f t="shared" si="20"/>
        <v>14.5829</v>
      </c>
      <c r="F239">
        <f t="shared" si="21"/>
        <v>5.9295891433898946</v>
      </c>
      <c r="H239" s="15">
        <f t="shared" si="22"/>
        <v>0.59978640115312032</v>
      </c>
      <c r="N239" s="23">
        <v>37031.333333333299</v>
      </c>
    </row>
    <row r="240" spans="1:18" x14ac:dyDescent="0.3">
      <c r="A240">
        <v>146.44399999999999</v>
      </c>
      <c r="B240">
        <v>341.22199999999998</v>
      </c>
      <c r="C240">
        <f t="shared" si="19"/>
        <v>341.22199999999998</v>
      </c>
      <c r="D240">
        <f t="shared" si="20"/>
        <v>14.644399999999999</v>
      </c>
      <c r="F240">
        <f t="shared" si="21"/>
        <v>5.8325332918507273</v>
      </c>
      <c r="H240" s="15">
        <f t="shared" si="22"/>
        <v>0.57327308639897745</v>
      </c>
      <c r="N240" s="23">
        <v>37011</v>
      </c>
    </row>
    <row r="241" spans="1:18" x14ac:dyDescent="0.3">
      <c r="A241">
        <v>147.06</v>
      </c>
      <c r="B241">
        <v>306.44400000000002</v>
      </c>
      <c r="C241">
        <f t="shared" si="19"/>
        <v>306.59233333333333</v>
      </c>
      <c r="D241">
        <f t="shared" si="20"/>
        <v>14.706</v>
      </c>
      <c r="F241">
        <f t="shared" si="21"/>
        <v>5.7250350306896527</v>
      </c>
      <c r="H241" s="15">
        <f t="shared" si="22"/>
        <v>0.54793178197701398</v>
      </c>
      <c r="N241" s="23">
        <v>36990.666666666599</v>
      </c>
    </row>
    <row r="242" spans="1:18" x14ac:dyDescent="0.3">
      <c r="A242">
        <v>147.67500000000001</v>
      </c>
      <c r="B242">
        <v>272.11099999999999</v>
      </c>
      <c r="C242">
        <f t="shared" si="19"/>
        <v>279.185</v>
      </c>
      <c r="D242">
        <f t="shared" si="20"/>
        <v>14.767500000000002</v>
      </c>
      <c r="F242">
        <f t="shared" si="21"/>
        <v>5.6062100712859344</v>
      </c>
      <c r="H242" s="15">
        <f t="shared" si="22"/>
        <v>0.52401373392371531</v>
      </c>
      <c r="N242" s="23">
        <v>36970.333333333299</v>
      </c>
    </row>
    <row r="243" spans="1:18" x14ac:dyDescent="0.3">
      <c r="A243">
        <v>148.29</v>
      </c>
      <c r="B243">
        <v>259</v>
      </c>
      <c r="C243">
        <f t="shared" si="19"/>
        <v>264.62966666666665</v>
      </c>
      <c r="D243">
        <f t="shared" si="20"/>
        <v>14.828999999999999</v>
      </c>
      <c r="F243">
        <f t="shared" si="21"/>
        <v>5.5568280616995374</v>
      </c>
      <c r="H243" s="16">
        <f t="shared" si="22"/>
        <v>0.51515797116543238</v>
      </c>
      <c r="N243" s="23">
        <v>36950</v>
      </c>
    </row>
    <row r="244" spans="1:18" x14ac:dyDescent="0.3">
      <c r="A244">
        <v>148.90600000000001</v>
      </c>
      <c r="B244">
        <v>262.77800000000002</v>
      </c>
      <c r="C244">
        <f t="shared" si="19"/>
        <v>262.74066666666664</v>
      </c>
      <c r="D244">
        <f t="shared" si="20"/>
        <v>14.890600000000001</v>
      </c>
      <c r="F244">
        <f t="shared" si="21"/>
        <v>5.5713095692554182</v>
      </c>
      <c r="H244" s="15">
        <f t="shared" si="22"/>
        <v>0.51769434149112992</v>
      </c>
      <c r="N244" s="23">
        <v>36929.75</v>
      </c>
    </row>
    <row r="245" spans="1:18" x14ac:dyDescent="0.3">
      <c r="A245">
        <v>149.52099999999999</v>
      </c>
      <c r="B245">
        <v>266.44400000000002</v>
      </c>
      <c r="C245">
        <f t="shared" si="19"/>
        <v>266.51833333333337</v>
      </c>
      <c r="D245">
        <f t="shared" si="20"/>
        <v>14.952099999999998</v>
      </c>
      <c r="F245">
        <f t="shared" si="21"/>
        <v>5.5851640901931354</v>
      </c>
      <c r="H245" s="15">
        <f t="shared" si="22"/>
        <v>0.5201674576914439</v>
      </c>
      <c r="N245" s="23">
        <v>36909.5</v>
      </c>
    </row>
    <row r="246" spans="1:18" s="24" customFormat="1" x14ac:dyDescent="0.3">
      <c r="A246" s="24">
        <v>150.136</v>
      </c>
      <c r="B246" s="24">
        <v>270.33300000000003</v>
      </c>
      <c r="C246" s="24">
        <f t="shared" si="19"/>
        <v>274.77766666666668</v>
      </c>
      <c r="D246" s="24">
        <f t="shared" si="20"/>
        <v>15.0136</v>
      </c>
      <c r="F246" s="24">
        <f t="shared" si="21"/>
        <v>5.5996545324009208</v>
      </c>
      <c r="H246" s="25">
        <f t="shared" si="22"/>
        <v>0.52280392729127223</v>
      </c>
      <c r="N246" s="26">
        <v>36889.25</v>
      </c>
    </row>
    <row r="247" spans="1:18" x14ac:dyDescent="0.3">
      <c r="A247">
        <v>150.751</v>
      </c>
      <c r="B247">
        <v>287.55599999999998</v>
      </c>
      <c r="C247">
        <f t="shared" si="19"/>
        <v>291.29633333333334</v>
      </c>
      <c r="D247">
        <f t="shared" si="20"/>
        <v>15.075100000000001</v>
      </c>
      <c r="F247">
        <f t="shared" si="21"/>
        <v>5.6614176238784317</v>
      </c>
      <c r="H247" s="15">
        <f t="shared" si="22"/>
        <v>0.53464148125042232</v>
      </c>
      <c r="N247" s="23">
        <v>36869</v>
      </c>
    </row>
    <row r="248" spans="1:18" x14ac:dyDescent="0.3">
      <c r="A248">
        <v>151.36699999999999</v>
      </c>
      <c r="B248">
        <v>316</v>
      </c>
      <c r="C248">
        <f t="shared" si="19"/>
        <v>316.03733333333338</v>
      </c>
      <c r="D248">
        <f t="shared" si="20"/>
        <v>15.136699999999999</v>
      </c>
      <c r="F248">
        <f t="shared" si="21"/>
        <v>5.7557422135869123</v>
      </c>
      <c r="H248" s="15">
        <f t="shared" si="22"/>
        <v>0.55478108459120912</v>
      </c>
      <c r="N248" s="23">
        <v>36848.75</v>
      </c>
    </row>
    <row r="249" spans="1:18" x14ac:dyDescent="0.3">
      <c r="A249">
        <v>151.982</v>
      </c>
      <c r="B249">
        <v>344.55599999999998</v>
      </c>
      <c r="C249">
        <f t="shared" si="19"/>
        <v>344.48166666666674</v>
      </c>
      <c r="D249">
        <f t="shared" si="20"/>
        <v>15.1982</v>
      </c>
      <c r="F249">
        <f t="shared" si="21"/>
        <v>5.842256631669879</v>
      </c>
      <c r="H249" s="15">
        <f t="shared" si="22"/>
        <v>0.5757631589482094</v>
      </c>
      <c r="N249" s="23">
        <v>36828.5</v>
      </c>
      <c r="O249">
        <v>2000</v>
      </c>
      <c r="P249" s="15">
        <f>AVERAGE(H246:H261)</f>
        <v>0.63377715132685197</v>
      </c>
      <c r="Q249" s="15">
        <f>D261-D246</f>
        <v>0.92300000000000182</v>
      </c>
      <c r="R249">
        <f>P249*Q249</f>
        <v>0.58497631067468547</v>
      </c>
    </row>
    <row r="250" spans="1:18" x14ac:dyDescent="0.3">
      <c r="A250">
        <v>152.59700000000001</v>
      </c>
      <c r="B250">
        <v>372.88900000000001</v>
      </c>
      <c r="C250">
        <f t="shared" si="19"/>
        <v>374.14833333333331</v>
      </c>
      <c r="D250">
        <f t="shared" si="20"/>
        <v>15.2597</v>
      </c>
      <c r="F250">
        <f t="shared" si="21"/>
        <v>5.9212807882246112</v>
      </c>
      <c r="H250" s="15">
        <f t="shared" si="22"/>
        <v>0.59736558356686542</v>
      </c>
      <c r="N250" s="23">
        <v>36808.25</v>
      </c>
    </row>
    <row r="251" spans="1:18" x14ac:dyDescent="0.3">
      <c r="A251">
        <v>153.21299999999999</v>
      </c>
      <c r="B251">
        <v>405</v>
      </c>
      <c r="C251">
        <f t="shared" si="19"/>
        <v>405.92599999999999</v>
      </c>
      <c r="D251">
        <f t="shared" si="20"/>
        <v>15.321299999999999</v>
      </c>
      <c r="F251">
        <f t="shared" si="21"/>
        <v>6.0038870671065387</v>
      </c>
      <c r="H251" s="15">
        <f t="shared" si="22"/>
        <v>0.62282999090611346</v>
      </c>
      <c r="N251" s="23">
        <v>36788</v>
      </c>
    </row>
    <row r="252" spans="1:18" x14ac:dyDescent="0.3">
      <c r="A252">
        <v>153.828</v>
      </c>
      <c r="B252">
        <v>439.88900000000001</v>
      </c>
      <c r="C252">
        <f t="shared" si="19"/>
        <v>439.88899999999995</v>
      </c>
      <c r="D252">
        <f t="shared" si="20"/>
        <v>15.3828</v>
      </c>
      <c r="F252">
        <f t="shared" si="21"/>
        <v>6.0865224223589172</v>
      </c>
      <c r="H252" s="15">
        <f t="shared" si="22"/>
        <v>0.65172930136266316</v>
      </c>
      <c r="N252" s="23">
        <v>36767.75</v>
      </c>
    </row>
    <row r="253" spans="1:18" x14ac:dyDescent="0.3">
      <c r="A253">
        <v>154.44300000000001</v>
      </c>
      <c r="B253">
        <v>474.77800000000002</v>
      </c>
      <c r="C253">
        <f t="shared" si="19"/>
        <v>474.88899999999995</v>
      </c>
      <c r="D253">
        <f t="shared" si="20"/>
        <v>15.444300000000002</v>
      </c>
      <c r="F253">
        <f t="shared" si="21"/>
        <v>6.1628473263629262</v>
      </c>
      <c r="H253" s="15">
        <f t="shared" si="22"/>
        <v>0.68196953977235952</v>
      </c>
      <c r="N253" s="23">
        <v>36747.5</v>
      </c>
    </row>
    <row r="254" spans="1:18" x14ac:dyDescent="0.3">
      <c r="A254">
        <v>155.059</v>
      </c>
      <c r="B254">
        <v>510</v>
      </c>
      <c r="C254">
        <f t="shared" si="19"/>
        <v>498.66666666666669</v>
      </c>
      <c r="D254">
        <f t="shared" si="20"/>
        <v>15.5059</v>
      </c>
      <c r="F254">
        <f t="shared" si="21"/>
        <v>6.2344107257183712</v>
      </c>
      <c r="H254" s="15">
        <f t="shared" si="22"/>
        <v>0.71392191510116931</v>
      </c>
      <c r="N254" s="23">
        <v>36727.25</v>
      </c>
    </row>
    <row r="255" spans="1:18" x14ac:dyDescent="0.3">
      <c r="A255">
        <v>155.67400000000001</v>
      </c>
      <c r="B255">
        <v>511.22199999999998</v>
      </c>
      <c r="C255">
        <f t="shared" si="19"/>
        <v>501.66666666666669</v>
      </c>
      <c r="D255">
        <f t="shared" si="20"/>
        <v>15.567400000000001</v>
      </c>
      <c r="F255">
        <f t="shared" si="21"/>
        <v>6.2368039381310432</v>
      </c>
      <c r="H255" s="15">
        <f t="shared" si="22"/>
        <v>0.71505695277722214</v>
      </c>
      <c r="I255">
        <v>1999</v>
      </c>
      <c r="J255">
        <f>AVERAGE(H255:H270)</f>
        <v>0.74503612503769279</v>
      </c>
      <c r="K255">
        <f>D270-D255</f>
        <v>0.92300000000000004</v>
      </c>
      <c r="L255">
        <f>J255*K255</f>
        <v>0.68766834340979044</v>
      </c>
      <c r="N255" s="23">
        <v>36707</v>
      </c>
    </row>
    <row r="256" spans="1:18" x14ac:dyDescent="0.3">
      <c r="A256">
        <v>156.28899999999999</v>
      </c>
      <c r="B256">
        <v>483.77800000000002</v>
      </c>
      <c r="C256">
        <f t="shared" si="19"/>
        <v>483.85200000000003</v>
      </c>
      <c r="D256">
        <f t="shared" si="20"/>
        <v>15.628899999999998</v>
      </c>
      <c r="F256">
        <f t="shared" si="21"/>
        <v>6.181626123805894</v>
      </c>
      <c r="H256" s="15">
        <f t="shared" si="22"/>
        <v>0.68999544336844687</v>
      </c>
      <c r="N256" s="23">
        <v>36676.25</v>
      </c>
    </row>
    <row r="257" spans="1:18" x14ac:dyDescent="0.3">
      <c r="A257">
        <v>156.905</v>
      </c>
      <c r="B257">
        <v>456.55599999999998</v>
      </c>
      <c r="C257">
        <f t="shared" si="19"/>
        <v>456.44466666666671</v>
      </c>
      <c r="D257">
        <f t="shared" si="20"/>
        <v>15.6905</v>
      </c>
      <c r="F257">
        <f t="shared" si="21"/>
        <v>6.1237113650195809</v>
      </c>
      <c r="H257" s="15">
        <f t="shared" si="22"/>
        <v>0.6660044776764189</v>
      </c>
      <c r="N257" s="23">
        <v>36645.5</v>
      </c>
    </row>
    <row r="258" spans="1:18" x14ac:dyDescent="0.3">
      <c r="A258">
        <v>157.52000000000001</v>
      </c>
      <c r="B258">
        <v>429</v>
      </c>
      <c r="C258">
        <f t="shared" si="19"/>
        <v>437.40766666666667</v>
      </c>
      <c r="D258">
        <f t="shared" si="20"/>
        <v>15.752000000000001</v>
      </c>
      <c r="F258">
        <f t="shared" si="21"/>
        <v>6.061456918928017</v>
      </c>
      <c r="H258" s="15">
        <f t="shared" si="22"/>
        <v>0.64256860787649073</v>
      </c>
      <c r="N258" s="23">
        <v>36614.75</v>
      </c>
    </row>
    <row r="259" spans="1:18" x14ac:dyDescent="0.3">
      <c r="A259">
        <v>158.13499999999999</v>
      </c>
      <c r="B259">
        <v>426.66699999999997</v>
      </c>
      <c r="C259">
        <f t="shared" si="19"/>
        <v>433.88899999999995</v>
      </c>
      <c r="D259">
        <f t="shared" si="20"/>
        <v>15.813499999999999</v>
      </c>
      <c r="F259">
        <f t="shared" si="21"/>
        <v>6.0560038494952479</v>
      </c>
      <c r="H259" s="16">
        <f t="shared" si="22"/>
        <v>0.64062271388820635</v>
      </c>
      <c r="N259" s="23">
        <v>36584</v>
      </c>
    </row>
    <row r="260" spans="1:18" x14ac:dyDescent="0.3">
      <c r="A260">
        <v>158.751</v>
      </c>
      <c r="B260">
        <v>446</v>
      </c>
      <c r="C260">
        <f t="shared" si="19"/>
        <v>445.92599999999993</v>
      </c>
      <c r="D260">
        <f t="shared" si="20"/>
        <v>15.8751</v>
      </c>
      <c r="F260">
        <f t="shared" si="21"/>
        <v>6.1003189520200642</v>
      </c>
      <c r="H260" s="15">
        <f t="shared" si="22"/>
        <v>0.656927454958533</v>
      </c>
      <c r="N260" s="23">
        <v>36561.909090909001</v>
      </c>
    </row>
    <row r="261" spans="1:18" x14ac:dyDescent="0.3">
      <c r="A261">
        <v>159.36600000000001</v>
      </c>
      <c r="B261">
        <v>465.11099999999999</v>
      </c>
      <c r="C261">
        <f t="shared" si="19"/>
        <v>465.07400000000001</v>
      </c>
      <c r="D261">
        <f t="shared" si="20"/>
        <v>15.936600000000002</v>
      </c>
      <c r="F261">
        <f t="shared" si="21"/>
        <v>6.1422760867781543</v>
      </c>
      <c r="H261" s="15">
        <f t="shared" si="22"/>
        <v>0.67345278789402951</v>
      </c>
      <c r="N261" s="23">
        <v>36539.818181818096</v>
      </c>
    </row>
    <row r="262" spans="1:18" s="24" customFormat="1" x14ac:dyDescent="0.3">
      <c r="A262" s="24">
        <v>159.98099999999999</v>
      </c>
      <c r="B262" s="24">
        <v>484.11099999999999</v>
      </c>
      <c r="C262" s="24">
        <f t="shared" si="19"/>
        <v>487.25933333333336</v>
      </c>
      <c r="D262" s="24">
        <f t="shared" si="20"/>
        <v>15.998099999999999</v>
      </c>
      <c r="F262" s="24">
        <f t="shared" si="21"/>
        <v>6.182314219265475</v>
      </c>
      <c r="H262" s="25">
        <f t="shared" si="22"/>
        <v>0.69029420705861599</v>
      </c>
      <c r="N262" s="26">
        <v>36517.727272727199</v>
      </c>
    </row>
    <row r="263" spans="1:18" x14ac:dyDescent="0.3">
      <c r="A263">
        <v>160.596</v>
      </c>
      <c r="B263">
        <v>512.55600000000004</v>
      </c>
      <c r="C263">
        <f t="shared" si="19"/>
        <v>515.51866666666672</v>
      </c>
      <c r="D263">
        <f t="shared" si="20"/>
        <v>16.0596</v>
      </c>
      <c r="F263">
        <f t="shared" si="21"/>
        <v>6.239409973335901</v>
      </c>
      <c r="H263" s="15">
        <f t="shared" si="22"/>
        <v>0.71629808041545107</v>
      </c>
      <c r="N263" s="23">
        <v>36495.636363636302</v>
      </c>
    </row>
    <row r="264" spans="1:18" x14ac:dyDescent="0.3">
      <c r="A264">
        <v>161.21199999999999</v>
      </c>
      <c r="B264">
        <v>549.88900000000001</v>
      </c>
      <c r="C264">
        <f t="shared" si="19"/>
        <v>549.81500000000005</v>
      </c>
      <c r="D264">
        <f t="shared" si="20"/>
        <v>16.121199999999998</v>
      </c>
      <c r="F264">
        <f t="shared" si="21"/>
        <v>6.3097164396766683</v>
      </c>
      <c r="H264" s="15">
        <f t="shared" si="22"/>
        <v>0.75191951760107301</v>
      </c>
      <c r="N264" s="23">
        <v>36473.545454545398</v>
      </c>
    </row>
    <row r="265" spans="1:18" x14ac:dyDescent="0.3">
      <c r="A265">
        <v>161.827</v>
      </c>
      <c r="B265">
        <v>587</v>
      </c>
      <c r="C265">
        <f t="shared" si="19"/>
        <v>587</v>
      </c>
      <c r="D265">
        <f t="shared" si="20"/>
        <v>16.182700000000001</v>
      </c>
      <c r="F265">
        <f t="shared" si="21"/>
        <v>6.3750248198280968</v>
      </c>
      <c r="H265" s="15">
        <f t="shared" si="22"/>
        <v>0.78908464286567881</v>
      </c>
      <c r="N265" s="23">
        <v>36451.4545454545</v>
      </c>
      <c r="O265">
        <v>1999</v>
      </c>
      <c r="P265" s="15">
        <f>AVERAGE(H262:H276)</f>
        <v>0.77078748513432249</v>
      </c>
      <c r="Q265" s="15">
        <f>D276-D262</f>
        <v>0.8614000000000015</v>
      </c>
      <c r="R265">
        <f>P265*Q265</f>
        <v>0.66395633969470658</v>
      </c>
    </row>
    <row r="266" spans="1:18" x14ac:dyDescent="0.3">
      <c r="A266">
        <v>162.44200000000001</v>
      </c>
      <c r="B266">
        <v>624.11099999999999</v>
      </c>
      <c r="C266">
        <f t="shared" si="19"/>
        <v>619</v>
      </c>
      <c r="D266">
        <f t="shared" si="20"/>
        <v>16.244199999999999</v>
      </c>
      <c r="F266">
        <f t="shared" si="21"/>
        <v>6.4363282371652204</v>
      </c>
      <c r="H266" s="15">
        <f t="shared" si="22"/>
        <v>0.82808672874056444</v>
      </c>
      <c r="N266" s="23">
        <v>36429.363636363603</v>
      </c>
    </row>
    <row r="267" spans="1:18" x14ac:dyDescent="0.3">
      <c r="A267">
        <v>163.05799999999999</v>
      </c>
      <c r="B267">
        <v>645.88900000000001</v>
      </c>
      <c r="C267">
        <f t="shared" si="19"/>
        <v>641.22233333333327</v>
      </c>
      <c r="D267">
        <f t="shared" si="20"/>
        <v>16.305799999999998</v>
      </c>
      <c r="F267">
        <f t="shared" si="21"/>
        <v>6.470627662393329</v>
      </c>
      <c r="H267" s="15">
        <f t="shared" si="22"/>
        <v>0.85186604795236287</v>
      </c>
      <c r="N267" s="23">
        <v>36407.272727272699</v>
      </c>
    </row>
    <row r="268" spans="1:18" x14ac:dyDescent="0.3">
      <c r="A268">
        <v>163.673</v>
      </c>
      <c r="B268">
        <v>653.66700000000003</v>
      </c>
      <c r="C268">
        <f t="shared" si="19"/>
        <v>653.66666666666663</v>
      </c>
      <c r="D268">
        <f t="shared" si="20"/>
        <v>16.3673</v>
      </c>
      <c r="F268">
        <f t="shared" si="21"/>
        <v>6.4825980474720124</v>
      </c>
      <c r="H268" s="15">
        <f t="shared" si="22"/>
        <v>0.86052330102401653</v>
      </c>
      <c r="N268" s="23">
        <v>36385.181818181802</v>
      </c>
    </row>
    <row r="269" spans="1:18" x14ac:dyDescent="0.3">
      <c r="A269">
        <v>164.28800000000001</v>
      </c>
      <c r="B269">
        <v>661.44399999999996</v>
      </c>
      <c r="C269">
        <f t="shared" si="19"/>
        <v>661.59266666666656</v>
      </c>
      <c r="D269">
        <f t="shared" si="20"/>
        <v>16.428800000000003</v>
      </c>
      <c r="F269">
        <f t="shared" si="21"/>
        <v>6.4944253238868255</v>
      </c>
      <c r="H269" s="15">
        <f t="shared" si="22"/>
        <v>0.86926740505198308</v>
      </c>
      <c r="N269" s="23">
        <v>36363.090909090897</v>
      </c>
    </row>
    <row r="270" spans="1:18" x14ac:dyDescent="0.3">
      <c r="A270">
        <v>164.904</v>
      </c>
      <c r="B270">
        <v>669.66700000000003</v>
      </c>
      <c r="C270">
        <f t="shared" si="19"/>
        <v>656</v>
      </c>
      <c r="D270">
        <f t="shared" si="20"/>
        <v>16.490400000000001</v>
      </c>
      <c r="F270">
        <f t="shared" si="21"/>
        <v>6.5067805739067808</v>
      </c>
      <c r="H270" s="15">
        <f t="shared" si="22"/>
        <v>0.87860963145398974</v>
      </c>
      <c r="I270">
        <v>1998</v>
      </c>
      <c r="J270">
        <f>AVERAGE(H270:H283)</f>
        <v>0.90510321578367858</v>
      </c>
      <c r="K270">
        <f>D283-D270</f>
        <v>0.79989999999999739</v>
      </c>
      <c r="L270">
        <f>J270*K270</f>
        <v>0.72399206230536217</v>
      </c>
      <c r="N270" s="23">
        <v>36341</v>
      </c>
    </row>
    <row r="271" spans="1:18" x14ac:dyDescent="0.3">
      <c r="A271">
        <v>165.51900000000001</v>
      </c>
      <c r="B271">
        <v>636.88900000000001</v>
      </c>
      <c r="C271">
        <f t="shared" si="19"/>
        <v>624.77800000000002</v>
      </c>
      <c r="D271">
        <f t="shared" si="20"/>
        <v>16.5519</v>
      </c>
      <c r="F271">
        <f t="shared" si="21"/>
        <v>6.4565953860710046</v>
      </c>
      <c r="H271" s="15">
        <f t="shared" si="22"/>
        <v>0.84195729443325484</v>
      </c>
      <c r="N271" s="23">
        <v>36310.5</v>
      </c>
    </row>
    <row r="272" spans="1:18" x14ac:dyDescent="0.3">
      <c r="A272">
        <v>166.13399999999999</v>
      </c>
      <c r="B272">
        <v>567.77800000000002</v>
      </c>
      <c r="C272">
        <f t="shared" si="19"/>
        <v>567.77799999999991</v>
      </c>
      <c r="D272">
        <f t="shared" si="20"/>
        <v>16.613399999999999</v>
      </c>
      <c r="F272">
        <f t="shared" si="21"/>
        <v>6.3417304972508868</v>
      </c>
      <c r="H272" s="15">
        <f t="shared" si="22"/>
        <v>0.7696108471298817</v>
      </c>
      <c r="N272" s="23">
        <v>36280</v>
      </c>
    </row>
    <row r="273" spans="1:18" x14ac:dyDescent="0.3">
      <c r="A273">
        <v>166.75</v>
      </c>
      <c r="B273">
        <v>498.66699999999997</v>
      </c>
      <c r="C273">
        <f t="shared" si="19"/>
        <v>498.51866666666666</v>
      </c>
      <c r="D273">
        <f t="shared" si="20"/>
        <v>16.675000000000001</v>
      </c>
      <c r="F273">
        <f t="shared" si="21"/>
        <v>6.2119385383152874</v>
      </c>
      <c r="H273" s="15">
        <f t="shared" si="22"/>
        <v>0.70348087716095919</v>
      </c>
      <c r="N273" s="23">
        <v>36249.5</v>
      </c>
    </row>
    <row r="274" spans="1:18" x14ac:dyDescent="0.3">
      <c r="A274">
        <v>167.36500000000001</v>
      </c>
      <c r="B274">
        <v>429.11099999999999</v>
      </c>
      <c r="C274">
        <f t="shared" si="19"/>
        <v>454.62966666666671</v>
      </c>
      <c r="D274">
        <f t="shared" si="20"/>
        <v>16.736499999999999</v>
      </c>
      <c r="F274">
        <f t="shared" si="21"/>
        <v>6.0617156267190113</v>
      </c>
      <c r="H274" s="16">
        <f t="shared" si="22"/>
        <v>0.64266133721686824</v>
      </c>
      <c r="N274" s="23">
        <v>36219</v>
      </c>
    </row>
    <row r="275" spans="1:18" x14ac:dyDescent="0.3">
      <c r="A275">
        <v>167.98</v>
      </c>
      <c r="B275">
        <v>436.11099999999999</v>
      </c>
      <c r="C275">
        <f t="shared" si="19"/>
        <v>460.44433333333336</v>
      </c>
      <c r="D275">
        <f t="shared" si="20"/>
        <v>16.797999999999998</v>
      </c>
      <c r="F275">
        <f t="shared" si="21"/>
        <v>6.0778967981031871</v>
      </c>
      <c r="H275" s="15">
        <f t="shared" si="22"/>
        <v>0.6485362456773287</v>
      </c>
      <c r="N275" s="23">
        <v>36192</v>
      </c>
    </row>
    <row r="276" spans="1:18" x14ac:dyDescent="0.3">
      <c r="A276">
        <v>168.595</v>
      </c>
      <c r="B276">
        <v>516.11099999999999</v>
      </c>
      <c r="C276">
        <f t="shared" si="19"/>
        <v>516.07399999999996</v>
      </c>
      <c r="D276">
        <f t="shared" si="20"/>
        <v>16.859500000000001</v>
      </c>
      <c r="F276">
        <f t="shared" si="21"/>
        <v>6.2463218586264437</v>
      </c>
      <c r="H276" s="15">
        <f t="shared" si="22"/>
        <v>0.71961611323280794</v>
      </c>
      <c r="N276" s="23">
        <v>36165</v>
      </c>
    </row>
    <row r="277" spans="1:18" s="24" customFormat="1" x14ac:dyDescent="0.3">
      <c r="A277" s="24">
        <v>169.21100000000001</v>
      </c>
      <c r="B277" s="24">
        <v>596</v>
      </c>
      <c r="C277" s="24">
        <f t="shared" si="19"/>
        <v>595.96299999999997</v>
      </c>
      <c r="D277" s="24">
        <f t="shared" si="20"/>
        <v>16.921100000000003</v>
      </c>
      <c r="F277" s="24">
        <f t="shared" si="21"/>
        <v>6.39024066706535</v>
      </c>
      <c r="H277" s="25">
        <f t="shared" si="22"/>
        <v>0.79837115333784281</v>
      </c>
      <c r="N277" s="26">
        <v>36138</v>
      </c>
    </row>
    <row r="278" spans="1:18" x14ac:dyDescent="0.3">
      <c r="A278">
        <v>169.82599999999999</v>
      </c>
      <c r="B278">
        <v>675.77800000000002</v>
      </c>
      <c r="C278">
        <f t="shared" ref="C278:C341" si="23">AVERAGE(B277:B279)</f>
        <v>674.03699999999992</v>
      </c>
      <c r="D278">
        <f t="shared" ref="D278:D341" si="24">A278/10</f>
        <v>16.982599999999998</v>
      </c>
      <c r="F278">
        <f t="shared" ref="F278:F341" si="25">LN(B278)</f>
        <v>6.5158646197402339</v>
      </c>
      <c r="H278" s="15">
        <f t="shared" ref="H278:H341" si="26">(0.0905*EXP(0.0013*B278))/E$2</f>
        <v>0.88561736887742493</v>
      </c>
      <c r="N278" s="23">
        <v>36111</v>
      </c>
    </row>
    <row r="279" spans="1:18" x14ac:dyDescent="0.3">
      <c r="A279">
        <v>170.441</v>
      </c>
      <c r="B279">
        <v>750.33299999999997</v>
      </c>
      <c r="C279">
        <f t="shared" si="23"/>
        <v>748.59266666666656</v>
      </c>
      <c r="D279">
        <f t="shared" si="24"/>
        <v>17.0441</v>
      </c>
      <c r="F279">
        <f t="shared" si="25"/>
        <v>6.6205171079915228</v>
      </c>
      <c r="H279" s="15">
        <f t="shared" si="26"/>
        <v>0.97575008556833209</v>
      </c>
      <c r="N279" s="23">
        <v>36084</v>
      </c>
      <c r="O279">
        <v>1998</v>
      </c>
      <c r="P279" s="15">
        <f>AVERAGE(H277:H288)</f>
        <v>1.0738907141355558</v>
      </c>
      <c r="Q279" s="15">
        <f>D288-D277</f>
        <v>0.67680000000000007</v>
      </c>
      <c r="R279">
        <f>P279*Q279</f>
        <v>0.72680923532694419</v>
      </c>
    </row>
    <row r="280" spans="1:18" x14ac:dyDescent="0.3">
      <c r="A280">
        <v>171.05699999999999</v>
      </c>
      <c r="B280">
        <v>819.66700000000003</v>
      </c>
      <c r="C280">
        <f t="shared" si="23"/>
        <v>819.70366666666666</v>
      </c>
      <c r="D280">
        <f t="shared" si="24"/>
        <v>17.105699999999999</v>
      </c>
      <c r="F280">
        <f t="shared" si="25"/>
        <v>6.7088981602173776</v>
      </c>
      <c r="H280" s="15">
        <f t="shared" si="26"/>
        <v>1.0677839379417271</v>
      </c>
      <c r="N280" s="23">
        <v>36057</v>
      </c>
    </row>
    <row r="281" spans="1:18" x14ac:dyDescent="0.3">
      <c r="A281">
        <v>171.672</v>
      </c>
      <c r="B281">
        <v>889.11099999999999</v>
      </c>
      <c r="C281">
        <f t="shared" si="23"/>
        <v>889.11133333333328</v>
      </c>
      <c r="D281">
        <f t="shared" si="24"/>
        <v>17.167200000000001</v>
      </c>
      <c r="F281">
        <f t="shared" si="25"/>
        <v>6.7902220871121957</v>
      </c>
      <c r="H281" s="15">
        <f t="shared" si="26"/>
        <v>1.1686656346673561</v>
      </c>
      <c r="N281" s="23">
        <v>36030</v>
      </c>
    </row>
    <row r="282" spans="1:18" x14ac:dyDescent="0.3">
      <c r="A282">
        <v>172.28700000000001</v>
      </c>
      <c r="B282">
        <v>958.55600000000004</v>
      </c>
      <c r="C282">
        <f t="shared" si="23"/>
        <v>937.92599999999993</v>
      </c>
      <c r="D282">
        <f t="shared" si="24"/>
        <v>17.2287</v>
      </c>
      <c r="F282">
        <f t="shared" si="25"/>
        <v>6.865427985400852</v>
      </c>
      <c r="H282" s="15">
        <f t="shared" si="26"/>
        <v>1.2790800578996153</v>
      </c>
      <c r="N282" s="23">
        <v>36003</v>
      </c>
    </row>
    <row r="283" spans="1:18" x14ac:dyDescent="0.3">
      <c r="A283">
        <v>172.90299999999999</v>
      </c>
      <c r="B283">
        <v>966.11099999999999</v>
      </c>
      <c r="C283">
        <f t="shared" si="23"/>
        <v>945.59266666666656</v>
      </c>
      <c r="D283">
        <f t="shared" si="24"/>
        <v>17.290299999999998</v>
      </c>
      <c r="F283">
        <f t="shared" si="25"/>
        <v>6.8732787344435318</v>
      </c>
      <c r="H283" s="15">
        <f t="shared" si="26"/>
        <v>1.2917044363741117</v>
      </c>
      <c r="I283">
        <v>1997</v>
      </c>
      <c r="J283">
        <f>AVERAGE(H283:H294)</f>
        <v>1.1139851002704368</v>
      </c>
      <c r="K283">
        <f>D294-D283</f>
        <v>0.67680000000000007</v>
      </c>
      <c r="L283">
        <f>J283*K283</f>
        <v>0.7539451158630317</v>
      </c>
      <c r="N283" s="23">
        <v>35976</v>
      </c>
    </row>
    <row r="284" spans="1:18" x14ac:dyDescent="0.3">
      <c r="A284">
        <v>173.518</v>
      </c>
      <c r="B284">
        <v>912.11099999999999</v>
      </c>
      <c r="C284">
        <f t="shared" si="23"/>
        <v>912.11099999999999</v>
      </c>
      <c r="D284">
        <f t="shared" si="24"/>
        <v>17.351800000000001</v>
      </c>
      <c r="F284">
        <f t="shared" si="25"/>
        <v>6.8157616931945224</v>
      </c>
      <c r="H284" s="15">
        <f t="shared" si="26"/>
        <v>1.2041363822595328</v>
      </c>
      <c r="N284" s="23">
        <v>35945.5</v>
      </c>
    </row>
    <row r="285" spans="1:18" x14ac:dyDescent="0.3">
      <c r="A285">
        <v>174.13300000000001</v>
      </c>
      <c r="B285">
        <v>858.11099999999999</v>
      </c>
      <c r="C285">
        <f t="shared" si="23"/>
        <v>858.07399999999996</v>
      </c>
      <c r="D285">
        <f t="shared" si="24"/>
        <v>17.4133</v>
      </c>
      <c r="F285">
        <f t="shared" si="25"/>
        <v>6.7547334617496748</v>
      </c>
      <c r="H285" s="15">
        <f t="shared" si="26"/>
        <v>1.1225047977315559</v>
      </c>
      <c r="N285" s="23">
        <v>35915</v>
      </c>
    </row>
    <row r="286" spans="1:18" x14ac:dyDescent="0.3">
      <c r="A286">
        <v>174.749</v>
      </c>
      <c r="B286">
        <v>804</v>
      </c>
      <c r="C286">
        <f t="shared" si="23"/>
        <v>814.70366666666666</v>
      </c>
      <c r="D286">
        <f t="shared" si="24"/>
        <v>17.474899999999998</v>
      </c>
      <c r="F286">
        <f t="shared" si="25"/>
        <v>6.6895992691789665</v>
      </c>
      <c r="H286" s="15">
        <f t="shared" si="26"/>
        <v>1.046256248173405</v>
      </c>
      <c r="N286" s="23">
        <v>35884.5</v>
      </c>
    </row>
    <row r="287" spans="1:18" x14ac:dyDescent="0.3">
      <c r="A287">
        <v>175.364</v>
      </c>
      <c r="B287">
        <v>782</v>
      </c>
      <c r="C287">
        <f t="shared" si="23"/>
        <v>792.66666666666663</v>
      </c>
      <c r="D287">
        <f t="shared" si="24"/>
        <v>17.5364</v>
      </c>
      <c r="F287">
        <f t="shared" si="25"/>
        <v>6.6618547405453112</v>
      </c>
      <c r="H287" s="16">
        <f t="shared" si="26"/>
        <v>1.0167571670638003</v>
      </c>
      <c r="N287" s="23">
        <v>35854</v>
      </c>
    </row>
    <row r="288" spans="1:18" x14ac:dyDescent="0.3">
      <c r="A288">
        <v>175.97900000000001</v>
      </c>
      <c r="B288">
        <v>792</v>
      </c>
      <c r="C288">
        <f t="shared" si="23"/>
        <v>792.07399999999996</v>
      </c>
      <c r="D288">
        <f t="shared" si="24"/>
        <v>17.597900000000003</v>
      </c>
      <c r="F288">
        <f t="shared" si="25"/>
        <v>6.674561391814426</v>
      </c>
      <c r="H288" s="15">
        <f t="shared" si="26"/>
        <v>1.0300612997319651</v>
      </c>
      <c r="N288" s="23">
        <v>35819.285714285703</v>
      </c>
    </row>
    <row r="289" spans="1:18" s="24" customFormat="1" x14ac:dyDescent="0.3">
      <c r="A289" s="24">
        <v>176.595</v>
      </c>
      <c r="B289" s="24">
        <v>802.22199999999998</v>
      </c>
      <c r="C289" s="24">
        <f t="shared" si="23"/>
        <v>802.18499999999995</v>
      </c>
      <c r="D289" s="24">
        <f t="shared" si="24"/>
        <v>17.659500000000001</v>
      </c>
      <c r="F289" s="24">
        <f t="shared" si="25"/>
        <v>6.687385377542304</v>
      </c>
      <c r="H289" s="25">
        <f t="shared" si="26"/>
        <v>1.043840724177884</v>
      </c>
      <c r="N289" s="26">
        <v>35784.571428571398</v>
      </c>
    </row>
    <row r="290" spans="1:18" x14ac:dyDescent="0.3">
      <c r="A290">
        <v>177.21</v>
      </c>
      <c r="B290">
        <v>812.33299999999997</v>
      </c>
      <c r="C290">
        <f t="shared" si="23"/>
        <v>814.85166666666657</v>
      </c>
      <c r="D290">
        <f t="shared" si="24"/>
        <v>17.721</v>
      </c>
      <c r="F290">
        <f t="shared" si="25"/>
        <v>6.6999103546164296</v>
      </c>
      <c r="H290" s="15">
        <f t="shared" si="26"/>
        <v>1.0576518497494949</v>
      </c>
      <c r="N290" s="23">
        <v>35749.857142857101</v>
      </c>
    </row>
    <row r="291" spans="1:18" x14ac:dyDescent="0.3">
      <c r="A291">
        <v>177.82499999999999</v>
      </c>
      <c r="B291">
        <v>830</v>
      </c>
      <c r="C291">
        <f t="shared" si="23"/>
        <v>832.70366666666666</v>
      </c>
      <c r="D291">
        <f t="shared" si="24"/>
        <v>17.782499999999999</v>
      </c>
      <c r="F291">
        <f t="shared" si="25"/>
        <v>6.7214257007906433</v>
      </c>
      <c r="H291" s="15">
        <f t="shared" si="26"/>
        <v>1.0822241425788766</v>
      </c>
      <c r="N291" s="23">
        <v>35715.142857142797</v>
      </c>
      <c r="O291">
        <v>1997</v>
      </c>
      <c r="P291" s="15">
        <f>AVERAGE(H289:H298)</f>
        <v>1.1038526285694736</v>
      </c>
      <c r="Q291" s="15">
        <f>D298-D289</f>
        <v>0.55369999999999919</v>
      </c>
      <c r="R291">
        <f>P291*Q291</f>
        <v>0.61120320043891663</v>
      </c>
    </row>
    <row r="292" spans="1:18" x14ac:dyDescent="0.3">
      <c r="A292">
        <v>178.44</v>
      </c>
      <c r="B292">
        <v>855.77800000000002</v>
      </c>
      <c r="C292">
        <f t="shared" si="23"/>
        <v>855.77799999999991</v>
      </c>
      <c r="D292">
        <f t="shared" si="24"/>
        <v>17.844000000000001</v>
      </c>
      <c r="F292">
        <f t="shared" si="25"/>
        <v>6.7520109967114132</v>
      </c>
      <c r="H292" s="15">
        <f t="shared" si="26"/>
        <v>1.1191055103855019</v>
      </c>
      <c r="N292" s="23">
        <v>35680.4285714285</v>
      </c>
    </row>
    <row r="293" spans="1:18" x14ac:dyDescent="0.3">
      <c r="A293">
        <v>179.05600000000001</v>
      </c>
      <c r="B293">
        <v>881.55600000000004</v>
      </c>
      <c r="C293">
        <f t="shared" si="23"/>
        <v>881.48166666666668</v>
      </c>
      <c r="D293">
        <f t="shared" si="24"/>
        <v>17.9056</v>
      </c>
      <c r="F293">
        <f t="shared" si="25"/>
        <v>6.7816885278972432</v>
      </c>
      <c r="H293" s="15">
        <f t="shared" si="26"/>
        <v>1.1572437668880731</v>
      </c>
      <c r="N293" s="23">
        <v>35645.714285714203</v>
      </c>
    </row>
    <row r="294" spans="1:18" x14ac:dyDescent="0.3">
      <c r="A294">
        <v>179.67099999999999</v>
      </c>
      <c r="B294">
        <v>907.11099999999999</v>
      </c>
      <c r="C294">
        <f t="shared" si="23"/>
        <v>896.29633333333334</v>
      </c>
      <c r="D294">
        <f t="shared" si="24"/>
        <v>17.967099999999999</v>
      </c>
      <c r="F294">
        <f t="shared" si="25"/>
        <v>6.8102648241045323</v>
      </c>
      <c r="H294" s="15">
        <f t="shared" si="26"/>
        <v>1.1963348781310401</v>
      </c>
      <c r="I294">
        <v>1996</v>
      </c>
      <c r="J294">
        <f>AVERAGE(H294:H302)</f>
        <v>1.1346810436659536</v>
      </c>
      <c r="K294">
        <f>D302-D294</f>
        <v>0.49230000000000018</v>
      </c>
      <c r="L294">
        <f>J294*K294</f>
        <v>0.55860347779674913</v>
      </c>
      <c r="N294" s="23">
        <v>35611</v>
      </c>
    </row>
    <row r="295" spans="1:18" x14ac:dyDescent="0.3">
      <c r="A295">
        <v>180.286</v>
      </c>
      <c r="B295">
        <v>900.22199999999998</v>
      </c>
      <c r="C295">
        <f t="shared" si="23"/>
        <v>888.7406666666667</v>
      </c>
      <c r="D295">
        <f t="shared" si="24"/>
        <v>18.028600000000001</v>
      </c>
      <c r="F295">
        <f t="shared" si="25"/>
        <v>6.8026413995737567</v>
      </c>
      <c r="H295" s="15">
        <f t="shared" si="26"/>
        <v>1.1856686947219592</v>
      </c>
      <c r="N295" s="23">
        <v>35580.5</v>
      </c>
    </row>
    <row r="296" spans="1:18" x14ac:dyDescent="0.3">
      <c r="A296">
        <v>180.90199999999999</v>
      </c>
      <c r="B296">
        <v>858.88900000000001</v>
      </c>
      <c r="C296">
        <f t="shared" si="23"/>
        <v>858.77766666666651</v>
      </c>
      <c r="D296">
        <f t="shared" si="24"/>
        <v>18.090199999999999</v>
      </c>
      <c r="F296">
        <f t="shared" si="25"/>
        <v>6.7556396936113456</v>
      </c>
      <c r="H296" s="15">
        <f t="shared" si="26"/>
        <v>1.1236406733994801</v>
      </c>
      <c r="N296" s="23">
        <v>35550</v>
      </c>
    </row>
    <row r="297" spans="1:18" x14ac:dyDescent="0.3">
      <c r="A297">
        <v>181.517</v>
      </c>
      <c r="B297">
        <v>817.22199999999998</v>
      </c>
      <c r="C297">
        <f t="shared" si="23"/>
        <v>817.2593333333333</v>
      </c>
      <c r="D297">
        <f t="shared" si="24"/>
        <v>18.151699999999998</v>
      </c>
      <c r="F297">
        <f t="shared" si="25"/>
        <v>6.7059107837754199</v>
      </c>
      <c r="H297" s="15">
        <f t="shared" si="26"/>
        <v>1.064395374821766</v>
      </c>
      <c r="N297" s="23">
        <v>35519.5</v>
      </c>
    </row>
    <row r="298" spans="1:18" x14ac:dyDescent="0.3">
      <c r="A298">
        <v>182.13200000000001</v>
      </c>
      <c r="B298">
        <v>775.66700000000003</v>
      </c>
      <c r="C298">
        <f t="shared" si="23"/>
        <v>792.33333333333337</v>
      </c>
      <c r="D298">
        <f t="shared" si="24"/>
        <v>18.213200000000001</v>
      </c>
      <c r="F298">
        <f t="shared" si="25"/>
        <v>6.6537233043719493</v>
      </c>
      <c r="H298" s="16">
        <f t="shared" si="26"/>
        <v>1.0084206708406611</v>
      </c>
      <c r="N298" s="23">
        <v>35489</v>
      </c>
    </row>
    <row r="299" spans="1:18" s="24" customFormat="1" x14ac:dyDescent="0.3">
      <c r="A299" s="24">
        <v>182.74799999999999</v>
      </c>
      <c r="B299" s="24">
        <v>784.11099999999999</v>
      </c>
      <c r="C299" s="24">
        <f t="shared" si="23"/>
        <v>802.40733333333321</v>
      </c>
      <c r="D299" s="24">
        <f t="shared" si="24"/>
        <v>18.274799999999999</v>
      </c>
      <c r="F299" s="24">
        <f t="shared" si="25"/>
        <v>6.6645505919613273</v>
      </c>
      <c r="H299" s="25">
        <f t="shared" si="26"/>
        <v>1.0195512859540241</v>
      </c>
      <c r="N299" s="26">
        <v>35428.25</v>
      </c>
    </row>
    <row r="300" spans="1:18" x14ac:dyDescent="0.3">
      <c r="A300">
        <v>183.363</v>
      </c>
      <c r="B300">
        <v>847.44399999999996</v>
      </c>
      <c r="C300">
        <f t="shared" si="23"/>
        <v>847.44433333333325</v>
      </c>
      <c r="D300">
        <f t="shared" si="24"/>
        <v>18.336300000000001</v>
      </c>
      <c r="F300">
        <f t="shared" si="25"/>
        <v>6.7422247603752794</v>
      </c>
      <c r="H300" s="15">
        <f t="shared" si="26"/>
        <v>1.1070463411489861</v>
      </c>
      <c r="N300" s="23">
        <v>35367.5</v>
      </c>
      <c r="O300">
        <v>1996</v>
      </c>
      <c r="P300" s="15">
        <f>AVERAGE(H299:H312)</f>
        <v>1.0064395624169622</v>
      </c>
      <c r="Q300" s="15">
        <f>D312-D299</f>
        <v>0.79990000000000094</v>
      </c>
      <c r="R300">
        <f>P300*Q300</f>
        <v>0.80505100597732904</v>
      </c>
    </row>
    <row r="301" spans="1:18" x14ac:dyDescent="0.3">
      <c r="A301">
        <v>183.97800000000001</v>
      </c>
      <c r="B301">
        <v>910.77800000000002</v>
      </c>
      <c r="C301">
        <f t="shared" si="23"/>
        <v>910.74066666666658</v>
      </c>
      <c r="D301">
        <f t="shared" si="24"/>
        <v>18.3978</v>
      </c>
      <c r="F301">
        <f t="shared" si="25"/>
        <v>6.8142991793084855</v>
      </c>
      <c r="H301" s="15">
        <f t="shared" si="26"/>
        <v>1.2020515412549251</v>
      </c>
      <c r="N301" s="23">
        <v>35306.75</v>
      </c>
    </row>
    <row r="302" spans="1:18" x14ac:dyDescent="0.3">
      <c r="A302">
        <v>184.59399999999999</v>
      </c>
      <c r="B302">
        <v>974</v>
      </c>
      <c r="C302">
        <f t="shared" si="23"/>
        <v>952.55566666666664</v>
      </c>
      <c r="D302">
        <f t="shared" si="24"/>
        <v>18.459399999999999</v>
      </c>
      <c r="F302">
        <f t="shared" si="25"/>
        <v>6.8814113036425351</v>
      </c>
      <c r="H302" s="15">
        <f t="shared" si="26"/>
        <v>1.3050199327207392</v>
      </c>
      <c r="I302">
        <v>1995</v>
      </c>
      <c r="J302">
        <f>AVERAGE(H302:H319)</f>
        <v>0.97462909897002192</v>
      </c>
      <c r="K302">
        <f>D319-D302</f>
        <v>1.0460000000000029</v>
      </c>
      <c r="L302">
        <f>J302*K302</f>
        <v>1.0194620375226457</v>
      </c>
      <c r="N302" s="23">
        <v>35246</v>
      </c>
    </row>
    <row r="303" spans="1:18" x14ac:dyDescent="0.3">
      <c r="A303">
        <v>185.209</v>
      </c>
      <c r="B303">
        <v>972.88900000000001</v>
      </c>
      <c r="C303">
        <f t="shared" si="23"/>
        <v>948.77766666666673</v>
      </c>
      <c r="D303">
        <f t="shared" si="24"/>
        <v>18.520900000000001</v>
      </c>
      <c r="F303">
        <f t="shared" si="25"/>
        <v>6.8802699955139284</v>
      </c>
      <c r="H303" s="15">
        <f t="shared" si="26"/>
        <v>1.3031364529142651</v>
      </c>
      <c r="N303" s="23">
        <v>35232.333333333299</v>
      </c>
    </row>
    <row r="304" spans="1:18" x14ac:dyDescent="0.3">
      <c r="A304">
        <v>185.82400000000001</v>
      </c>
      <c r="B304">
        <v>899.44399999999996</v>
      </c>
      <c r="C304">
        <f t="shared" si="23"/>
        <v>899.37033333333329</v>
      </c>
      <c r="D304">
        <f t="shared" si="24"/>
        <v>18.5824</v>
      </c>
      <c r="F304">
        <f t="shared" si="25"/>
        <v>6.8017767946432137</v>
      </c>
      <c r="H304" s="15">
        <f t="shared" si="26"/>
        <v>1.1844701156277371</v>
      </c>
      <c r="N304" s="23">
        <v>35218.666666666599</v>
      </c>
    </row>
    <row r="305" spans="1:18" x14ac:dyDescent="0.3">
      <c r="A305">
        <v>186.44</v>
      </c>
      <c r="B305">
        <v>825.77800000000002</v>
      </c>
      <c r="C305">
        <f t="shared" si="23"/>
        <v>825.96300000000008</v>
      </c>
      <c r="D305">
        <f t="shared" si="24"/>
        <v>18.643999999999998</v>
      </c>
      <c r="F305">
        <f t="shared" si="25"/>
        <v>6.7163259722639852</v>
      </c>
      <c r="H305" s="15">
        <f t="shared" si="26"/>
        <v>1.0763005182228631</v>
      </c>
      <c r="N305" s="23">
        <v>35205</v>
      </c>
    </row>
    <row r="306" spans="1:18" x14ac:dyDescent="0.3">
      <c r="A306">
        <v>187.05500000000001</v>
      </c>
      <c r="B306">
        <v>752.66700000000003</v>
      </c>
      <c r="C306">
        <f t="shared" si="23"/>
        <v>757.51866666666672</v>
      </c>
      <c r="D306">
        <f t="shared" si="24"/>
        <v>18.705500000000001</v>
      </c>
      <c r="F306">
        <f t="shared" si="25"/>
        <v>6.6236228989111963</v>
      </c>
      <c r="H306" s="15">
        <f t="shared" si="26"/>
        <v>0.97871520258215527</v>
      </c>
      <c r="N306" s="23">
        <v>35191.333333333299</v>
      </c>
    </row>
    <row r="307" spans="1:18" x14ac:dyDescent="0.3">
      <c r="A307">
        <v>187.67</v>
      </c>
      <c r="B307">
        <v>694.11099999999999</v>
      </c>
      <c r="C307">
        <f t="shared" si="23"/>
        <v>700</v>
      </c>
      <c r="D307">
        <f t="shared" si="24"/>
        <v>18.766999999999999</v>
      </c>
      <c r="F307">
        <f t="shared" si="25"/>
        <v>6.5426318900805009</v>
      </c>
      <c r="H307" s="15">
        <f t="shared" si="26"/>
        <v>0.90697772765541484</v>
      </c>
      <c r="N307" s="23">
        <v>35177.666666666599</v>
      </c>
    </row>
    <row r="308" spans="1:18" x14ac:dyDescent="0.3">
      <c r="A308">
        <v>188.285</v>
      </c>
      <c r="B308">
        <v>653.22199999999998</v>
      </c>
      <c r="C308">
        <f t="shared" si="23"/>
        <v>653.11099999999999</v>
      </c>
      <c r="D308">
        <f t="shared" si="24"/>
        <v>18.828499999999998</v>
      </c>
      <c r="F308">
        <f t="shared" si="25"/>
        <v>6.4819170408720668</v>
      </c>
      <c r="H308" s="15">
        <f t="shared" si="26"/>
        <v>0.86002563225894368</v>
      </c>
      <c r="N308" s="23">
        <v>35164</v>
      </c>
    </row>
    <row r="309" spans="1:18" x14ac:dyDescent="0.3">
      <c r="A309">
        <v>188.90100000000001</v>
      </c>
      <c r="B309">
        <v>612</v>
      </c>
      <c r="C309">
        <f t="shared" si="23"/>
        <v>612.03699999999992</v>
      </c>
      <c r="D309">
        <f t="shared" si="24"/>
        <v>18.8901</v>
      </c>
      <c r="F309">
        <f t="shared" si="25"/>
        <v>6.4167322825123261</v>
      </c>
      <c r="H309" s="15">
        <f t="shared" si="26"/>
        <v>0.81515118063965353</v>
      </c>
      <c r="N309" s="23">
        <v>35150.333333333299</v>
      </c>
    </row>
    <row r="310" spans="1:18" x14ac:dyDescent="0.3">
      <c r="A310">
        <v>189.51599999999999</v>
      </c>
      <c r="B310">
        <v>570.88900000000001</v>
      </c>
      <c r="C310">
        <f t="shared" si="23"/>
        <v>581.81500000000005</v>
      </c>
      <c r="D310">
        <f t="shared" si="24"/>
        <v>18.951599999999999</v>
      </c>
      <c r="F310">
        <f t="shared" si="25"/>
        <v>6.347194794961851</v>
      </c>
      <c r="H310" s="15">
        <f t="shared" si="26"/>
        <v>0.77272968678947518</v>
      </c>
      <c r="N310" s="23">
        <v>35136.666666666599</v>
      </c>
    </row>
    <row r="311" spans="1:18" x14ac:dyDescent="0.3">
      <c r="A311">
        <v>190.131</v>
      </c>
      <c r="B311">
        <v>562.55600000000004</v>
      </c>
      <c r="C311">
        <f t="shared" si="23"/>
        <v>575.25933333333342</v>
      </c>
      <c r="D311">
        <f t="shared" si="24"/>
        <v>19.013100000000001</v>
      </c>
      <c r="F311">
        <f t="shared" si="25"/>
        <v>6.3324906846788052</v>
      </c>
      <c r="H311" s="16">
        <f t="shared" si="26"/>
        <v>0.76440396066442284</v>
      </c>
      <c r="N311" s="23">
        <v>35123</v>
      </c>
    </row>
    <row r="312" spans="1:18" x14ac:dyDescent="0.3">
      <c r="A312">
        <v>190.74700000000001</v>
      </c>
      <c r="B312">
        <v>592.33299999999997</v>
      </c>
      <c r="C312">
        <f t="shared" si="23"/>
        <v>592.33333333333337</v>
      </c>
      <c r="D312">
        <f t="shared" si="24"/>
        <v>19.0747</v>
      </c>
      <c r="F312">
        <f t="shared" si="25"/>
        <v>6.3840689767401821</v>
      </c>
      <c r="H312" s="15">
        <f t="shared" si="26"/>
        <v>0.79457429540386826</v>
      </c>
      <c r="N312" s="23">
        <v>35092.625</v>
      </c>
    </row>
    <row r="313" spans="1:18" s="24" customFormat="1" x14ac:dyDescent="0.3">
      <c r="A313" s="24">
        <v>191.36199999999999</v>
      </c>
      <c r="B313" s="24">
        <v>622.11099999999999</v>
      </c>
      <c r="C313" s="24">
        <f t="shared" si="23"/>
        <v>622.11099999999999</v>
      </c>
      <c r="D313" s="24">
        <f t="shared" si="24"/>
        <v>19.136199999999999</v>
      </c>
      <c r="F313" s="24">
        <f t="shared" si="25"/>
        <v>6.4331185334093357</v>
      </c>
      <c r="H313" s="25">
        <f t="shared" si="26"/>
        <v>0.82593649975481609</v>
      </c>
      <c r="N313" s="26">
        <v>35062.25</v>
      </c>
    </row>
    <row r="314" spans="1:18" x14ac:dyDescent="0.3">
      <c r="A314">
        <v>191.977</v>
      </c>
      <c r="B314">
        <v>651.88900000000001</v>
      </c>
      <c r="C314">
        <f t="shared" si="23"/>
        <v>654.81466666666665</v>
      </c>
      <c r="D314">
        <f t="shared" si="24"/>
        <v>19.197700000000001</v>
      </c>
      <c r="F314">
        <f t="shared" si="25"/>
        <v>6.4798743020344869</v>
      </c>
      <c r="H314" s="15">
        <f t="shared" si="26"/>
        <v>0.85853658439894731</v>
      </c>
      <c r="N314" s="23">
        <v>35031.875</v>
      </c>
    </row>
    <row r="315" spans="1:18" x14ac:dyDescent="0.3">
      <c r="A315">
        <v>192.59299999999999</v>
      </c>
      <c r="B315">
        <v>690.44399999999996</v>
      </c>
      <c r="C315">
        <f t="shared" si="23"/>
        <v>693.59233333333339</v>
      </c>
      <c r="D315">
        <f t="shared" si="24"/>
        <v>19.2593</v>
      </c>
      <c r="F315">
        <f t="shared" si="25"/>
        <v>6.5373348689088093</v>
      </c>
      <c r="H315" s="15">
        <f t="shared" si="26"/>
        <v>0.90266436341775491</v>
      </c>
      <c r="N315" s="23">
        <v>35001.5</v>
      </c>
      <c r="O315">
        <v>1995</v>
      </c>
      <c r="P315" s="15">
        <f>AVERAGE(H313:H331)</f>
        <v>0.94999584774216739</v>
      </c>
      <c r="Q315" s="15">
        <f>D331-D313</f>
        <v>1.1076000000000015</v>
      </c>
      <c r="R315">
        <f>P315*Q315</f>
        <v>1.0522154009592259</v>
      </c>
    </row>
    <row r="316" spans="1:18" x14ac:dyDescent="0.3">
      <c r="A316">
        <v>193.208</v>
      </c>
      <c r="B316">
        <v>738.44399999999996</v>
      </c>
      <c r="C316">
        <f t="shared" si="23"/>
        <v>738.55533333333335</v>
      </c>
      <c r="D316">
        <f t="shared" si="24"/>
        <v>19.320799999999998</v>
      </c>
      <c r="F316">
        <f t="shared" si="25"/>
        <v>6.6045452697123554</v>
      </c>
      <c r="H316" s="15">
        <f t="shared" si="26"/>
        <v>0.96078512980375075</v>
      </c>
      <c r="N316" s="23">
        <v>34971.125</v>
      </c>
    </row>
    <row r="317" spans="1:18" x14ac:dyDescent="0.3">
      <c r="A317">
        <v>193.82300000000001</v>
      </c>
      <c r="B317">
        <v>786.77800000000002</v>
      </c>
      <c r="C317">
        <f t="shared" si="23"/>
        <v>786.81466666666665</v>
      </c>
      <c r="D317">
        <f t="shared" si="24"/>
        <v>19.382300000000001</v>
      </c>
      <c r="F317">
        <f t="shared" si="25"/>
        <v>6.6679461247614968</v>
      </c>
      <c r="H317" s="15">
        <f t="shared" si="26"/>
        <v>1.0230923072077966</v>
      </c>
      <c r="N317" s="23">
        <v>34940.75</v>
      </c>
    </row>
    <row r="318" spans="1:18" x14ac:dyDescent="0.3">
      <c r="A318">
        <v>194.43899999999999</v>
      </c>
      <c r="B318">
        <v>835.22199999999998</v>
      </c>
      <c r="C318">
        <f t="shared" si="23"/>
        <v>826.40733333333321</v>
      </c>
      <c r="D318">
        <f t="shared" si="24"/>
        <v>19.443899999999999</v>
      </c>
      <c r="F318">
        <f t="shared" si="25"/>
        <v>6.727697557777625</v>
      </c>
      <c r="H318" s="15">
        <f t="shared" si="26"/>
        <v>1.0895959231171259</v>
      </c>
      <c r="N318" s="23">
        <v>34910.375</v>
      </c>
    </row>
    <row r="319" spans="1:18" x14ac:dyDescent="0.3">
      <c r="A319">
        <v>195.054</v>
      </c>
      <c r="B319">
        <v>857.22199999999998</v>
      </c>
      <c r="C319">
        <f t="shared" si="23"/>
        <v>846.70366666666666</v>
      </c>
      <c r="D319">
        <f t="shared" si="24"/>
        <v>19.505400000000002</v>
      </c>
      <c r="F319">
        <f t="shared" si="25"/>
        <v>6.753696928225752</v>
      </c>
      <c r="H319" s="15">
        <f t="shared" si="26"/>
        <v>1.121208268280669</v>
      </c>
      <c r="I319">
        <v>1994</v>
      </c>
      <c r="J319">
        <f>AVERAGE(H319:H335)</f>
        <v>0.94326725119547472</v>
      </c>
      <c r="K319">
        <f>D335-D319</f>
        <v>0.98449999999999704</v>
      </c>
      <c r="L319">
        <f>J319*K319</f>
        <v>0.92864660880194205</v>
      </c>
      <c r="N319" s="23">
        <v>34880</v>
      </c>
    </row>
    <row r="320" spans="1:18" x14ac:dyDescent="0.3">
      <c r="A320">
        <v>195.66900000000001</v>
      </c>
      <c r="B320">
        <v>847.66700000000003</v>
      </c>
      <c r="C320">
        <f t="shared" si="23"/>
        <v>847.55566666666675</v>
      </c>
      <c r="D320">
        <f t="shared" si="24"/>
        <v>19.5669</v>
      </c>
      <c r="F320">
        <f t="shared" si="25"/>
        <v>6.7424878699902679</v>
      </c>
      <c r="H320" s="15">
        <f t="shared" si="26"/>
        <v>1.1073673204069809</v>
      </c>
      <c r="N320" s="23">
        <v>34868.909090909001</v>
      </c>
    </row>
    <row r="321" spans="1:18" x14ac:dyDescent="0.3">
      <c r="A321">
        <v>196.285</v>
      </c>
      <c r="B321">
        <v>837.77800000000002</v>
      </c>
      <c r="C321">
        <f t="shared" si="23"/>
        <v>837.85199999999998</v>
      </c>
      <c r="D321">
        <f t="shared" si="24"/>
        <v>19.628499999999999</v>
      </c>
      <c r="F321">
        <f t="shared" si="25"/>
        <v>6.7307531489177368</v>
      </c>
      <c r="H321" s="15">
        <f t="shared" si="26"/>
        <v>1.0932224542325448</v>
      </c>
      <c r="N321" s="23">
        <v>34857.818181818096</v>
      </c>
    </row>
    <row r="322" spans="1:18" x14ac:dyDescent="0.3">
      <c r="A322">
        <v>196.9</v>
      </c>
      <c r="B322">
        <v>828.11099999999999</v>
      </c>
      <c r="C322">
        <f t="shared" si="23"/>
        <v>823.22233333333349</v>
      </c>
      <c r="D322">
        <f t="shared" si="24"/>
        <v>19.690000000000001</v>
      </c>
      <c r="F322">
        <f t="shared" si="25"/>
        <v>6.7191472033713078</v>
      </c>
      <c r="H322" s="15">
        <f t="shared" si="26"/>
        <v>1.0795697852385229</v>
      </c>
      <c r="N322" s="23">
        <v>34846.727272727199</v>
      </c>
    </row>
    <row r="323" spans="1:18" x14ac:dyDescent="0.3">
      <c r="A323">
        <v>197.51499999999999</v>
      </c>
      <c r="B323">
        <v>803.77800000000002</v>
      </c>
      <c r="C323">
        <f t="shared" si="23"/>
        <v>797.66666666666663</v>
      </c>
      <c r="D323">
        <f t="shared" si="24"/>
        <v>19.7515</v>
      </c>
      <c r="F323">
        <f t="shared" si="25"/>
        <v>6.6893231116480001</v>
      </c>
      <c r="H323" s="15">
        <f t="shared" si="26"/>
        <v>1.0459543421873114</v>
      </c>
      <c r="N323" s="23">
        <v>34835.636363636302</v>
      </c>
    </row>
    <row r="324" spans="1:18" x14ac:dyDescent="0.3">
      <c r="A324">
        <v>198.13</v>
      </c>
      <c r="B324">
        <v>761.11099999999999</v>
      </c>
      <c r="C324">
        <f t="shared" si="23"/>
        <v>761.11099999999999</v>
      </c>
      <c r="D324">
        <f t="shared" si="24"/>
        <v>19.812999999999999</v>
      </c>
      <c r="F324">
        <f t="shared" si="25"/>
        <v>6.6347792079346393</v>
      </c>
      <c r="H324" s="15">
        <f t="shared" si="26"/>
        <v>0.98951793852414804</v>
      </c>
      <c r="N324" s="23">
        <v>34824.545454545398</v>
      </c>
    </row>
    <row r="325" spans="1:18" x14ac:dyDescent="0.3">
      <c r="A325">
        <v>198.74600000000001</v>
      </c>
      <c r="B325">
        <v>718.44399999999996</v>
      </c>
      <c r="C325">
        <f t="shared" si="23"/>
        <v>718.48133333333328</v>
      </c>
      <c r="D325">
        <f t="shared" si="24"/>
        <v>19.874600000000001</v>
      </c>
      <c r="F325">
        <f t="shared" si="25"/>
        <v>6.5770877623284916</v>
      </c>
      <c r="H325" s="15">
        <f t="shared" si="26"/>
        <v>0.93612666554209145</v>
      </c>
      <c r="N325" s="23">
        <v>34813.4545454545</v>
      </c>
    </row>
    <row r="326" spans="1:18" x14ac:dyDescent="0.3">
      <c r="A326">
        <v>199.36099999999999</v>
      </c>
      <c r="B326">
        <v>675.88900000000001</v>
      </c>
      <c r="C326">
        <f t="shared" si="23"/>
        <v>680.11099999999999</v>
      </c>
      <c r="D326">
        <f t="shared" si="24"/>
        <v>19.9361</v>
      </c>
      <c r="F326">
        <f t="shared" si="25"/>
        <v>6.5160288613770421</v>
      </c>
      <c r="H326" s="15">
        <f t="shared" si="26"/>
        <v>0.88574517268457675</v>
      </c>
      <c r="N326" s="23">
        <v>34802.363636363603</v>
      </c>
    </row>
    <row r="327" spans="1:18" x14ac:dyDescent="0.3">
      <c r="A327">
        <v>199.976</v>
      </c>
      <c r="B327">
        <v>646</v>
      </c>
      <c r="C327">
        <f t="shared" si="23"/>
        <v>651.22233333333338</v>
      </c>
      <c r="D327">
        <f t="shared" si="24"/>
        <v>19.997599999999998</v>
      </c>
      <c r="F327">
        <f t="shared" si="25"/>
        <v>6.4707995037826018</v>
      </c>
      <c r="H327" s="15">
        <f t="shared" si="26"/>
        <v>0.8519889810924951</v>
      </c>
      <c r="N327" s="23">
        <v>34791.272727272699</v>
      </c>
    </row>
    <row r="328" spans="1:18" x14ac:dyDescent="0.3">
      <c r="A328">
        <v>200.59200000000001</v>
      </c>
      <c r="B328">
        <v>631.77800000000002</v>
      </c>
      <c r="C328">
        <f t="shared" si="23"/>
        <v>631.85199999999998</v>
      </c>
      <c r="D328">
        <f t="shared" si="24"/>
        <v>20.059200000000001</v>
      </c>
      <c r="F328">
        <f t="shared" si="25"/>
        <v>6.4485380666157823</v>
      </c>
      <c r="H328" s="15">
        <f t="shared" si="26"/>
        <v>0.83638162131658922</v>
      </c>
      <c r="N328" s="23">
        <v>34780.181818181802</v>
      </c>
    </row>
    <row r="329" spans="1:18" x14ac:dyDescent="0.3">
      <c r="A329">
        <v>201.20699999999999</v>
      </c>
      <c r="B329">
        <v>617.77800000000002</v>
      </c>
      <c r="C329">
        <f t="shared" si="23"/>
        <v>617.74099999999999</v>
      </c>
      <c r="D329">
        <f t="shared" si="24"/>
        <v>20.120699999999999</v>
      </c>
      <c r="F329">
        <f t="shared" si="25"/>
        <v>6.426129169620574</v>
      </c>
      <c r="H329" s="15">
        <f t="shared" si="26"/>
        <v>0.8212971607786167</v>
      </c>
      <c r="N329" s="23">
        <v>34769.090909090897</v>
      </c>
    </row>
    <row r="330" spans="1:18" x14ac:dyDescent="0.3">
      <c r="A330">
        <v>201.822</v>
      </c>
      <c r="B330">
        <v>603.66700000000003</v>
      </c>
      <c r="C330">
        <f t="shared" si="23"/>
        <v>610.96300000000008</v>
      </c>
      <c r="D330">
        <f t="shared" si="24"/>
        <v>20.182200000000002</v>
      </c>
      <c r="F330">
        <f t="shared" si="25"/>
        <v>6.4030227213962663</v>
      </c>
      <c r="H330" s="16">
        <f t="shared" si="26"/>
        <v>0.80636838686772494</v>
      </c>
      <c r="N330" s="23">
        <v>34758</v>
      </c>
    </row>
    <row r="331" spans="1:18" x14ac:dyDescent="0.3">
      <c r="A331">
        <v>202.43799999999999</v>
      </c>
      <c r="B331">
        <v>611.44399999999996</v>
      </c>
      <c r="C331">
        <f t="shared" si="23"/>
        <v>621.07399999999996</v>
      </c>
      <c r="D331">
        <f t="shared" si="24"/>
        <v>20.2438</v>
      </c>
      <c r="F331">
        <f t="shared" si="25"/>
        <v>6.4158233728470258</v>
      </c>
      <c r="H331" s="15">
        <f t="shared" si="26"/>
        <v>0.81456220224871967</v>
      </c>
      <c r="N331" s="23">
        <v>34709.4</v>
      </c>
    </row>
    <row r="332" spans="1:18" x14ac:dyDescent="0.3">
      <c r="A332">
        <v>203.053</v>
      </c>
      <c r="B332">
        <v>648.11099999999999</v>
      </c>
      <c r="C332">
        <f t="shared" si="23"/>
        <v>648.11099999999999</v>
      </c>
      <c r="D332">
        <f t="shared" si="24"/>
        <v>20.305299999999999</v>
      </c>
      <c r="F332">
        <f t="shared" si="25"/>
        <v>6.4740619779790354</v>
      </c>
      <c r="H332" s="15">
        <f t="shared" si="26"/>
        <v>0.8543303056323629</v>
      </c>
      <c r="N332" s="23">
        <v>34660.800000000003</v>
      </c>
    </row>
    <row r="333" spans="1:18" x14ac:dyDescent="0.3">
      <c r="A333">
        <v>203.66800000000001</v>
      </c>
      <c r="B333">
        <v>684.77800000000002</v>
      </c>
      <c r="C333">
        <f t="shared" si="23"/>
        <v>684.81500000000005</v>
      </c>
      <c r="D333">
        <f t="shared" si="24"/>
        <v>20.366800000000001</v>
      </c>
      <c r="F333">
        <f t="shared" si="25"/>
        <v>6.5290946981432514</v>
      </c>
      <c r="H333" s="15">
        <f t="shared" si="26"/>
        <v>0.89603994526991793</v>
      </c>
      <c r="N333" s="23">
        <v>34612.199999999997</v>
      </c>
      <c r="O333">
        <v>1994</v>
      </c>
      <c r="P333" s="15">
        <f>AVERAGE(H332:H344)</f>
        <v>0.8144017202295889</v>
      </c>
      <c r="Q333" s="15">
        <f>D344-D332</f>
        <v>0.73840000000000217</v>
      </c>
      <c r="R333">
        <f>P333*Q333</f>
        <v>0.60135423021753021</v>
      </c>
    </row>
    <row r="334" spans="1:18" x14ac:dyDescent="0.3">
      <c r="A334">
        <v>204.28399999999999</v>
      </c>
      <c r="B334">
        <v>721.55600000000004</v>
      </c>
      <c r="C334">
        <f t="shared" si="23"/>
        <v>713.63000000000011</v>
      </c>
      <c r="D334">
        <f t="shared" si="24"/>
        <v>20.4284</v>
      </c>
      <c r="F334">
        <f t="shared" si="25"/>
        <v>6.5814099912795694</v>
      </c>
      <c r="H334" s="15">
        <f t="shared" si="26"/>
        <v>0.93992153065752404</v>
      </c>
      <c r="N334" s="23">
        <v>34563.599999999999</v>
      </c>
    </row>
    <row r="335" spans="1:18" x14ac:dyDescent="0.3">
      <c r="A335">
        <v>204.899</v>
      </c>
      <c r="B335">
        <v>734.55600000000004</v>
      </c>
      <c r="C335">
        <f t="shared" si="23"/>
        <v>724.0003333333334</v>
      </c>
      <c r="D335">
        <f t="shared" si="24"/>
        <v>20.489899999999999</v>
      </c>
      <c r="F335">
        <f t="shared" si="25"/>
        <v>6.5992662350493614</v>
      </c>
      <c r="H335" s="15">
        <f t="shared" si="26"/>
        <v>0.95594118936227912</v>
      </c>
      <c r="I335">
        <v>1993</v>
      </c>
      <c r="J335">
        <f>AVERAGE(H335:H350)</f>
        <v>0.76171858979916418</v>
      </c>
      <c r="K335">
        <f>D350-D335</f>
        <v>0.92300000000000182</v>
      </c>
      <c r="L335">
        <f>J335*K335</f>
        <v>0.70306625838462988</v>
      </c>
      <c r="N335" s="23">
        <v>34515</v>
      </c>
    </row>
    <row r="336" spans="1:18" x14ac:dyDescent="0.3">
      <c r="A336">
        <v>205.51400000000001</v>
      </c>
      <c r="B336">
        <v>715.88900000000001</v>
      </c>
      <c r="C336">
        <f t="shared" si="23"/>
        <v>715.88900000000012</v>
      </c>
      <c r="D336">
        <f t="shared" si="24"/>
        <v>20.551400000000001</v>
      </c>
      <c r="F336">
        <f t="shared" si="25"/>
        <v>6.5735251270096127</v>
      </c>
      <c r="H336" s="15">
        <f t="shared" si="26"/>
        <v>0.93302247895424462</v>
      </c>
      <c r="N336" s="23">
        <v>34499.75</v>
      </c>
    </row>
    <row r="337" spans="1:18" x14ac:dyDescent="0.3">
      <c r="A337">
        <v>206.13</v>
      </c>
      <c r="B337">
        <v>697.22199999999998</v>
      </c>
      <c r="C337">
        <f t="shared" si="23"/>
        <v>697.2593333333333</v>
      </c>
      <c r="D337">
        <f t="shared" si="24"/>
        <v>20.613</v>
      </c>
      <c r="F337">
        <f t="shared" si="25"/>
        <v>6.5471038679386151</v>
      </c>
      <c r="H337" s="15">
        <f t="shared" si="26"/>
        <v>0.91065324511716683</v>
      </c>
      <c r="N337" s="23">
        <v>34484.5</v>
      </c>
    </row>
    <row r="338" spans="1:18" x14ac:dyDescent="0.3">
      <c r="A338">
        <v>206.745</v>
      </c>
      <c r="B338">
        <v>678.66700000000003</v>
      </c>
      <c r="C338">
        <f t="shared" si="23"/>
        <v>671.22233333333338</v>
      </c>
      <c r="D338">
        <f t="shared" si="24"/>
        <v>20.674500000000002</v>
      </c>
      <c r="F338">
        <f t="shared" si="25"/>
        <v>6.520130580161319</v>
      </c>
      <c r="H338" s="15">
        <f t="shared" si="26"/>
        <v>0.88894973579794245</v>
      </c>
      <c r="N338" s="23">
        <v>34469.25</v>
      </c>
    </row>
    <row r="339" spans="1:18" x14ac:dyDescent="0.3">
      <c r="A339">
        <v>207.36</v>
      </c>
      <c r="B339">
        <v>637.77800000000002</v>
      </c>
      <c r="C339">
        <f t="shared" si="23"/>
        <v>627.70400000000006</v>
      </c>
      <c r="D339">
        <f t="shared" si="24"/>
        <v>20.736000000000001</v>
      </c>
      <c r="F339">
        <f t="shared" si="25"/>
        <v>6.457990260409388</v>
      </c>
      <c r="H339" s="15">
        <f t="shared" si="26"/>
        <v>0.8429309069720704</v>
      </c>
      <c r="N339" s="23">
        <v>34454</v>
      </c>
    </row>
    <row r="340" spans="1:18" x14ac:dyDescent="0.3">
      <c r="A340">
        <v>207.97499999999999</v>
      </c>
      <c r="B340">
        <v>566.66700000000003</v>
      </c>
      <c r="C340">
        <f t="shared" si="23"/>
        <v>566.7410000000001</v>
      </c>
      <c r="D340">
        <f t="shared" si="24"/>
        <v>20.797499999999999</v>
      </c>
      <c r="F340">
        <f t="shared" si="25"/>
        <v>6.339771829611319</v>
      </c>
      <c r="H340" s="15">
        <f t="shared" si="26"/>
        <v>0.76850010050213413</v>
      </c>
      <c r="N340" s="23">
        <v>34438.75</v>
      </c>
    </row>
    <row r="341" spans="1:18" x14ac:dyDescent="0.3">
      <c r="A341">
        <v>208.59100000000001</v>
      </c>
      <c r="B341">
        <v>495.77800000000002</v>
      </c>
      <c r="C341">
        <f t="shared" si="23"/>
        <v>495.74100000000004</v>
      </c>
      <c r="D341">
        <f t="shared" si="24"/>
        <v>20.859100000000002</v>
      </c>
      <c r="F341">
        <f t="shared" si="25"/>
        <v>6.2061282458856519</v>
      </c>
      <c r="H341" s="15">
        <f t="shared" si="26"/>
        <v>0.70084376922350811</v>
      </c>
      <c r="N341" s="23">
        <v>34423.5</v>
      </c>
    </row>
    <row r="342" spans="1:18" x14ac:dyDescent="0.3">
      <c r="A342">
        <v>209.20599999999999</v>
      </c>
      <c r="B342">
        <v>424.77800000000002</v>
      </c>
      <c r="C342">
        <f t="shared" ref="C342:C405" si="27">AVERAGE(B341:B343)</f>
        <v>438.88899999999995</v>
      </c>
      <c r="D342">
        <f t="shared" ref="D342:D405" si="28">A342/10</f>
        <v>20.9206</v>
      </c>
      <c r="F342">
        <f t="shared" ref="F342:F405" si="29">LN(B342)</f>
        <v>6.0515666795094161</v>
      </c>
      <c r="H342" s="15">
        <f t="shared" ref="H342:H405" si="30">(0.0905*EXP(0.0013*B342))/E$2</f>
        <v>0.63905146673514024</v>
      </c>
      <c r="N342" s="23">
        <v>34408.25</v>
      </c>
    </row>
    <row r="343" spans="1:18" x14ac:dyDescent="0.3">
      <c r="A343">
        <v>209.821</v>
      </c>
      <c r="B343">
        <v>396.11099999999999</v>
      </c>
      <c r="C343">
        <f t="shared" si="27"/>
        <v>416.14833333333331</v>
      </c>
      <c r="D343">
        <f t="shared" si="28"/>
        <v>20.982099999999999</v>
      </c>
      <c r="F343">
        <f t="shared" si="29"/>
        <v>5.9816944750072283</v>
      </c>
      <c r="H343" s="16">
        <f t="shared" si="30"/>
        <v>0.61567417921540035</v>
      </c>
      <c r="N343" s="23">
        <v>34393</v>
      </c>
    </row>
    <row r="344" spans="1:18" x14ac:dyDescent="0.3">
      <c r="A344">
        <v>210.43700000000001</v>
      </c>
      <c r="B344">
        <v>427.55599999999998</v>
      </c>
      <c r="C344">
        <f t="shared" si="27"/>
        <v>427.62966666666665</v>
      </c>
      <c r="D344">
        <f t="shared" si="28"/>
        <v>21.043700000000001</v>
      </c>
      <c r="F344">
        <f t="shared" si="29"/>
        <v>6.0580852739498772</v>
      </c>
      <c r="H344" s="15">
        <f t="shared" si="30"/>
        <v>0.64136350954496413</v>
      </c>
      <c r="N344" s="23">
        <v>34358.285714285703</v>
      </c>
    </row>
    <row r="345" spans="1:18" s="24" customFormat="1" x14ac:dyDescent="0.3">
      <c r="A345" s="24">
        <v>211.05199999999999</v>
      </c>
      <c r="B345" s="24">
        <v>459.22199999999998</v>
      </c>
      <c r="C345" s="24">
        <f t="shared" si="27"/>
        <v>459.14833333333331</v>
      </c>
      <c r="D345" s="24">
        <f t="shared" si="28"/>
        <v>21.1052</v>
      </c>
      <c r="F345" s="24">
        <f t="shared" si="29"/>
        <v>6.1295337532654033</v>
      </c>
      <c r="H345" s="25">
        <f t="shared" si="30"/>
        <v>0.66831672056634361</v>
      </c>
      <c r="N345" s="26">
        <v>34323.571428571398</v>
      </c>
    </row>
    <row r="346" spans="1:18" x14ac:dyDescent="0.3">
      <c r="A346">
        <v>211.667</v>
      </c>
      <c r="B346">
        <v>490.66699999999997</v>
      </c>
      <c r="C346">
        <f t="shared" si="27"/>
        <v>487.74066666666658</v>
      </c>
      <c r="D346">
        <f t="shared" si="28"/>
        <v>21.166699999999999</v>
      </c>
      <c r="F346">
        <f t="shared" si="29"/>
        <v>6.1957656899683071</v>
      </c>
      <c r="H346" s="15">
        <f t="shared" si="30"/>
        <v>0.69620258873979657</v>
      </c>
      <c r="N346" s="23">
        <v>34288.857142857101</v>
      </c>
    </row>
    <row r="347" spans="1:18" x14ac:dyDescent="0.3">
      <c r="A347">
        <v>212.28299999999999</v>
      </c>
      <c r="B347">
        <v>513.33299999999997</v>
      </c>
      <c r="C347">
        <f t="shared" si="27"/>
        <v>509.22233333333332</v>
      </c>
      <c r="D347">
        <f t="shared" si="28"/>
        <v>21.228299999999997</v>
      </c>
      <c r="F347">
        <f t="shared" si="29"/>
        <v>6.2409247573887052</v>
      </c>
      <c r="H347" s="15">
        <f t="shared" si="30"/>
        <v>0.71702197864973238</v>
      </c>
      <c r="N347" s="23">
        <v>34254.142857142797</v>
      </c>
      <c r="O347">
        <v>1993</v>
      </c>
      <c r="P347" s="15">
        <f>AVERAGE(H345:H360)</f>
        <v>0.63564738652784747</v>
      </c>
      <c r="Q347" s="15">
        <f>D360-D345</f>
        <v>0.92300000000000182</v>
      </c>
      <c r="R347">
        <f>P347*Q347</f>
        <v>0.58670253776520442</v>
      </c>
    </row>
    <row r="348" spans="1:18" x14ac:dyDescent="0.3">
      <c r="A348">
        <v>212.898</v>
      </c>
      <c r="B348">
        <v>523.66700000000003</v>
      </c>
      <c r="C348">
        <f t="shared" si="27"/>
        <v>523.55566666666664</v>
      </c>
      <c r="D348">
        <f t="shared" si="28"/>
        <v>21.2898</v>
      </c>
      <c r="F348">
        <f t="shared" si="29"/>
        <v>6.2608559861245467</v>
      </c>
      <c r="H348" s="15">
        <f t="shared" si="30"/>
        <v>0.72671958928592251</v>
      </c>
      <c r="N348" s="23">
        <v>34219.4285714285</v>
      </c>
    </row>
    <row r="349" spans="1:18" x14ac:dyDescent="0.3">
      <c r="A349">
        <v>213.51300000000001</v>
      </c>
      <c r="B349">
        <v>533.66700000000003</v>
      </c>
      <c r="C349">
        <f t="shared" si="27"/>
        <v>533.74099999999999</v>
      </c>
      <c r="D349">
        <f t="shared" si="28"/>
        <v>21.351300000000002</v>
      </c>
      <c r="F349">
        <f t="shared" si="29"/>
        <v>6.2797720489380291</v>
      </c>
      <c r="H349" s="15">
        <f t="shared" si="30"/>
        <v>0.73622861871950374</v>
      </c>
      <c r="N349" s="23">
        <v>34184.714285714203</v>
      </c>
    </row>
    <row r="350" spans="1:18" x14ac:dyDescent="0.3">
      <c r="A350">
        <v>214.12899999999999</v>
      </c>
      <c r="B350">
        <v>543.88900000000001</v>
      </c>
      <c r="C350">
        <f t="shared" si="27"/>
        <v>536.07433333333336</v>
      </c>
      <c r="D350">
        <f t="shared" si="28"/>
        <v>21.4129</v>
      </c>
      <c r="F350">
        <f t="shared" si="29"/>
        <v>6.2987451819184628</v>
      </c>
      <c r="H350" s="15">
        <f t="shared" si="30"/>
        <v>0.74607735940047892</v>
      </c>
      <c r="I350">
        <v>1992</v>
      </c>
      <c r="J350">
        <f>AVERAGE(H350:H367)</f>
        <v>0.59796562712942125</v>
      </c>
      <c r="K350">
        <f>D367-D350</f>
        <v>1.0459999999999994</v>
      </c>
      <c r="L350">
        <f>J350*K350</f>
        <v>0.62547204597737427</v>
      </c>
      <c r="N350" s="23">
        <v>34150</v>
      </c>
    </row>
    <row r="351" spans="1:18" x14ac:dyDescent="0.3">
      <c r="A351">
        <v>214.744</v>
      </c>
      <c r="B351">
        <v>530.66700000000003</v>
      </c>
      <c r="C351">
        <f t="shared" si="27"/>
        <v>519.14833333333343</v>
      </c>
      <c r="D351">
        <f t="shared" si="28"/>
        <v>21.474399999999999</v>
      </c>
      <c r="F351">
        <f t="shared" si="29"/>
        <v>6.2741347058767252</v>
      </c>
      <c r="H351" s="15">
        <f t="shared" si="30"/>
        <v>0.7333629188535099</v>
      </c>
      <c r="N351" s="23">
        <v>34136.444444444402</v>
      </c>
    </row>
    <row r="352" spans="1:18" x14ac:dyDescent="0.3">
      <c r="A352">
        <v>215.35900000000001</v>
      </c>
      <c r="B352">
        <v>482.88900000000001</v>
      </c>
      <c r="C352">
        <f t="shared" si="27"/>
        <v>482.81500000000005</v>
      </c>
      <c r="D352">
        <f t="shared" si="28"/>
        <v>21.535900000000002</v>
      </c>
      <c r="F352">
        <f t="shared" si="29"/>
        <v>6.1797868135767695</v>
      </c>
      <c r="H352" s="15">
        <f t="shared" si="30"/>
        <v>0.68919847625070019</v>
      </c>
      <c r="N352" s="23">
        <v>34122.888888888803</v>
      </c>
    </row>
    <row r="353" spans="1:18" x14ac:dyDescent="0.3">
      <c r="A353">
        <v>215.97499999999999</v>
      </c>
      <c r="B353">
        <v>434.88900000000001</v>
      </c>
      <c r="C353">
        <f t="shared" si="27"/>
        <v>434.92599999999999</v>
      </c>
      <c r="D353">
        <f t="shared" si="28"/>
        <v>21.5975</v>
      </c>
      <c r="F353">
        <f t="shared" si="29"/>
        <v>6.0750908261128709</v>
      </c>
      <c r="H353" s="15">
        <f t="shared" si="30"/>
        <v>0.64750679890351515</v>
      </c>
      <c r="N353" s="23">
        <v>34109.333333333299</v>
      </c>
    </row>
    <row r="354" spans="1:18" x14ac:dyDescent="0.3">
      <c r="A354">
        <v>216.59</v>
      </c>
      <c r="B354">
        <v>387</v>
      </c>
      <c r="C354">
        <f t="shared" si="27"/>
        <v>389.48166666666663</v>
      </c>
      <c r="D354">
        <f t="shared" si="28"/>
        <v>21.658999999999999</v>
      </c>
      <c r="F354">
        <f t="shared" si="29"/>
        <v>5.9584246930297819</v>
      </c>
      <c r="H354" s="15">
        <f t="shared" si="30"/>
        <v>0.60842496521482237</v>
      </c>
      <c r="N354" s="23">
        <v>34095.777777777701</v>
      </c>
    </row>
    <row r="355" spans="1:18" x14ac:dyDescent="0.3">
      <c r="A355">
        <v>217.20500000000001</v>
      </c>
      <c r="B355">
        <v>346.55599999999998</v>
      </c>
      <c r="C355">
        <f t="shared" si="27"/>
        <v>350.22233333333332</v>
      </c>
      <c r="D355">
        <f t="shared" si="28"/>
        <v>21.720500000000001</v>
      </c>
      <c r="F355">
        <f t="shared" si="29"/>
        <v>5.8480444217330891</v>
      </c>
      <c r="H355" s="15">
        <f t="shared" si="30"/>
        <v>0.57726209092865088</v>
      </c>
      <c r="N355" s="23">
        <v>34082.222222222197</v>
      </c>
    </row>
    <row r="356" spans="1:18" x14ac:dyDescent="0.3">
      <c r="A356">
        <v>217.82</v>
      </c>
      <c r="B356">
        <v>317.11099999999999</v>
      </c>
      <c r="C356">
        <f t="shared" si="27"/>
        <v>317.14833333333331</v>
      </c>
      <c r="D356">
        <f t="shared" si="28"/>
        <v>21.782</v>
      </c>
      <c r="F356">
        <f t="shared" si="29"/>
        <v>5.7592518703150768</v>
      </c>
      <c r="H356" s="15">
        <f t="shared" si="30"/>
        <v>0.55558293382772206</v>
      </c>
      <c r="N356" s="23">
        <v>34068.666666666599</v>
      </c>
    </row>
    <row r="357" spans="1:18" x14ac:dyDescent="0.3">
      <c r="A357">
        <v>218.43600000000001</v>
      </c>
      <c r="B357">
        <v>287.77800000000002</v>
      </c>
      <c r="C357">
        <f t="shared" si="27"/>
        <v>287.77766666666668</v>
      </c>
      <c r="D357">
        <f t="shared" si="28"/>
        <v>21.843600000000002</v>
      </c>
      <c r="F357">
        <f t="shared" si="29"/>
        <v>5.6621893495578384</v>
      </c>
      <c r="H357" s="15">
        <f t="shared" si="30"/>
        <v>0.53479580104918711</v>
      </c>
      <c r="N357" s="23">
        <v>34055.111111111102</v>
      </c>
    </row>
    <row r="358" spans="1:18" x14ac:dyDescent="0.3">
      <c r="A358">
        <v>219.05099999999999</v>
      </c>
      <c r="B358">
        <v>258.44400000000002</v>
      </c>
      <c r="C358">
        <f t="shared" si="27"/>
        <v>263.74066666666664</v>
      </c>
      <c r="D358">
        <f t="shared" si="28"/>
        <v>21.905099999999997</v>
      </c>
      <c r="F358">
        <f t="shared" si="29"/>
        <v>5.5546790360504561</v>
      </c>
      <c r="H358" s="15">
        <f t="shared" si="30"/>
        <v>0.51478574952098166</v>
      </c>
      <c r="N358" s="23">
        <v>34041.555555555497</v>
      </c>
    </row>
    <row r="359" spans="1:18" x14ac:dyDescent="0.3">
      <c r="A359">
        <v>219.666</v>
      </c>
      <c r="B359">
        <v>245</v>
      </c>
      <c r="C359">
        <f t="shared" si="27"/>
        <v>253.07399999999998</v>
      </c>
      <c r="D359">
        <f t="shared" si="28"/>
        <v>21.9666</v>
      </c>
      <c r="F359">
        <f t="shared" si="29"/>
        <v>5.5012582105447274</v>
      </c>
      <c r="H359" s="16">
        <f t="shared" si="30"/>
        <v>0.50586690128917833</v>
      </c>
      <c r="N359" s="23">
        <v>34028</v>
      </c>
    </row>
    <row r="360" spans="1:18" x14ac:dyDescent="0.3">
      <c r="A360">
        <v>220.28200000000001</v>
      </c>
      <c r="B360">
        <v>255.77799999999999</v>
      </c>
      <c r="C360">
        <f t="shared" si="27"/>
        <v>255.88900000000001</v>
      </c>
      <c r="D360">
        <f t="shared" si="28"/>
        <v>22.028200000000002</v>
      </c>
      <c r="F360">
        <f t="shared" si="29"/>
        <v>5.5443098807549616</v>
      </c>
      <c r="H360" s="15">
        <f t="shared" si="30"/>
        <v>0.51300469324551423</v>
      </c>
      <c r="N360" s="23">
        <v>33997.625</v>
      </c>
    </row>
    <row r="361" spans="1:18" s="24" customFormat="1" x14ac:dyDescent="0.3">
      <c r="A361" s="24">
        <v>220.89699999999999</v>
      </c>
      <c r="B361" s="24">
        <v>266.88900000000001</v>
      </c>
      <c r="C361" s="24">
        <f t="shared" si="27"/>
        <v>266.92599999999999</v>
      </c>
      <c r="D361" s="24">
        <f t="shared" si="28"/>
        <v>22.089700000000001</v>
      </c>
      <c r="F361" s="24">
        <f t="shared" si="29"/>
        <v>5.5868328416233561</v>
      </c>
      <c r="H361" s="25">
        <f t="shared" si="30"/>
        <v>0.52046846162271099</v>
      </c>
      <c r="N361" s="26">
        <v>33967.25</v>
      </c>
    </row>
    <row r="362" spans="1:18" x14ac:dyDescent="0.3">
      <c r="A362">
        <v>221.512</v>
      </c>
      <c r="B362">
        <v>278.11099999999999</v>
      </c>
      <c r="C362">
        <f t="shared" si="27"/>
        <v>282.81466666666665</v>
      </c>
      <c r="D362">
        <f t="shared" si="28"/>
        <v>22.151199999999999</v>
      </c>
      <c r="F362">
        <f t="shared" si="29"/>
        <v>5.6280203145748997</v>
      </c>
      <c r="H362" s="15">
        <f t="shared" si="30"/>
        <v>0.52811702307234509</v>
      </c>
      <c r="N362" s="23">
        <v>33936.875</v>
      </c>
    </row>
    <row r="363" spans="1:18" x14ac:dyDescent="0.3">
      <c r="A363">
        <v>222.12799999999999</v>
      </c>
      <c r="B363">
        <v>303.44400000000002</v>
      </c>
      <c r="C363">
        <f t="shared" si="27"/>
        <v>311.25900000000001</v>
      </c>
      <c r="D363">
        <f t="shared" si="28"/>
        <v>22.212799999999998</v>
      </c>
      <c r="F363">
        <f t="shared" si="29"/>
        <v>5.7151970794714551</v>
      </c>
      <c r="H363" s="15">
        <f t="shared" si="30"/>
        <v>0.54579900963665573</v>
      </c>
      <c r="N363" s="23">
        <v>33906.5</v>
      </c>
      <c r="O363">
        <v>1992</v>
      </c>
      <c r="P363" s="15">
        <f>AVERAGE(H361:H387)</f>
        <v>0.64777171121394961</v>
      </c>
      <c r="Q363" s="15">
        <f>D387-D361</f>
        <v>1.5998000000000019</v>
      </c>
      <c r="R363">
        <f>P363*Q363</f>
        <v>1.0363051836000778</v>
      </c>
    </row>
    <row r="364" spans="1:18" x14ac:dyDescent="0.3">
      <c r="A364">
        <v>222.74299999999999</v>
      </c>
      <c r="B364">
        <v>352.22199999999998</v>
      </c>
      <c r="C364">
        <f t="shared" si="27"/>
        <v>352.03666666666663</v>
      </c>
      <c r="D364">
        <f t="shared" si="28"/>
        <v>22.2743</v>
      </c>
      <c r="F364">
        <f t="shared" si="29"/>
        <v>5.8642616586200811</v>
      </c>
      <c r="H364" s="15">
        <f t="shared" si="30"/>
        <v>0.58152978623776386</v>
      </c>
      <c r="N364" s="23">
        <v>33876.125</v>
      </c>
    </row>
    <row r="365" spans="1:18" x14ac:dyDescent="0.3">
      <c r="A365">
        <v>223.358</v>
      </c>
      <c r="B365">
        <v>400.44400000000002</v>
      </c>
      <c r="C365">
        <f t="shared" si="27"/>
        <v>400.59233333333333</v>
      </c>
      <c r="D365">
        <f t="shared" si="28"/>
        <v>22.335799999999999</v>
      </c>
      <c r="F365">
        <f t="shared" si="29"/>
        <v>5.9925739315134798</v>
      </c>
      <c r="H365" s="15">
        <f t="shared" si="30"/>
        <v>0.61915199620135675</v>
      </c>
      <c r="N365" s="23">
        <v>33845.75</v>
      </c>
    </row>
    <row r="366" spans="1:18" x14ac:dyDescent="0.3">
      <c r="A366">
        <v>223.97399999999999</v>
      </c>
      <c r="B366">
        <v>449.11099999999999</v>
      </c>
      <c r="C366">
        <f t="shared" si="27"/>
        <v>441.77766666666668</v>
      </c>
      <c r="D366">
        <f t="shared" si="28"/>
        <v>22.397399999999998</v>
      </c>
      <c r="F366">
        <f t="shared" si="29"/>
        <v>6.10727007322504</v>
      </c>
      <c r="H366" s="15">
        <f t="shared" si="30"/>
        <v>0.65958964638637119</v>
      </c>
      <c r="N366" s="23">
        <v>33815.375</v>
      </c>
    </row>
    <row r="367" spans="1:18" x14ac:dyDescent="0.3">
      <c r="A367">
        <v>224.589</v>
      </c>
      <c r="B367">
        <v>475.77800000000002</v>
      </c>
      <c r="C367">
        <f t="shared" si="27"/>
        <v>463.51866666666666</v>
      </c>
      <c r="D367">
        <f t="shared" si="28"/>
        <v>22.4589</v>
      </c>
      <c r="F367">
        <f t="shared" si="29"/>
        <v>6.1649513588847613</v>
      </c>
      <c r="H367" s="15">
        <f t="shared" si="30"/>
        <v>0.68285667668812033</v>
      </c>
      <c r="I367">
        <v>1991</v>
      </c>
      <c r="J367">
        <f>AVERAGE(H367:H391)</f>
        <v>0.70148651896094905</v>
      </c>
      <c r="K367">
        <f>D391-D367</f>
        <v>1.476700000000001</v>
      </c>
      <c r="L367">
        <f>J367*K367</f>
        <v>1.0358851425496343</v>
      </c>
      <c r="N367" s="23">
        <v>33785</v>
      </c>
    </row>
    <row r="368" spans="1:18" x14ac:dyDescent="0.3">
      <c r="A368">
        <v>225.20400000000001</v>
      </c>
      <c r="B368">
        <v>465.66699999999997</v>
      </c>
      <c r="C368">
        <f t="shared" si="27"/>
        <v>465.74099999999999</v>
      </c>
      <c r="D368">
        <f t="shared" si="28"/>
        <v>22.520400000000002</v>
      </c>
      <c r="F368">
        <f t="shared" si="29"/>
        <v>6.1434707864082094</v>
      </c>
      <c r="H368" s="15">
        <f t="shared" si="30"/>
        <v>0.67393973553079511</v>
      </c>
      <c r="N368" s="23">
        <v>33778.526315789401</v>
      </c>
    </row>
    <row r="369" spans="1:14" x14ac:dyDescent="0.3">
      <c r="A369">
        <v>225.82</v>
      </c>
      <c r="B369">
        <v>455.77800000000002</v>
      </c>
      <c r="C369">
        <f t="shared" si="27"/>
        <v>455.74099999999999</v>
      </c>
      <c r="D369">
        <f t="shared" si="28"/>
        <v>22.582000000000001</v>
      </c>
      <c r="F369">
        <f t="shared" si="29"/>
        <v>6.1220058488630285</v>
      </c>
      <c r="H369" s="15">
        <f t="shared" si="30"/>
        <v>0.66533122127085265</v>
      </c>
      <c r="N369" s="23">
        <v>33772.052631578903</v>
      </c>
    </row>
    <row r="370" spans="1:14" x14ac:dyDescent="0.3">
      <c r="A370">
        <v>226.435</v>
      </c>
      <c r="B370">
        <v>445.77800000000002</v>
      </c>
      <c r="C370">
        <f t="shared" si="27"/>
        <v>445.59266666666667</v>
      </c>
      <c r="D370">
        <f t="shared" si="28"/>
        <v>22.6435</v>
      </c>
      <c r="F370">
        <f t="shared" si="29"/>
        <v>6.0998210702499689</v>
      </c>
      <c r="H370" s="15">
        <f t="shared" si="30"/>
        <v>0.65673789305013108</v>
      </c>
      <c r="N370" s="23">
        <v>33765.578947368398</v>
      </c>
    </row>
    <row r="371" spans="1:14" x14ac:dyDescent="0.3">
      <c r="A371">
        <v>227.05</v>
      </c>
      <c r="B371">
        <v>435.22199999999998</v>
      </c>
      <c r="C371">
        <f t="shared" si="27"/>
        <v>434.96300000000002</v>
      </c>
      <c r="D371">
        <f t="shared" si="28"/>
        <v>22.705000000000002</v>
      </c>
      <c r="F371">
        <f t="shared" si="29"/>
        <v>6.0758562457346388</v>
      </c>
      <c r="H371" s="15">
        <f t="shared" si="30"/>
        <v>0.64778716527768365</v>
      </c>
      <c r="N371" s="23">
        <v>33759.105263157799</v>
      </c>
    </row>
    <row r="372" spans="1:14" x14ac:dyDescent="0.3">
      <c r="A372">
        <v>227.66499999999999</v>
      </c>
      <c r="B372">
        <v>423.88900000000001</v>
      </c>
      <c r="C372">
        <f t="shared" si="27"/>
        <v>423.81466666666665</v>
      </c>
      <c r="D372">
        <f t="shared" si="28"/>
        <v>22.766500000000001</v>
      </c>
      <c r="F372">
        <f t="shared" si="29"/>
        <v>6.0494716285055015</v>
      </c>
      <c r="H372" s="15">
        <f t="shared" si="30"/>
        <v>0.63831334156282116</v>
      </c>
      <c r="N372" s="23">
        <v>33752.631578947301</v>
      </c>
    </row>
    <row r="373" spans="1:14" x14ac:dyDescent="0.3">
      <c r="A373">
        <v>228.28100000000001</v>
      </c>
      <c r="B373">
        <v>412.33300000000003</v>
      </c>
      <c r="C373">
        <f t="shared" si="27"/>
        <v>412.40733333333333</v>
      </c>
      <c r="D373">
        <f t="shared" si="28"/>
        <v>22.828099999999999</v>
      </c>
      <c r="F373">
        <f t="shared" si="29"/>
        <v>6.0218312753166146</v>
      </c>
      <c r="H373" s="15">
        <f t="shared" si="30"/>
        <v>0.62879575727475923</v>
      </c>
      <c r="N373" s="23">
        <v>33746.157894736803</v>
      </c>
    </row>
    <row r="374" spans="1:14" x14ac:dyDescent="0.3">
      <c r="A374">
        <v>228.89599999999999</v>
      </c>
      <c r="B374">
        <v>401</v>
      </c>
      <c r="C374">
        <f t="shared" si="27"/>
        <v>404.59233333333333</v>
      </c>
      <c r="D374">
        <f t="shared" si="28"/>
        <v>22.889599999999998</v>
      </c>
      <c r="F374">
        <f t="shared" si="29"/>
        <v>5.9939614273065693</v>
      </c>
      <c r="H374" s="15">
        <f t="shared" si="30"/>
        <v>0.61959968103802043</v>
      </c>
      <c r="N374" s="23">
        <v>33739.684210526299</v>
      </c>
    </row>
    <row r="375" spans="1:14" x14ac:dyDescent="0.3">
      <c r="A375">
        <v>229.511</v>
      </c>
      <c r="B375">
        <v>400.44400000000002</v>
      </c>
      <c r="C375">
        <f t="shared" si="27"/>
        <v>406.77766666666668</v>
      </c>
      <c r="D375">
        <f t="shared" si="28"/>
        <v>22.9511</v>
      </c>
      <c r="F375">
        <f t="shared" si="29"/>
        <v>5.9925739315134798</v>
      </c>
      <c r="H375" s="15">
        <f t="shared" si="30"/>
        <v>0.61915199620135675</v>
      </c>
      <c r="N375" s="23">
        <v>33733.210526315699</v>
      </c>
    </row>
    <row r="376" spans="1:14" x14ac:dyDescent="0.3">
      <c r="A376">
        <v>230.12700000000001</v>
      </c>
      <c r="B376">
        <v>418.88900000000001</v>
      </c>
      <c r="C376">
        <f t="shared" si="27"/>
        <v>419</v>
      </c>
      <c r="D376">
        <f t="shared" si="28"/>
        <v>23.012700000000002</v>
      </c>
      <c r="F376">
        <f t="shared" si="29"/>
        <v>6.0376059683577914</v>
      </c>
      <c r="H376" s="15">
        <f t="shared" si="30"/>
        <v>0.6341777600432843</v>
      </c>
      <c r="N376" s="23">
        <v>33726.736842105202</v>
      </c>
    </row>
    <row r="377" spans="1:14" x14ac:dyDescent="0.3">
      <c r="A377">
        <v>230.74199999999999</v>
      </c>
      <c r="B377">
        <v>437.66699999999997</v>
      </c>
      <c r="C377">
        <f t="shared" si="27"/>
        <v>437.55566666666664</v>
      </c>
      <c r="D377">
        <f t="shared" si="28"/>
        <v>23.074199999999998</v>
      </c>
      <c r="F377">
        <f t="shared" si="29"/>
        <v>6.0814583472490193</v>
      </c>
      <c r="H377" s="15">
        <f t="shared" si="30"/>
        <v>0.6498494325044758</v>
      </c>
      <c r="N377" s="23">
        <v>33720.263157894697</v>
      </c>
    </row>
    <row r="378" spans="1:14" x14ac:dyDescent="0.3">
      <c r="A378">
        <v>231.357</v>
      </c>
      <c r="B378">
        <v>456.11099999999999</v>
      </c>
      <c r="C378">
        <f t="shared" si="27"/>
        <v>456.18533333333335</v>
      </c>
      <c r="D378">
        <f t="shared" si="28"/>
        <v>23.1357</v>
      </c>
      <c r="F378">
        <f t="shared" si="29"/>
        <v>6.12273620094492</v>
      </c>
      <c r="H378" s="15">
        <f t="shared" si="30"/>
        <v>0.66561930550787485</v>
      </c>
      <c r="N378" s="23">
        <v>33713.789473684199</v>
      </c>
    </row>
    <row r="379" spans="1:14" x14ac:dyDescent="0.3">
      <c r="A379">
        <v>231.97300000000001</v>
      </c>
      <c r="B379">
        <v>474.77800000000002</v>
      </c>
      <c r="C379">
        <f t="shared" si="27"/>
        <v>474.77766666666668</v>
      </c>
      <c r="D379">
        <f t="shared" si="28"/>
        <v>23.197300000000002</v>
      </c>
      <c r="F379">
        <f t="shared" si="29"/>
        <v>6.1628473263629262</v>
      </c>
      <c r="H379" s="15">
        <f t="shared" si="30"/>
        <v>0.68196953977235952</v>
      </c>
      <c r="N379" s="23">
        <v>33707.3157894736</v>
      </c>
    </row>
    <row r="380" spans="1:14" x14ac:dyDescent="0.3">
      <c r="A380">
        <v>232.58799999999999</v>
      </c>
      <c r="B380">
        <v>493.44400000000002</v>
      </c>
      <c r="C380">
        <f t="shared" si="27"/>
        <v>493.51833333333326</v>
      </c>
      <c r="D380">
        <f t="shared" si="28"/>
        <v>23.258800000000001</v>
      </c>
      <c r="F380">
        <f t="shared" si="29"/>
        <v>6.2014093772574359</v>
      </c>
      <c r="H380" s="15">
        <f t="shared" si="30"/>
        <v>0.69872049191191221</v>
      </c>
      <c r="N380" s="23">
        <v>33700.842105263102</v>
      </c>
    </row>
    <row r="381" spans="1:14" x14ac:dyDescent="0.3">
      <c r="A381">
        <v>233.203</v>
      </c>
      <c r="B381">
        <v>512.33299999999997</v>
      </c>
      <c r="C381">
        <f t="shared" si="27"/>
        <v>512.40700000000004</v>
      </c>
      <c r="D381">
        <f t="shared" si="28"/>
        <v>23.3203</v>
      </c>
      <c r="F381">
        <f t="shared" si="29"/>
        <v>6.2389748042521873</v>
      </c>
      <c r="H381" s="15">
        <f t="shared" si="30"/>
        <v>0.71609045569859531</v>
      </c>
      <c r="N381" s="23">
        <v>33694.368421052597</v>
      </c>
    </row>
    <row r="382" spans="1:14" x14ac:dyDescent="0.3">
      <c r="A382">
        <v>233.81899999999999</v>
      </c>
      <c r="B382">
        <v>531.44399999999996</v>
      </c>
      <c r="C382">
        <f t="shared" si="27"/>
        <v>525.25900000000001</v>
      </c>
      <c r="D382">
        <f t="shared" si="28"/>
        <v>23.381899999999998</v>
      </c>
      <c r="F382">
        <f t="shared" si="29"/>
        <v>6.2755978300485156</v>
      </c>
      <c r="H382" s="15">
        <f t="shared" si="30"/>
        <v>0.73410406298967401</v>
      </c>
      <c r="N382" s="23">
        <v>33687.8947368421</v>
      </c>
    </row>
    <row r="383" spans="1:14" x14ac:dyDescent="0.3">
      <c r="A383">
        <v>234.434</v>
      </c>
      <c r="B383">
        <v>532</v>
      </c>
      <c r="C383">
        <f t="shared" si="27"/>
        <v>521.22199999999998</v>
      </c>
      <c r="D383">
        <f t="shared" si="28"/>
        <v>23.4434</v>
      </c>
      <c r="F383">
        <f t="shared" si="29"/>
        <v>6.2766434893416445</v>
      </c>
      <c r="H383" s="15">
        <f t="shared" si="30"/>
        <v>0.73463486521521792</v>
      </c>
      <c r="N383" s="23">
        <v>33681.4210526315</v>
      </c>
    </row>
    <row r="384" spans="1:14" x14ac:dyDescent="0.3">
      <c r="A384">
        <v>235.04900000000001</v>
      </c>
      <c r="B384">
        <v>500.22199999999998</v>
      </c>
      <c r="C384">
        <f t="shared" si="27"/>
        <v>500.14799999999997</v>
      </c>
      <c r="D384">
        <f t="shared" si="28"/>
        <v>23.504899999999999</v>
      </c>
      <c r="F384">
        <f t="shared" si="29"/>
        <v>6.2150519998833582</v>
      </c>
      <c r="H384" s="15">
        <f t="shared" si="30"/>
        <v>0.70490440209720429</v>
      </c>
      <c r="N384" s="23">
        <v>33674.947368421002</v>
      </c>
    </row>
    <row r="385" spans="1:18" x14ac:dyDescent="0.3">
      <c r="A385">
        <v>235.66399999999999</v>
      </c>
      <c r="B385">
        <v>468.22199999999998</v>
      </c>
      <c r="C385">
        <f t="shared" si="27"/>
        <v>468.14799999999997</v>
      </c>
      <c r="D385">
        <f t="shared" si="28"/>
        <v>23.566399999999998</v>
      </c>
      <c r="F385">
        <f t="shared" si="29"/>
        <v>6.1489425424193547</v>
      </c>
      <c r="H385" s="15">
        <f t="shared" si="30"/>
        <v>0.67618194805540288</v>
      </c>
      <c r="N385" s="23">
        <v>33668.473684210498</v>
      </c>
    </row>
    <row r="386" spans="1:18" x14ac:dyDescent="0.3">
      <c r="A386">
        <v>236.28</v>
      </c>
      <c r="B386">
        <v>436</v>
      </c>
      <c r="C386">
        <f t="shared" si="27"/>
        <v>450.48133333333334</v>
      </c>
      <c r="D386">
        <f t="shared" si="28"/>
        <v>23.628</v>
      </c>
      <c r="F386">
        <f t="shared" si="29"/>
        <v>6.0776422433490342</v>
      </c>
      <c r="H386" s="16">
        <f t="shared" si="30"/>
        <v>0.6484426686488225</v>
      </c>
      <c r="N386" s="23">
        <v>33662</v>
      </c>
    </row>
    <row r="387" spans="1:18" x14ac:dyDescent="0.3">
      <c r="A387">
        <v>236.89500000000001</v>
      </c>
      <c r="B387">
        <v>447.22199999999998</v>
      </c>
      <c r="C387">
        <f t="shared" si="27"/>
        <v>474.14799999999997</v>
      </c>
      <c r="D387">
        <f t="shared" si="28"/>
        <v>23.689500000000002</v>
      </c>
      <c r="F387">
        <f t="shared" si="29"/>
        <v>6.1030551156219106</v>
      </c>
      <c r="H387" s="15">
        <f t="shared" si="30"/>
        <v>0.65797187928007195</v>
      </c>
      <c r="N387" s="23">
        <v>33613.4</v>
      </c>
    </row>
    <row r="388" spans="1:18" x14ac:dyDescent="0.3">
      <c r="A388">
        <v>237.51</v>
      </c>
      <c r="B388">
        <v>539.22199999999998</v>
      </c>
      <c r="C388">
        <f t="shared" si="27"/>
        <v>539.22199999999998</v>
      </c>
      <c r="D388">
        <f t="shared" si="28"/>
        <v>23.750999999999998</v>
      </c>
      <c r="F388">
        <f t="shared" si="29"/>
        <v>6.2901273599526952</v>
      </c>
      <c r="H388" s="15">
        <f t="shared" si="30"/>
        <v>0.74156453716810511</v>
      </c>
      <c r="N388" s="23">
        <v>33564.800000000003</v>
      </c>
    </row>
    <row r="389" spans="1:18" x14ac:dyDescent="0.3">
      <c r="A389">
        <v>238.126</v>
      </c>
      <c r="B389">
        <v>631.22199999999998</v>
      </c>
      <c r="C389">
        <f t="shared" si="27"/>
        <v>631.22199999999998</v>
      </c>
      <c r="D389">
        <f t="shared" si="28"/>
        <v>23.8126</v>
      </c>
      <c r="F389">
        <f t="shared" si="29"/>
        <v>6.4476576231701506</v>
      </c>
      <c r="H389" s="15">
        <f t="shared" si="30"/>
        <v>0.83577730310761211</v>
      </c>
      <c r="N389" s="23">
        <v>33516.199999999997</v>
      </c>
      <c r="O389">
        <v>1991</v>
      </c>
      <c r="P389" s="15">
        <f>AVERAGE(H388:H395)</f>
        <v>0.82088397250333489</v>
      </c>
      <c r="Q389" s="15">
        <f>D395-D388</f>
        <v>0.43080000000000496</v>
      </c>
      <c r="R389">
        <f>P389*Q389</f>
        <v>0.35363681535444075</v>
      </c>
    </row>
    <row r="390" spans="1:18" x14ac:dyDescent="0.3">
      <c r="A390">
        <v>238.74100000000001</v>
      </c>
      <c r="B390">
        <v>723.22199999999998</v>
      </c>
      <c r="C390">
        <f t="shared" si="27"/>
        <v>703.40733333333321</v>
      </c>
      <c r="D390">
        <f t="shared" si="28"/>
        <v>23.874100000000002</v>
      </c>
      <c r="F390">
        <f t="shared" si="29"/>
        <v>6.5837162289692595</v>
      </c>
      <c r="H390" s="15">
        <f t="shared" si="30"/>
        <v>0.94195941874103584</v>
      </c>
      <c r="N390" s="23">
        <v>33467.599999999999</v>
      </c>
    </row>
    <row r="391" spans="1:18" x14ac:dyDescent="0.3">
      <c r="A391">
        <v>239.35599999999999</v>
      </c>
      <c r="B391">
        <v>755.77800000000002</v>
      </c>
      <c r="C391">
        <f t="shared" si="27"/>
        <v>717.48133333333328</v>
      </c>
      <c r="D391">
        <f t="shared" si="28"/>
        <v>23.935600000000001</v>
      </c>
      <c r="F391">
        <f t="shared" si="29"/>
        <v>6.6277476822620454</v>
      </c>
      <c r="H391" s="15">
        <f t="shared" si="30"/>
        <v>0.98268143538753205</v>
      </c>
      <c r="I391">
        <v>1990</v>
      </c>
      <c r="J391">
        <f>AVERAGE(H391:H399)</f>
        <v>0.78713011698400759</v>
      </c>
      <c r="K391">
        <f>D399-D391</f>
        <v>0.49230000000000018</v>
      </c>
      <c r="L391">
        <f>J391*K391</f>
        <v>0.38750415659122706</v>
      </c>
      <c r="N391" s="23">
        <v>33419</v>
      </c>
    </row>
    <row r="392" spans="1:18" x14ac:dyDescent="0.3">
      <c r="A392">
        <v>239.97200000000001</v>
      </c>
      <c r="B392">
        <v>673.44399999999996</v>
      </c>
      <c r="C392">
        <f t="shared" si="27"/>
        <v>673.55533333333335</v>
      </c>
      <c r="D392">
        <f t="shared" si="28"/>
        <v>23.997199999999999</v>
      </c>
      <c r="F392">
        <f t="shared" si="29"/>
        <v>6.5124048446577447</v>
      </c>
      <c r="H392" s="15">
        <f t="shared" si="30"/>
        <v>0.88293430119719718</v>
      </c>
      <c r="N392" s="23">
        <v>33388.5</v>
      </c>
    </row>
    <row r="393" spans="1:18" x14ac:dyDescent="0.3">
      <c r="A393">
        <v>240.58699999999999</v>
      </c>
      <c r="B393">
        <v>591.44399999999996</v>
      </c>
      <c r="C393">
        <f t="shared" si="27"/>
        <v>591.33299999999997</v>
      </c>
      <c r="D393">
        <f t="shared" si="28"/>
        <v>24.058699999999998</v>
      </c>
      <c r="F393">
        <f t="shared" si="29"/>
        <v>6.3825670043803093</v>
      </c>
      <c r="H393" s="15">
        <f t="shared" si="30"/>
        <v>0.7936565363199064</v>
      </c>
      <c r="N393" s="23">
        <v>33358</v>
      </c>
    </row>
    <row r="394" spans="1:18" x14ac:dyDescent="0.3">
      <c r="A394">
        <v>241.202</v>
      </c>
      <c r="B394">
        <v>509.11099999999999</v>
      </c>
      <c r="C394">
        <f t="shared" si="27"/>
        <v>522.62933333333331</v>
      </c>
      <c r="D394">
        <f t="shared" si="28"/>
        <v>24.120200000000001</v>
      </c>
      <c r="F394">
        <f t="shared" si="29"/>
        <v>6.2326660674318894</v>
      </c>
      <c r="H394" s="15">
        <f t="shared" si="30"/>
        <v>0.71309731213249361</v>
      </c>
      <c r="N394" s="23">
        <v>33327.5</v>
      </c>
    </row>
    <row r="395" spans="1:18" x14ac:dyDescent="0.3">
      <c r="A395">
        <v>241.81800000000001</v>
      </c>
      <c r="B395">
        <v>467.33300000000003</v>
      </c>
      <c r="C395">
        <f t="shared" si="27"/>
        <v>493.62933333333331</v>
      </c>
      <c r="D395">
        <f t="shared" si="28"/>
        <v>24.181800000000003</v>
      </c>
      <c r="F395">
        <f t="shared" si="29"/>
        <v>6.1470420656594094</v>
      </c>
      <c r="H395" s="16">
        <f t="shared" si="30"/>
        <v>0.67540093597279671</v>
      </c>
      <c r="N395" s="23">
        <v>33297</v>
      </c>
    </row>
    <row r="396" spans="1:18" s="24" customFormat="1" x14ac:dyDescent="0.3">
      <c r="A396" s="24">
        <v>242.43299999999999</v>
      </c>
      <c r="B396" s="24">
        <v>504.44400000000002</v>
      </c>
      <c r="C396" s="24">
        <f t="shared" si="27"/>
        <v>504.51833333333337</v>
      </c>
      <c r="D396" s="24">
        <f t="shared" si="28"/>
        <v>24.243299999999998</v>
      </c>
      <c r="F396" s="24">
        <f t="shared" si="29"/>
        <v>6.2234568326415172</v>
      </c>
      <c r="H396" s="25">
        <f t="shared" si="30"/>
        <v>0.70878397737773913</v>
      </c>
      <c r="N396" s="26">
        <v>33236.25</v>
      </c>
    </row>
    <row r="397" spans="1:18" x14ac:dyDescent="0.3">
      <c r="A397">
        <v>243.048</v>
      </c>
      <c r="B397">
        <v>541.77800000000002</v>
      </c>
      <c r="C397">
        <f t="shared" si="27"/>
        <v>541.59266666666667</v>
      </c>
      <c r="D397">
        <f t="shared" si="28"/>
        <v>24.3048</v>
      </c>
      <c r="F397">
        <f t="shared" si="29"/>
        <v>6.2948563234371306</v>
      </c>
      <c r="H397" s="15">
        <f t="shared" si="30"/>
        <v>0.74403270615724515</v>
      </c>
      <c r="N397" s="23">
        <v>33175.5</v>
      </c>
      <c r="O397">
        <v>1990</v>
      </c>
      <c r="P397" s="15">
        <f>AVERAGE(H396:H404)</f>
        <v>0.77132077429566626</v>
      </c>
      <c r="Q397" s="15">
        <f>D404-D396</f>
        <v>0.49220000000000041</v>
      </c>
      <c r="R397">
        <f>P397*Q397</f>
        <v>0.37964408510832726</v>
      </c>
    </row>
    <row r="398" spans="1:18" x14ac:dyDescent="0.3">
      <c r="A398">
        <v>243.66399999999999</v>
      </c>
      <c r="B398">
        <v>578.55600000000004</v>
      </c>
      <c r="C398">
        <f t="shared" si="27"/>
        <v>573.63</v>
      </c>
      <c r="D398">
        <f t="shared" si="28"/>
        <v>24.366399999999999</v>
      </c>
      <c r="F398">
        <f t="shared" si="29"/>
        <v>6.3605353440230434</v>
      </c>
      <c r="H398" s="15">
        <f t="shared" si="30"/>
        <v>0.78047007136485946</v>
      </c>
      <c r="N398" s="23">
        <v>33114.75</v>
      </c>
    </row>
    <row r="399" spans="1:18" x14ac:dyDescent="0.3">
      <c r="A399">
        <v>244.279</v>
      </c>
      <c r="B399">
        <v>600.55600000000004</v>
      </c>
      <c r="C399">
        <f t="shared" si="27"/>
        <v>590.44466666666665</v>
      </c>
      <c r="D399">
        <f t="shared" si="28"/>
        <v>24.427900000000001</v>
      </c>
      <c r="F399">
        <f t="shared" si="29"/>
        <v>6.3978558927923199</v>
      </c>
      <c r="H399" s="15">
        <f t="shared" si="30"/>
        <v>0.80311377694629882</v>
      </c>
      <c r="I399">
        <v>1989</v>
      </c>
      <c r="J399">
        <f>AVERAGE(H399:H411)</f>
        <v>0.78570904413216647</v>
      </c>
      <c r="K399">
        <f>D411-D399</f>
        <v>0.73839999999999861</v>
      </c>
      <c r="L399">
        <f>J399*K399</f>
        <v>0.58016755818719068</v>
      </c>
      <c r="N399" s="23">
        <v>33054</v>
      </c>
    </row>
    <row r="400" spans="1:18" x14ac:dyDescent="0.3">
      <c r="A400">
        <v>244.89400000000001</v>
      </c>
      <c r="B400">
        <v>592.22199999999998</v>
      </c>
      <c r="C400">
        <f t="shared" si="27"/>
        <v>592.22233333333327</v>
      </c>
      <c r="D400">
        <f t="shared" si="28"/>
        <v>24.4894</v>
      </c>
      <c r="F400">
        <f t="shared" si="29"/>
        <v>6.3838815645890792</v>
      </c>
      <c r="H400" s="15">
        <f t="shared" si="30"/>
        <v>0.79445964660515123</v>
      </c>
      <c r="N400" s="23">
        <v>33023.5</v>
      </c>
    </row>
    <row r="401" spans="1:18" x14ac:dyDescent="0.3">
      <c r="A401">
        <v>245.50899999999999</v>
      </c>
      <c r="B401">
        <v>583.88900000000001</v>
      </c>
      <c r="C401">
        <f t="shared" si="27"/>
        <v>583.81466666666665</v>
      </c>
      <c r="D401">
        <f t="shared" si="28"/>
        <v>24.550899999999999</v>
      </c>
      <c r="F401">
        <f t="shared" si="29"/>
        <v>6.3697108962697708</v>
      </c>
      <c r="H401" s="15">
        <f t="shared" si="30"/>
        <v>0.78589979243089003</v>
      </c>
      <c r="N401" s="23">
        <v>32993</v>
      </c>
    </row>
    <row r="402" spans="1:18" x14ac:dyDescent="0.3">
      <c r="A402">
        <v>246.125</v>
      </c>
      <c r="B402">
        <v>575.33299999999997</v>
      </c>
      <c r="C402">
        <f t="shared" si="27"/>
        <v>576.62966666666671</v>
      </c>
      <c r="D402">
        <f t="shared" si="28"/>
        <v>24.612500000000001</v>
      </c>
      <c r="F402">
        <f t="shared" si="29"/>
        <v>6.3549490036008196</v>
      </c>
      <c r="H402" s="15">
        <f t="shared" si="30"/>
        <v>0.77720682093327265</v>
      </c>
      <c r="N402" s="23">
        <v>32962.5</v>
      </c>
    </row>
    <row r="403" spans="1:18" x14ac:dyDescent="0.3">
      <c r="A403">
        <v>246.74</v>
      </c>
      <c r="B403">
        <v>570.66700000000003</v>
      </c>
      <c r="C403">
        <f t="shared" si="27"/>
        <v>573.18533333333335</v>
      </c>
      <c r="D403">
        <f t="shared" si="28"/>
        <v>24.673999999999999</v>
      </c>
      <c r="F403">
        <f t="shared" si="29"/>
        <v>6.3468058521455566</v>
      </c>
      <c r="H403" s="16">
        <f t="shared" si="30"/>
        <v>0.77250670917908448</v>
      </c>
      <c r="N403" s="23">
        <v>32932</v>
      </c>
    </row>
    <row r="404" spans="1:18" x14ac:dyDescent="0.3">
      <c r="A404">
        <v>247.35499999999999</v>
      </c>
      <c r="B404">
        <v>573.55600000000004</v>
      </c>
      <c r="C404">
        <f t="shared" si="27"/>
        <v>573.55566666666664</v>
      </c>
      <c r="D404">
        <f t="shared" si="28"/>
        <v>24.735499999999998</v>
      </c>
      <c r="F404">
        <f t="shared" si="29"/>
        <v>6.3518555778354919</v>
      </c>
      <c r="H404" s="15">
        <f t="shared" si="30"/>
        <v>0.77541346766645403</v>
      </c>
      <c r="N404" s="23">
        <v>32901.625</v>
      </c>
    </row>
    <row r="405" spans="1:18" s="24" customFormat="1" x14ac:dyDescent="0.3">
      <c r="A405" s="24">
        <v>247.971</v>
      </c>
      <c r="B405" s="24">
        <v>576.44399999999996</v>
      </c>
      <c r="C405" s="24">
        <f t="shared" si="27"/>
        <v>576.44433333333336</v>
      </c>
      <c r="D405" s="24">
        <f t="shared" si="28"/>
        <v>24.7971</v>
      </c>
      <c r="F405" s="24">
        <f t="shared" si="29"/>
        <v>6.3568781970897943</v>
      </c>
      <c r="H405" s="25">
        <f t="shared" si="30"/>
        <v>0.77833015176283271</v>
      </c>
      <c r="N405" s="26">
        <v>32871.25</v>
      </c>
    </row>
    <row r="406" spans="1:18" x14ac:dyDescent="0.3">
      <c r="A406">
        <v>248.58600000000001</v>
      </c>
      <c r="B406">
        <v>579.33299999999997</v>
      </c>
      <c r="C406">
        <f t="shared" ref="C406:C469" si="31">AVERAGE(B405:B407)</f>
        <v>579.25900000000001</v>
      </c>
      <c r="D406">
        <f t="shared" ref="D406:D469" si="32">A406/10</f>
        <v>24.858600000000003</v>
      </c>
      <c r="F406">
        <f t="shared" ref="F406:F469" si="33">LN(B406)</f>
        <v>6.3618774417830686</v>
      </c>
      <c r="H406" s="15">
        <f t="shared" ref="H406:H469" si="34">(0.0905*EXP(0.0013*B406))/E$2</f>
        <v>0.78125882247562972</v>
      </c>
      <c r="N406" s="23">
        <v>32840.875</v>
      </c>
    </row>
    <row r="407" spans="1:18" x14ac:dyDescent="0.3">
      <c r="A407">
        <v>249.20099999999999</v>
      </c>
      <c r="B407">
        <v>582</v>
      </c>
      <c r="C407">
        <f t="shared" si="31"/>
        <v>582.07400000000007</v>
      </c>
      <c r="D407">
        <f t="shared" si="32"/>
        <v>24.920099999999998</v>
      </c>
      <c r="F407">
        <f t="shared" si="33"/>
        <v>6.3664704477314382</v>
      </c>
      <c r="H407" s="15">
        <f t="shared" si="34"/>
        <v>0.78397222604168471</v>
      </c>
      <c r="N407" s="23">
        <v>32810.5</v>
      </c>
      <c r="O407">
        <v>1989</v>
      </c>
      <c r="P407" s="15">
        <f>AVERAGE(H405:H421)</f>
        <v>0.74882332641081462</v>
      </c>
      <c r="Q407" s="15">
        <f>D421-D405</f>
        <v>0.98449999999999704</v>
      </c>
      <c r="R407">
        <f>P407*Q407</f>
        <v>0.73721656485144482</v>
      </c>
    </row>
    <row r="408" spans="1:18" x14ac:dyDescent="0.3">
      <c r="A408">
        <v>249.81700000000001</v>
      </c>
      <c r="B408">
        <v>584.88900000000001</v>
      </c>
      <c r="C408">
        <f t="shared" si="31"/>
        <v>584.88900000000001</v>
      </c>
      <c r="D408">
        <f t="shared" si="32"/>
        <v>24.9817</v>
      </c>
      <c r="F408">
        <f t="shared" si="33"/>
        <v>6.3714220856385202</v>
      </c>
      <c r="H408" s="15">
        <f t="shared" si="34"/>
        <v>0.78692212653423854</v>
      </c>
      <c r="N408" s="23">
        <v>32780.125</v>
      </c>
    </row>
    <row r="409" spans="1:18" x14ac:dyDescent="0.3">
      <c r="A409">
        <v>250.43199999999999</v>
      </c>
      <c r="B409">
        <v>587.77800000000002</v>
      </c>
      <c r="C409">
        <f t="shared" si="31"/>
        <v>587.70366666666666</v>
      </c>
      <c r="D409">
        <f t="shared" si="32"/>
        <v>25.043199999999999</v>
      </c>
      <c r="F409">
        <f t="shared" si="33"/>
        <v>6.3763493255878876</v>
      </c>
      <c r="H409" s="15">
        <f t="shared" si="34"/>
        <v>0.78988312679873196</v>
      </c>
      <c r="N409" s="23">
        <v>32749.75</v>
      </c>
    </row>
    <row r="410" spans="1:18" x14ac:dyDescent="0.3">
      <c r="A410">
        <v>251.047</v>
      </c>
      <c r="B410">
        <v>590.44399999999996</v>
      </c>
      <c r="C410">
        <f t="shared" si="31"/>
        <v>589.55533333333335</v>
      </c>
      <c r="D410">
        <f t="shared" si="32"/>
        <v>25.104700000000001</v>
      </c>
      <c r="F410">
        <f t="shared" si="33"/>
        <v>6.3808747962546146</v>
      </c>
      <c r="H410" s="15">
        <f t="shared" si="34"/>
        <v>0.79262545317194777</v>
      </c>
      <c r="N410" s="23">
        <v>32719.375</v>
      </c>
    </row>
    <row r="411" spans="1:18" x14ac:dyDescent="0.3">
      <c r="A411">
        <v>251.66300000000001</v>
      </c>
      <c r="B411">
        <v>590.44399999999996</v>
      </c>
      <c r="C411">
        <f t="shared" si="31"/>
        <v>588.25900000000001</v>
      </c>
      <c r="D411">
        <f t="shared" si="32"/>
        <v>25.1663</v>
      </c>
      <c r="F411">
        <f t="shared" si="33"/>
        <v>6.3808747962546146</v>
      </c>
      <c r="H411" s="15">
        <f t="shared" si="34"/>
        <v>0.79262545317194777</v>
      </c>
      <c r="I411">
        <v>1988</v>
      </c>
      <c r="J411">
        <f>AVERAGE(H411:H430)</f>
        <v>0.7845688898187515</v>
      </c>
      <c r="K411">
        <f>D430-D411</f>
        <v>1.1691000000000003</v>
      </c>
      <c r="L411">
        <f>J411*K411</f>
        <v>0.91723948908710262</v>
      </c>
      <c r="N411" s="23">
        <v>32689</v>
      </c>
    </row>
    <row r="412" spans="1:18" x14ac:dyDescent="0.3">
      <c r="A412">
        <v>252.27799999999999</v>
      </c>
      <c r="B412">
        <v>583.88900000000001</v>
      </c>
      <c r="C412">
        <f t="shared" si="31"/>
        <v>583.81466666666665</v>
      </c>
      <c r="D412">
        <f t="shared" si="32"/>
        <v>25.227799999999998</v>
      </c>
      <c r="F412">
        <f t="shared" si="33"/>
        <v>6.3697108962697708</v>
      </c>
      <c r="H412" s="15">
        <f t="shared" si="34"/>
        <v>0.78589979243089003</v>
      </c>
      <c r="N412" s="23">
        <v>32673.75</v>
      </c>
    </row>
    <row r="413" spans="1:18" x14ac:dyDescent="0.3">
      <c r="A413">
        <v>252.893</v>
      </c>
      <c r="B413">
        <v>577.11099999999999</v>
      </c>
      <c r="C413">
        <f t="shared" si="31"/>
        <v>577.22233333333327</v>
      </c>
      <c r="D413">
        <f t="shared" si="32"/>
        <v>25.289300000000001</v>
      </c>
      <c r="F413">
        <f t="shared" si="33"/>
        <v>6.3580346223566133</v>
      </c>
      <c r="H413" s="15">
        <f t="shared" si="34"/>
        <v>0.77900533452060705</v>
      </c>
      <c r="N413" s="23">
        <v>32658.5</v>
      </c>
    </row>
    <row r="414" spans="1:18" x14ac:dyDescent="0.3">
      <c r="A414">
        <v>253.50899999999999</v>
      </c>
      <c r="B414">
        <v>570.66700000000003</v>
      </c>
      <c r="C414">
        <f t="shared" si="31"/>
        <v>568.33333333333337</v>
      </c>
      <c r="D414">
        <f t="shared" si="32"/>
        <v>25.350899999999999</v>
      </c>
      <c r="F414">
        <f t="shared" si="33"/>
        <v>6.3468058521455566</v>
      </c>
      <c r="H414" s="15">
        <f t="shared" si="34"/>
        <v>0.77250670917908448</v>
      </c>
      <c r="N414" s="23">
        <v>32643.25</v>
      </c>
    </row>
    <row r="415" spans="1:18" x14ac:dyDescent="0.3">
      <c r="A415">
        <v>254.124</v>
      </c>
      <c r="B415">
        <v>557.22199999999998</v>
      </c>
      <c r="C415">
        <f t="shared" si="31"/>
        <v>551.7406666666667</v>
      </c>
      <c r="D415">
        <f t="shared" si="32"/>
        <v>25.412399999999998</v>
      </c>
      <c r="F415">
        <f t="shared" si="33"/>
        <v>6.3229637242561481</v>
      </c>
      <c r="H415" s="15">
        <f t="shared" si="34"/>
        <v>0.75912176578360946</v>
      </c>
      <c r="N415" s="23">
        <v>32628</v>
      </c>
    </row>
    <row r="416" spans="1:18" x14ac:dyDescent="0.3">
      <c r="A416">
        <v>254.739</v>
      </c>
      <c r="B416">
        <v>527.33299999999997</v>
      </c>
      <c r="C416">
        <f t="shared" si="31"/>
        <v>527.44433333333325</v>
      </c>
      <c r="D416">
        <f t="shared" si="32"/>
        <v>25.4739</v>
      </c>
      <c r="F416">
        <f t="shared" si="33"/>
        <v>6.2678322275480385</v>
      </c>
      <c r="H416" s="15">
        <f t="shared" si="34"/>
        <v>0.73019125556717257</v>
      </c>
      <c r="N416" s="23">
        <v>32612.75</v>
      </c>
    </row>
    <row r="417" spans="1:18" x14ac:dyDescent="0.3">
      <c r="A417">
        <v>255.35400000000001</v>
      </c>
      <c r="B417">
        <v>497.77800000000002</v>
      </c>
      <c r="C417">
        <f t="shared" si="31"/>
        <v>497.74066666666658</v>
      </c>
      <c r="D417">
        <f t="shared" si="32"/>
        <v>25.535400000000003</v>
      </c>
      <c r="F417">
        <f t="shared" si="33"/>
        <v>6.2101541945012837</v>
      </c>
      <c r="H417" s="15">
        <f t="shared" si="34"/>
        <v>0.70266833392976935</v>
      </c>
      <c r="N417" s="23">
        <v>32597.5</v>
      </c>
    </row>
    <row r="418" spans="1:18" x14ac:dyDescent="0.3">
      <c r="A418">
        <v>255.97</v>
      </c>
      <c r="B418">
        <v>468.11099999999999</v>
      </c>
      <c r="C418">
        <f t="shared" si="31"/>
        <v>472.40733333333333</v>
      </c>
      <c r="D418">
        <f t="shared" si="32"/>
        <v>25.597000000000001</v>
      </c>
      <c r="F418">
        <f t="shared" si="33"/>
        <v>6.148705447282218</v>
      </c>
      <c r="H418" s="15">
        <f t="shared" si="34"/>
        <v>0.67608438203985588</v>
      </c>
      <c r="N418" s="23">
        <v>32582.25</v>
      </c>
    </row>
    <row r="419" spans="1:18" x14ac:dyDescent="0.3">
      <c r="A419">
        <v>256.58499999999998</v>
      </c>
      <c r="B419">
        <v>451.33300000000003</v>
      </c>
      <c r="C419">
        <f t="shared" si="31"/>
        <v>461.33333333333331</v>
      </c>
      <c r="D419">
        <f t="shared" si="32"/>
        <v>25.658499999999997</v>
      </c>
      <c r="F419">
        <f t="shared" si="33"/>
        <v>6.1122054262514007</v>
      </c>
      <c r="H419" s="16">
        <f t="shared" si="34"/>
        <v>0.6614976915017543</v>
      </c>
      <c r="N419" s="23">
        <v>32567</v>
      </c>
    </row>
    <row r="420" spans="1:18" x14ac:dyDescent="0.3">
      <c r="A420">
        <v>257.2</v>
      </c>
      <c r="B420">
        <v>464.55599999999998</v>
      </c>
      <c r="C420">
        <f t="shared" si="31"/>
        <v>464.48166666666663</v>
      </c>
      <c r="D420">
        <f t="shared" si="32"/>
        <v>25.72</v>
      </c>
      <c r="F420">
        <f t="shared" si="33"/>
        <v>6.1410821107288092</v>
      </c>
      <c r="H420" s="15">
        <f t="shared" si="34"/>
        <v>0.67296706695246433</v>
      </c>
      <c r="N420" s="23">
        <v>32544.909090909001</v>
      </c>
    </row>
    <row r="421" spans="1:18" x14ac:dyDescent="0.3">
      <c r="A421">
        <v>257.81599999999997</v>
      </c>
      <c r="B421">
        <v>477.55599999999998</v>
      </c>
      <c r="C421">
        <f t="shared" si="31"/>
        <v>477.77799999999996</v>
      </c>
      <c r="D421">
        <f t="shared" si="32"/>
        <v>25.781599999999997</v>
      </c>
      <c r="F421">
        <f t="shared" si="33"/>
        <v>6.1686814305312287</v>
      </c>
      <c r="H421" s="15">
        <f t="shared" si="34"/>
        <v>0.68443685712162561</v>
      </c>
      <c r="N421" s="23">
        <v>32522.8181818181</v>
      </c>
    </row>
    <row r="422" spans="1:18" s="24" customFormat="1" x14ac:dyDescent="0.3">
      <c r="A422" s="24">
        <v>258.43099999999998</v>
      </c>
      <c r="B422" s="24">
        <v>491.22199999999998</v>
      </c>
      <c r="C422" s="24">
        <f t="shared" si="31"/>
        <v>494.29633333333339</v>
      </c>
      <c r="D422" s="24">
        <f t="shared" si="32"/>
        <v>25.8431</v>
      </c>
      <c r="F422" s="24">
        <f t="shared" si="33"/>
        <v>6.1968961641035838</v>
      </c>
      <c r="H422" s="25">
        <f t="shared" si="34"/>
        <v>0.69670508015955379</v>
      </c>
      <c r="N422" s="26">
        <v>32500.727272727199</v>
      </c>
    </row>
    <row r="423" spans="1:18" x14ac:dyDescent="0.3">
      <c r="A423">
        <v>259.04599999999999</v>
      </c>
      <c r="B423">
        <v>514.11099999999999</v>
      </c>
      <c r="C423">
        <f t="shared" si="31"/>
        <v>522.07399999999996</v>
      </c>
      <c r="D423">
        <f t="shared" si="32"/>
        <v>25.904599999999999</v>
      </c>
      <c r="F423">
        <f t="shared" si="33"/>
        <v>6.2424391954479992</v>
      </c>
      <c r="H423" s="15">
        <f t="shared" si="34"/>
        <v>0.71774754153423936</v>
      </c>
      <c r="N423" s="23">
        <v>32478.636363636298</v>
      </c>
    </row>
    <row r="424" spans="1:18" x14ac:dyDescent="0.3">
      <c r="A424">
        <v>259.66199999999998</v>
      </c>
      <c r="B424">
        <v>560.88900000000001</v>
      </c>
      <c r="C424">
        <f t="shared" si="31"/>
        <v>561.03699999999992</v>
      </c>
      <c r="D424">
        <f t="shared" si="32"/>
        <v>25.966199999999997</v>
      </c>
      <c r="F424">
        <f t="shared" si="33"/>
        <v>6.3295230249830672</v>
      </c>
      <c r="H424" s="15">
        <f t="shared" si="34"/>
        <v>0.76274921448908672</v>
      </c>
      <c r="N424" s="23">
        <v>32456.545454545401</v>
      </c>
    </row>
    <row r="425" spans="1:18" x14ac:dyDescent="0.3">
      <c r="A425">
        <v>260.27699999999999</v>
      </c>
      <c r="B425">
        <v>608.11099999999999</v>
      </c>
      <c r="C425">
        <f t="shared" si="31"/>
        <v>607.92600000000004</v>
      </c>
      <c r="D425">
        <f t="shared" si="32"/>
        <v>26.027699999999999</v>
      </c>
      <c r="F425">
        <f t="shared" si="33"/>
        <v>6.4103574310925353</v>
      </c>
      <c r="H425" s="15">
        <f t="shared" si="34"/>
        <v>0.81104042095551054</v>
      </c>
      <c r="N425" s="23">
        <v>32434.4545454545</v>
      </c>
      <c r="O425">
        <v>1988</v>
      </c>
      <c r="P425" s="15">
        <f>AVERAGE(H422:H439)</f>
        <v>0.76181758934799149</v>
      </c>
      <c r="Q425" s="15">
        <f>D439-D422</f>
        <v>1.0460000000000029</v>
      </c>
      <c r="R425">
        <f>P425*Q425</f>
        <v>0.7968611984580013</v>
      </c>
    </row>
    <row r="426" spans="1:18" x14ac:dyDescent="0.3">
      <c r="A426">
        <v>260.892</v>
      </c>
      <c r="B426">
        <v>654.77800000000002</v>
      </c>
      <c r="C426">
        <f t="shared" si="31"/>
        <v>652.81500000000005</v>
      </c>
      <c r="D426">
        <f t="shared" si="32"/>
        <v>26.089199999999998</v>
      </c>
      <c r="F426">
        <f t="shared" si="33"/>
        <v>6.4842962468873484</v>
      </c>
      <c r="H426" s="15">
        <f t="shared" si="34"/>
        <v>0.86176705278681509</v>
      </c>
      <c r="N426" s="23">
        <v>32412.3636363636</v>
      </c>
    </row>
    <row r="427" spans="1:18" x14ac:dyDescent="0.3">
      <c r="A427">
        <v>261.50799999999998</v>
      </c>
      <c r="B427">
        <v>695.55600000000004</v>
      </c>
      <c r="C427">
        <f t="shared" si="31"/>
        <v>690.55566666666664</v>
      </c>
      <c r="D427">
        <f t="shared" si="32"/>
        <v>26.150799999999997</v>
      </c>
      <c r="F427">
        <f t="shared" si="33"/>
        <v>6.5447115257353561</v>
      </c>
      <c r="H427" s="15">
        <f t="shared" si="34"/>
        <v>0.90868308657369579</v>
      </c>
      <c r="N427" s="23">
        <v>32390.272727272699</v>
      </c>
    </row>
    <row r="428" spans="1:18" x14ac:dyDescent="0.3">
      <c r="A428">
        <v>262.12299999999999</v>
      </c>
      <c r="B428">
        <v>721.33299999999997</v>
      </c>
      <c r="C428">
        <f t="shared" si="31"/>
        <v>721.25933333333342</v>
      </c>
      <c r="D428">
        <f t="shared" si="32"/>
        <v>26.212299999999999</v>
      </c>
      <c r="F428">
        <f t="shared" si="33"/>
        <v>6.5811008891909468</v>
      </c>
      <c r="H428" s="15">
        <f t="shared" si="34"/>
        <v>0.9396490868984172</v>
      </c>
      <c r="N428" s="23">
        <v>32368.181818181802</v>
      </c>
    </row>
    <row r="429" spans="1:18" x14ac:dyDescent="0.3">
      <c r="A429">
        <v>262.738</v>
      </c>
      <c r="B429">
        <v>746.88900000000001</v>
      </c>
      <c r="C429">
        <f t="shared" si="31"/>
        <v>747</v>
      </c>
      <c r="D429">
        <f t="shared" si="32"/>
        <v>26.273800000000001</v>
      </c>
      <c r="F429">
        <f t="shared" si="33"/>
        <v>6.6159165797140691</v>
      </c>
      <c r="H429" s="15">
        <f t="shared" si="34"/>
        <v>0.97139122231772979</v>
      </c>
      <c r="N429" s="23">
        <v>32346.090909090901</v>
      </c>
    </row>
    <row r="430" spans="1:18" x14ac:dyDescent="0.3">
      <c r="A430">
        <v>263.35399999999998</v>
      </c>
      <c r="B430">
        <v>772.77800000000002</v>
      </c>
      <c r="C430">
        <f t="shared" si="31"/>
        <v>760.70366666666666</v>
      </c>
      <c r="D430">
        <f t="shared" si="32"/>
        <v>26.3354</v>
      </c>
      <c r="F430">
        <f t="shared" si="33"/>
        <v>6.6499918145841868</v>
      </c>
      <c r="H430" s="15">
        <f t="shared" si="34"/>
        <v>1.0046404484612044</v>
      </c>
      <c r="I430">
        <v>1987</v>
      </c>
      <c r="J430">
        <f>AVERAGE(H430:H443)</f>
        <v>0.66097115276887408</v>
      </c>
      <c r="K430">
        <f>D443-D430</f>
        <v>0.79990000000000094</v>
      </c>
      <c r="L430">
        <f>J430*K430</f>
        <v>0.52871082509982303</v>
      </c>
      <c r="N430" s="23">
        <v>32324</v>
      </c>
    </row>
    <row r="431" spans="1:18" x14ac:dyDescent="0.3">
      <c r="A431">
        <v>263.96899999999999</v>
      </c>
      <c r="B431">
        <v>762.44399999999996</v>
      </c>
      <c r="C431">
        <f t="shared" si="31"/>
        <v>732.11099999999999</v>
      </c>
      <c r="D431">
        <f t="shared" si="32"/>
        <v>26.396899999999999</v>
      </c>
      <c r="F431">
        <f t="shared" si="33"/>
        <v>6.6365290631615741</v>
      </c>
      <c r="H431" s="15">
        <f t="shared" si="34"/>
        <v>0.99123416075108861</v>
      </c>
      <c r="N431" s="23">
        <v>32310.333333333299</v>
      </c>
    </row>
    <row r="432" spans="1:18" x14ac:dyDescent="0.3">
      <c r="A432">
        <v>264.584</v>
      </c>
      <c r="B432">
        <v>661.11099999999999</v>
      </c>
      <c r="C432">
        <f t="shared" si="31"/>
        <v>661.2589999999999</v>
      </c>
      <c r="D432">
        <f t="shared" si="32"/>
        <v>26.458400000000001</v>
      </c>
      <c r="F432">
        <f t="shared" si="33"/>
        <v>6.493921753136215</v>
      </c>
      <c r="H432" s="15">
        <f t="shared" si="34"/>
        <v>0.86889118063198734</v>
      </c>
      <c r="N432" s="23">
        <v>32296.666666666599</v>
      </c>
    </row>
    <row r="433" spans="1:18" x14ac:dyDescent="0.3">
      <c r="A433">
        <v>265.19900000000001</v>
      </c>
      <c r="B433">
        <v>560.22199999999998</v>
      </c>
      <c r="C433">
        <f t="shared" si="31"/>
        <v>560.11099999999999</v>
      </c>
      <c r="D433">
        <f t="shared" si="32"/>
        <v>26.5199</v>
      </c>
      <c r="F433">
        <f t="shared" si="33"/>
        <v>6.3283331337435778</v>
      </c>
      <c r="H433" s="15">
        <f t="shared" si="34"/>
        <v>0.76208812130357473</v>
      </c>
      <c r="N433" s="23">
        <v>32283</v>
      </c>
    </row>
    <row r="434" spans="1:18" x14ac:dyDescent="0.3">
      <c r="A434">
        <v>265.815</v>
      </c>
      <c r="B434">
        <v>459</v>
      </c>
      <c r="C434">
        <f t="shared" si="31"/>
        <v>465.11100000000005</v>
      </c>
      <c r="D434">
        <f t="shared" si="32"/>
        <v>26.581499999999998</v>
      </c>
      <c r="F434">
        <f t="shared" si="33"/>
        <v>6.1290502100605453</v>
      </c>
      <c r="H434" s="15">
        <f t="shared" si="34"/>
        <v>0.66812387219014735</v>
      </c>
      <c r="N434" s="23">
        <v>32269.333333333299</v>
      </c>
    </row>
    <row r="435" spans="1:18" x14ac:dyDescent="0.3">
      <c r="A435">
        <v>266.43</v>
      </c>
      <c r="B435">
        <v>376.11099999999999</v>
      </c>
      <c r="C435">
        <f t="shared" si="31"/>
        <v>391.70366666666661</v>
      </c>
      <c r="D435">
        <f t="shared" si="32"/>
        <v>26.643000000000001</v>
      </c>
      <c r="F435">
        <f t="shared" si="33"/>
        <v>5.9298843125891372</v>
      </c>
      <c r="H435" s="15">
        <f t="shared" si="34"/>
        <v>0.59987295657563022</v>
      </c>
      <c r="N435" s="23">
        <v>32255.666666666599</v>
      </c>
    </row>
    <row r="436" spans="1:18" x14ac:dyDescent="0.3">
      <c r="A436">
        <v>267.04500000000002</v>
      </c>
      <c r="B436">
        <v>340</v>
      </c>
      <c r="C436">
        <f t="shared" si="31"/>
        <v>340.03699999999998</v>
      </c>
      <c r="D436">
        <f t="shared" si="32"/>
        <v>26.704500000000003</v>
      </c>
      <c r="F436">
        <f t="shared" si="33"/>
        <v>5.8289456176102075</v>
      </c>
      <c r="H436" s="15">
        <f t="shared" si="34"/>
        <v>0.57236310776132815</v>
      </c>
      <c r="N436" s="23">
        <v>32242</v>
      </c>
    </row>
    <row r="437" spans="1:18" x14ac:dyDescent="0.3">
      <c r="A437">
        <v>267.661</v>
      </c>
      <c r="B437">
        <v>304</v>
      </c>
      <c r="C437">
        <f t="shared" si="31"/>
        <v>303.96300000000002</v>
      </c>
      <c r="D437">
        <f t="shared" si="32"/>
        <v>26.766100000000002</v>
      </c>
      <c r="F437">
        <f t="shared" si="33"/>
        <v>5.7170277014062219</v>
      </c>
      <c r="H437" s="15">
        <f t="shared" si="34"/>
        <v>0.54619365576875167</v>
      </c>
      <c r="N437" s="23">
        <v>32228.333333333299</v>
      </c>
    </row>
    <row r="438" spans="1:18" x14ac:dyDescent="0.3">
      <c r="A438">
        <v>268.27600000000001</v>
      </c>
      <c r="B438">
        <v>267.88900000000001</v>
      </c>
      <c r="C438">
        <f t="shared" si="31"/>
        <v>273.59266666666667</v>
      </c>
      <c r="D438">
        <f t="shared" si="32"/>
        <v>26.8276</v>
      </c>
      <c r="F438">
        <f t="shared" si="33"/>
        <v>5.5905727156105227</v>
      </c>
      <c r="H438" s="15">
        <f t="shared" si="34"/>
        <v>0.5211455106093108</v>
      </c>
      <c r="N438" s="23">
        <v>32214.666666666599</v>
      </c>
    </row>
    <row r="439" spans="1:18" x14ac:dyDescent="0.3">
      <c r="A439">
        <v>268.89100000000002</v>
      </c>
      <c r="B439">
        <v>248.88900000000001</v>
      </c>
      <c r="C439">
        <f t="shared" si="31"/>
        <v>264.14833333333331</v>
      </c>
      <c r="D439">
        <f t="shared" si="32"/>
        <v>26.889100000000003</v>
      </c>
      <c r="F439">
        <f t="shared" si="33"/>
        <v>5.5170070139413383</v>
      </c>
      <c r="H439" s="16">
        <f t="shared" si="34"/>
        <v>0.508430888495774</v>
      </c>
      <c r="N439" s="23">
        <v>32201</v>
      </c>
    </row>
    <row r="440" spans="1:18" s="24" customFormat="1" x14ac:dyDescent="0.3">
      <c r="A440" s="24">
        <v>269.50700000000001</v>
      </c>
      <c r="B440" s="24">
        <v>275.66699999999997</v>
      </c>
      <c r="C440" s="24">
        <f t="shared" si="31"/>
        <v>275.66666666666669</v>
      </c>
      <c r="D440" s="24">
        <f t="shared" si="32"/>
        <v>26.950700000000001</v>
      </c>
      <c r="F440" s="24">
        <f t="shared" si="33"/>
        <v>5.6191936155446935</v>
      </c>
      <c r="H440" s="25">
        <f t="shared" si="34"/>
        <v>0.52644175241087776</v>
      </c>
      <c r="N440" s="26">
        <v>32140.25</v>
      </c>
    </row>
    <row r="441" spans="1:18" x14ac:dyDescent="0.3">
      <c r="A441">
        <v>270.12200000000001</v>
      </c>
      <c r="B441">
        <v>302.44400000000002</v>
      </c>
      <c r="C441">
        <f t="shared" si="31"/>
        <v>302.48133333333334</v>
      </c>
      <c r="D441">
        <f t="shared" si="32"/>
        <v>27.0122</v>
      </c>
      <c r="F441">
        <f t="shared" si="33"/>
        <v>5.7118961363663976</v>
      </c>
      <c r="H441" s="15">
        <f t="shared" si="34"/>
        <v>0.54508993192450261</v>
      </c>
      <c r="N441" s="23">
        <v>32079.5</v>
      </c>
      <c r="O441">
        <v>1987</v>
      </c>
      <c r="P441" s="15">
        <f>AVERAGE(H440:H454)</f>
        <v>0.5238556013785477</v>
      </c>
      <c r="Q441" s="15">
        <f>D454-D440</f>
        <v>0.86139999999999617</v>
      </c>
      <c r="R441">
        <f>P441*Q441</f>
        <v>0.451249215027479</v>
      </c>
    </row>
    <row r="442" spans="1:18" x14ac:dyDescent="0.3">
      <c r="A442">
        <v>270.73700000000002</v>
      </c>
      <c r="B442">
        <v>329.33300000000003</v>
      </c>
      <c r="C442">
        <f t="shared" si="31"/>
        <v>324.9256666666667</v>
      </c>
      <c r="D442">
        <f t="shared" si="32"/>
        <v>27.073700000000002</v>
      </c>
      <c r="F442">
        <f t="shared" si="33"/>
        <v>5.7970693969334972</v>
      </c>
      <c r="H442" s="15">
        <f t="shared" si="34"/>
        <v>0.56448086951283827</v>
      </c>
      <c r="N442" s="23">
        <v>32018.75</v>
      </c>
    </row>
    <row r="443" spans="1:18" x14ac:dyDescent="0.3">
      <c r="A443">
        <v>271.35300000000001</v>
      </c>
      <c r="B443">
        <v>343</v>
      </c>
      <c r="C443">
        <f t="shared" si="31"/>
        <v>330.88866666666672</v>
      </c>
      <c r="D443">
        <f t="shared" si="32"/>
        <v>27.135300000000001</v>
      </c>
      <c r="F443">
        <f t="shared" si="33"/>
        <v>5.8377304471659395</v>
      </c>
      <c r="H443" s="15">
        <f t="shared" si="34"/>
        <v>0.57459968236722114</v>
      </c>
      <c r="I443">
        <v>1986</v>
      </c>
      <c r="J443">
        <f>AVERAGE(H443:H466)</f>
        <v>0.61552109516064657</v>
      </c>
      <c r="K443">
        <f>D466-D443</f>
        <v>1.4151999999999987</v>
      </c>
      <c r="L443">
        <f>J443*K443</f>
        <v>0.87108545387134617</v>
      </c>
      <c r="N443" s="23">
        <v>31958</v>
      </c>
    </row>
    <row r="444" spans="1:18" x14ac:dyDescent="0.3">
      <c r="A444">
        <v>271.96800000000002</v>
      </c>
      <c r="B444">
        <v>320.33300000000003</v>
      </c>
      <c r="C444">
        <f t="shared" si="31"/>
        <v>320.44433333333336</v>
      </c>
      <c r="D444">
        <f t="shared" si="32"/>
        <v>27.196800000000003</v>
      </c>
      <c r="F444">
        <f t="shared" si="33"/>
        <v>5.769361079718915</v>
      </c>
      <c r="H444" s="15">
        <f t="shared" si="34"/>
        <v>0.55791492899237838</v>
      </c>
      <c r="N444" s="23">
        <v>31942.75</v>
      </c>
    </row>
    <row r="445" spans="1:18" x14ac:dyDescent="0.3">
      <c r="A445">
        <v>272.58300000000003</v>
      </c>
      <c r="B445">
        <v>298</v>
      </c>
      <c r="C445">
        <f t="shared" si="31"/>
        <v>297.96300000000002</v>
      </c>
      <c r="D445">
        <f t="shared" si="32"/>
        <v>27.258300000000002</v>
      </c>
      <c r="F445">
        <f t="shared" si="33"/>
        <v>5.6970934865054046</v>
      </c>
      <c r="H445" s="15">
        <f t="shared" si="34"/>
        <v>0.54194991734932307</v>
      </c>
      <c r="N445" s="23">
        <v>31927.5</v>
      </c>
    </row>
    <row r="446" spans="1:18" x14ac:dyDescent="0.3">
      <c r="A446">
        <v>273.19900000000001</v>
      </c>
      <c r="B446">
        <v>275.55599999999998</v>
      </c>
      <c r="C446">
        <f t="shared" si="31"/>
        <v>276.92599999999999</v>
      </c>
      <c r="D446">
        <f t="shared" si="32"/>
        <v>27.319900000000001</v>
      </c>
      <c r="F446">
        <f t="shared" si="33"/>
        <v>5.6187908747247333</v>
      </c>
      <c r="H446" s="15">
        <f t="shared" si="34"/>
        <v>0.52636579234665526</v>
      </c>
      <c r="N446" s="23">
        <v>31912.25</v>
      </c>
    </row>
    <row r="447" spans="1:18" x14ac:dyDescent="0.3">
      <c r="A447">
        <v>273.81400000000002</v>
      </c>
      <c r="B447">
        <v>257.22199999999998</v>
      </c>
      <c r="C447">
        <f t="shared" si="31"/>
        <v>261.14833333333337</v>
      </c>
      <c r="D447">
        <f t="shared" si="32"/>
        <v>27.381400000000003</v>
      </c>
      <c r="F447">
        <f t="shared" si="33"/>
        <v>5.5499395252528565</v>
      </c>
      <c r="H447" s="15">
        <f t="shared" si="34"/>
        <v>0.51396861010497852</v>
      </c>
      <c r="N447" s="23">
        <v>31897</v>
      </c>
    </row>
    <row r="448" spans="1:18" x14ac:dyDescent="0.3">
      <c r="A448">
        <v>274.42899999999997</v>
      </c>
      <c r="B448">
        <v>250.667</v>
      </c>
      <c r="C448">
        <f t="shared" si="31"/>
        <v>250.59266666666667</v>
      </c>
      <c r="D448">
        <f t="shared" si="32"/>
        <v>27.442899999999998</v>
      </c>
      <c r="F448">
        <f t="shared" si="33"/>
        <v>5.5241253650680804</v>
      </c>
      <c r="H448" s="15">
        <f t="shared" si="34"/>
        <v>0.50960743486226379</v>
      </c>
      <c r="N448" s="23">
        <v>31881.75</v>
      </c>
    </row>
    <row r="449" spans="1:18" x14ac:dyDescent="0.3">
      <c r="A449">
        <v>275.04399999999998</v>
      </c>
      <c r="B449">
        <v>243.88900000000001</v>
      </c>
      <c r="C449">
        <f t="shared" si="31"/>
        <v>244</v>
      </c>
      <c r="D449">
        <f t="shared" si="32"/>
        <v>27.504399999999997</v>
      </c>
      <c r="F449">
        <f t="shared" si="33"/>
        <v>5.4967132037538144</v>
      </c>
      <c r="H449" s="15">
        <f t="shared" si="34"/>
        <v>0.50513680508953218</v>
      </c>
      <c r="N449" s="23">
        <v>31866.5</v>
      </c>
    </row>
    <row r="450" spans="1:18" x14ac:dyDescent="0.3">
      <c r="A450">
        <v>275.66000000000003</v>
      </c>
      <c r="B450">
        <v>237.44399999999999</v>
      </c>
      <c r="C450">
        <f t="shared" si="31"/>
        <v>237.96299999999999</v>
      </c>
      <c r="D450">
        <f t="shared" si="32"/>
        <v>27.566000000000003</v>
      </c>
      <c r="F450">
        <f t="shared" si="33"/>
        <v>5.4699318061983035</v>
      </c>
      <c r="H450" s="15">
        <f t="shared" si="34"/>
        <v>0.50092219706990471</v>
      </c>
      <c r="N450" s="23">
        <v>31851.25</v>
      </c>
    </row>
    <row r="451" spans="1:18" x14ac:dyDescent="0.3">
      <c r="A451">
        <v>276.27499999999998</v>
      </c>
      <c r="B451">
        <v>232.55600000000001</v>
      </c>
      <c r="C451">
        <f t="shared" si="31"/>
        <v>234.22233333333335</v>
      </c>
      <c r="D451">
        <f t="shared" si="32"/>
        <v>27.627499999999998</v>
      </c>
      <c r="F451">
        <f t="shared" si="33"/>
        <v>5.4491310562402999</v>
      </c>
      <c r="H451" s="16">
        <f t="shared" si="34"/>
        <v>0.49774922889194628</v>
      </c>
      <c r="N451" s="23">
        <v>31836</v>
      </c>
    </row>
    <row r="452" spans="1:18" x14ac:dyDescent="0.3">
      <c r="A452">
        <v>276.89</v>
      </c>
      <c r="B452">
        <v>232.667</v>
      </c>
      <c r="C452">
        <f t="shared" si="31"/>
        <v>232.63</v>
      </c>
      <c r="D452">
        <f t="shared" si="32"/>
        <v>27.689</v>
      </c>
      <c r="F452">
        <f t="shared" si="33"/>
        <v>5.4496082467579932</v>
      </c>
      <c r="H452" s="15">
        <f t="shared" si="34"/>
        <v>0.49782105928811382</v>
      </c>
      <c r="N452" s="23">
        <v>31819.8</v>
      </c>
    </row>
    <row r="453" spans="1:18" x14ac:dyDescent="0.3">
      <c r="A453">
        <v>277.50599999999997</v>
      </c>
      <c r="B453">
        <v>232.667</v>
      </c>
      <c r="C453">
        <f t="shared" si="31"/>
        <v>232.74099999999999</v>
      </c>
      <c r="D453">
        <f t="shared" si="32"/>
        <v>27.750599999999999</v>
      </c>
      <c r="F453">
        <f t="shared" si="33"/>
        <v>5.4496082467579932</v>
      </c>
      <c r="H453" s="15">
        <f t="shared" si="34"/>
        <v>0.49782105928811382</v>
      </c>
      <c r="N453" s="23">
        <v>31803.599999999999</v>
      </c>
    </row>
    <row r="454" spans="1:18" x14ac:dyDescent="0.3">
      <c r="A454">
        <v>278.12099999999998</v>
      </c>
      <c r="B454">
        <v>232.88900000000001</v>
      </c>
      <c r="C454">
        <f t="shared" si="31"/>
        <v>236.44466666666668</v>
      </c>
      <c r="D454">
        <f t="shared" si="32"/>
        <v>27.812099999999997</v>
      </c>
      <c r="F454">
        <f t="shared" si="33"/>
        <v>5.4505619452038365</v>
      </c>
      <c r="H454" s="15">
        <f t="shared" si="34"/>
        <v>0.49796475117956696</v>
      </c>
      <c r="N454" s="23">
        <v>31787.4</v>
      </c>
    </row>
    <row r="455" spans="1:18" s="24" customFormat="1" x14ac:dyDescent="0.3">
      <c r="A455" s="24">
        <v>278.73599999999999</v>
      </c>
      <c r="B455" s="24">
        <v>243.77799999999999</v>
      </c>
      <c r="C455" s="24">
        <f t="shared" si="31"/>
        <v>254.852</v>
      </c>
      <c r="D455" s="24">
        <f t="shared" si="32"/>
        <v>27.8736</v>
      </c>
      <c r="F455" s="24">
        <f t="shared" si="33"/>
        <v>5.4962579750755687</v>
      </c>
      <c r="H455" s="25">
        <f t="shared" si="34"/>
        <v>0.50506391910740789</v>
      </c>
      <c r="N455" s="26">
        <v>31771.200000000001</v>
      </c>
    </row>
    <row r="456" spans="1:18" x14ac:dyDescent="0.3">
      <c r="A456">
        <v>279.35199999999998</v>
      </c>
      <c r="B456">
        <v>287.88900000000001</v>
      </c>
      <c r="C456">
        <f t="shared" si="31"/>
        <v>287.85200000000003</v>
      </c>
      <c r="D456">
        <f t="shared" si="32"/>
        <v>27.935199999999998</v>
      </c>
      <c r="F456">
        <f t="shared" si="33"/>
        <v>5.6625749891771866</v>
      </c>
      <c r="H456" s="15">
        <f t="shared" si="34"/>
        <v>0.53487297765143638</v>
      </c>
      <c r="N456" s="23">
        <v>31755</v>
      </c>
    </row>
    <row r="457" spans="1:18" x14ac:dyDescent="0.3">
      <c r="A457">
        <v>279.96699999999998</v>
      </c>
      <c r="B457">
        <v>331.88900000000001</v>
      </c>
      <c r="C457">
        <f t="shared" si="31"/>
        <v>331.815</v>
      </c>
      <c r="D457">
        <f t="shared" si="32"/>
        <v>27.996699999999997</v>
      </c>
      <c r="F457">
        <f t="shared" si="33"/>
        <v>5.804800575663899</v>
      </c>
      <c r="H457" s="15">
        <f t="shared" si="34"/>
        <v>0.56635964621704116</v>
      </c>
      <c r="N457" s="23">
        <v>31738.799999999999</v>
      </c>
    </row>
    <row r="458" spans="1:18" x14ac:dyDescent="0.3">
      <c r="A458">
        <v>280.58199999999999</v>
      </c>
      <c r="B458">
        <v>375.66699999999997</v>
      </c>
      <c r="C458">
        <f t="shared" si="31"/>
        <v>377.03733333333338</v>
      </c>
      <c r="D458">
        <f t="shared" si="32"/>
        <v>28.058199999999999</v>
      </c>
      <c r="F458">
        <f t="shared" si="33"/>
        <v>5.9287031126827188</v>
      </c>
      <c r="H458" s="15">
        <f t="shared" si="34"/>
        <v>0.59952680981266082</v>
      </c>
      <c r="N458" s="23">
        <v>31722.6</v>
      </c>
    </row>
    <row r="459" spans="1:18" x14ac:dyDescent="0.3">
      <c r="A459">
        <v>281.19799999999998</v>
      </c>
      <c r="B459">
        <v>423.55599999999998</v>
      </c>
      <c r="C459">
        <f t="shared" si="31"/>
        <v>427.74099999999999</v>
      </c>
      <c r="D459">
        <f t="shared" si="32"/>
        <v>28.119799999999998</v>
      </c>
      <c r="F459">
        <f t="shared" si="33"/>
        <v>6.0486857367552664</v>
      </c>
      <c r="H459" s="15">
        <f t="shared" si="34"/>
        <v>0.63803707551935807</v>
      </c>
      <c r="N459" s="23">
        <v>31706.400000000001</v>
      </c>
      <c r="O459">
        <v>1986</v>
      </c>
      <c r="P459" s="15">
        <f>AVERAGE(H455:H480)</f>
        <v>0.77417771866552931</v>
      </c>
      <c r="Q459" s="15">
        <f>D480-D455</f>
        <v>1.5383000000000031</v>
      </c>
      <c r="R459">
        <f>P459*Q459</f>
        <v>1.1909175846231861</v>
      </c>
    </row>
    <row r="460" spans="1:18" x14ac:dyDescent="0.3">
      <c r="A460">
        <v>281.81299999999999</v>
      </c>
      <c r="B460">
        <v>484</v>
      </c>
      <c r="C460">
        <f t="shared" si="31"/>
        <v>483.85200000000003</v>
      </c>
      <c r="D460">
        <f t="shared" si="32"/>
        <v>28.1813</v>
      </c>
      <c r="F460">
        <f t="shared" si="33"/>
        <v>6.1820849067166321</v>
      </c>
      <c r="H460" s="15">
        <f t="shared" si="34"/>
        <v>0.69019460479101391</v>
      </c>
      <c r="N460" s="23">
        <v>31690.2</v>
      </c>
    </row>
    <row r="461" spans="1:18" x14ac:dyDescent="0.3">
      <c r="A461">
        <v>282.428</v>
      </c>
      <c r="B461">
        <v>544</v>
      </c>
      <c r="C461">
        <f t="shared" si="31"/>
        <v>544.07399999999996</v>
      </c>
      <c r="D461">
        <f t="shared" si="32"/>
        <v>28.242799999999999</v>
      </c>
      <c r="F461">
        <f t="shared" si="33"/>
        <v>6.2989492468559423</v>
      </c>
      <c r="H461" s="15">
        <f t="shared" si="34"/>
        <v>0.74618502613140825</v>
      </c>
      <c r="N461" s="23">
        <v>31674</v>
      </c>
    </row>
    <row r="462" spans="1:18" x14ac:dyDescent="0.3">
      <c r="A462">
        <v>283.04399999999998</v>
      </c>
      <c r="B462">
        <v>604.22199999999998</v>
      </c>
      <c r="C462">
        <f t="shared" si="31"/>
        <v>599.85166666666657</v>
      </c>
      <c r="D462">
        <f t="shared" si="32"/>
        <v>28.304399999999998</v>
      </c>
      <c r="F462">
        <f t="shared" si="33"/>
        <v>6.4039416800738564</v>
      </c>
      <c r="H462" s="15">
        <f t="shared" si="34"/>
        <v>0.8069503915918067</v>
      </c>
      <c r="N462" s="23">
        <v>31657.8</v>
      </c>
    </row>
    <row r="463" spans="1:18" x14ac:dyDescent="0.3">
      <c r="A463">
        <v>283.65899999999999</v>
      </c>
      <c r="B463">
        <v>651.33299999999997</v>
      </c>
      <c r="C463">
        <f t="shared" si="31"/>
        <v>637.22199999999987</v>
      </c>
      <c r="D463">
        <f t="shared" si="32"/>
        <v>28.3659</v>
      </c>
      <c r="F463">
        <f t="shared" si="33"/>
        <v>6.4790210321637609</v>
      </c>
      <c r="H463" s="15">
        <f t="shared" si="34"/>
        <v>0.8579162583685781</v>
      </c>
      <c r="N463" s="23">
        <v>31641.599999999999</v>
      </c>
    </row>
    <row r="464" spans="1:18" x14ac:dyDescent="0.3">
      <c r="A464">
        <v>284.274</v>
      </c>
      <c r="B464">
        <v>656.11099999999999</v>
      </c>
      <c r="C464">
        <f t="shared" si="31"/>
        <v>656.03699999999992</v>
      </c>
      <c r="D464">
        <f t="shared" si="32"/>
        <v>28.427399999999999</v>
      </c>
      <c r="F464">
        <f t="shared" si="33"/>
        <v>6.4863299819472191</v>
      </c>
      <c r="H464" s="15">
        <f t="shared" si="34"/>
        <v>0.86326170357873899</v>
      </c>
      <c r="N464" s="23">
        <v>31625.4</v>
      </c>
    </row>
    <row r="465" spans="1:14" x14ac:dyDescent="0.3">
      <c r="A465">
        <v>284.88900000000001</v>
      </c>
      <c r="B465">
        <v>660.66700000000003</v>
      </c>
      <c r="C465">
        <f t="shared" si="31"/>
        <v>660.77800000000002</v>
      </c>
      <c r="D465">
        <f t="shared" si="32"/>
        <v>28.488900000000001</v>
      </c>
      <c r="F465">
        <f t="shared" si="33"/>
        <v>6.4932499307625644</v>
      </c>
      <c r="H465" s="15">
        <f t="shared" si="34"/>
        <v>0.86838980135450605</v>
      </c>
      <c r="N465" s="23">
        <v>31609.200000000001</v>
      </c>
    </row>
    <row r="466" spans="1:14" x14ac:dyDescent="0.3">
      <c r="A466">
        <v>285.505</v>
      </c>
      <c r="B466">
        <v>665.55600000000004</v>
      </c>
      <c r="C466">
        <f t="shared" si="31"/>
        <v>663.51866666666672</v>
      </c>
      <c r="D466">
        <f t="shared" si="32"/>
        <v>28.5505</v>
      </c>
      <c r="F466">
        <f t="shared" si="33"/>
        <v>6.5006227815526856</v>
      </c>
      <c r="H466" s="15">
        <f t="shared" si="34"/>
        <v>0.8739266029015611</v>
      </c>
      <c r="I466">
        <v>1985</v>
      </c>
      <c r="J466">
        <f>AVERAGE(H466:H487)</f>
        <v>0.88780823717045643</v>
      </c>
      <c r="K466">
        <f>D487-D466</f>
        <v>1.2920999999999978</v>
      </c>
      <c r="L466">
        <f>J466*K466</f>
        <v>1.1471370232479448</v>
      </c>
      <c r="N466" s="23">
        <v>31593</v>
      </c>
    </row>
    <row r="467" spans="1:14" x14ac:dyDescent="0.3">
      <c r="A467">
        <v>286.12</v>
      </c>
      <c r="B467">
        <v>664.33299999999997</v>
      </c>
      <c r="C467">
        <f t="shared" si="31"/>
        <v>657.77766666666673</v>
      </c>
      <c r="D467">
        <f t="shared" si="32"/>
        <v>28.612000000000002</v>
      </c>
      <c r="F467">
        <f t="shared" si="33"/>
        <v>6.4987835297884127</v>
      </c>
      <c r="H467" s="15">
        <f t="shared" si="34"/>
        <v>0.8725382509584394</v>
      </c>
      <c r="N467" s="23">
        <v>31583.615384615299</v>
      </c>
    </row>
    <row r="468" spans="1:14" x14ac:dyDescent="0.3">
      <c r="A468">
        <v>286.73500000000001</v>
      </c>
      <c r="B468">
        <v>643.44399999999996</v>
      </c>
      <c r="C468">
        <f t="shared" si="31"/>
        <v>643.44433333333336</v>
      </c>
      <c r="D468">
        <f t="shared" si="32"/>
        <v>28.673500000000001</v>
      </c>
      <c r="F468">
        <f t="shared" si="33"/>
        <v>6.4668349991623417</v>
      </c>
      <c r="H468" s="15">
        <f t="shared" si="34"/>
        <v>0.84916269030605596</v>
      </c>
      <c r="N468" s="23">
        <v>31574.2307692307</v>
      </c>
    </row>
    <row r="469" spans="1:14" x14ac:dyDescent="0.3">
      <c r="A469">
        <v>287.351</v>
      </c>
      <c r="B469">
        <v>622.55600000000004</v>
      </c>
      <c r="C469">
        <f t="shared" si="31"/>
        <v>622.66666666666663</v>
      </c>
      <c r="D469">
        <f t="shared" si="32"/>
        <v>28.735099999999999</v>
      </c>
      <c r="F469">
        <f t="shared" si="33"/>
        <v>6.4338335841320768</v>
      </c>
      <c r="H469" s="15">
        <f t="shared" si="34"/>
        <v>0.82641444225146232</v>
      </c>
      <c r="N469" s="23">
        <v>31564.846153846102</v>
      </c>
    </row>
    <row r="470" spans="1:14" x14ac:dyDescent="0.3">
      <c r="A470">
        <v>287.96600000000001</v>
      </c>
      <c r="B470">
        <v>602</v>
      </c>
      <c r="C470">
        <f t="shared" ref="C470:C533" si="35">AVERAGE(B469:B471)</f>
        <v>604.92600000000004</v>
      </c>
      <c r="D470">
        <f t="shared" ref="D470:D533" si="36">A470/10</f>
        <v>28.796600000000002</v>
      </c>
      <c r="F470">
        <f t="shared" ref="F470:F533" si="37">LN(B470)</f>
        <v>6.4002574453088208</v>
      </c>
      <c r="H470" s="15">
        <f t="shared" ref="H470:H533" si="38">(0.0905*EXP(0.0013*B470))/E$2</f>
        <v>0.80462279805245851</v>
      </c>
      <c r="N470" s="23">
        <v>31555.461538461499</v>
      </c>
    </row>
    <row r="471" spans="1:14" x14ac:dyDescent="0.3">
      <c r="A471">
        <v>288.58100000000002</v>
      </c>
      <c r="B471">
        <v>590.22199999999998</v>
      </c>
      <c r="C471">
        <f t="shared" si="35"/>
        <v>600.66666666666663</v>
      </c>
      <c r="D471">
        <f t="shared" si="36"/>
        <v>28.8581</v>
      </c>
      <c r="F471">
        <f t="shared" si="37"/>
        <v>6.380498737313955</v>
      </c>
      <c r="H471" s="15">
        <f t="shared" si="38"/>
        <v>0.79239673447185821</v>
      </c>
      <c r="N471" s="23">
        <v>31546.0769230769</v>
      </c>
    </row>
    <row r="472" spans="1:14" x14ac:dyDescent="0.3">
      <c r="A472">
        <v>289.197</v>
      </c>
      <c r="B472">
        <v>609.77800000000002</v>
      </c>
      <c r="C472">
        <f t="shared" si="35"/>
        <v>609.81466666666665</v>
      </c>
      <c r="D472">
        <f t="shared" si="36"/>
        <v>28.919699999999999</v>
      </c>
      <c r="F472">
        <f t="shared" si="37"/>
        <v>6.4130949565009221</v>
      </c>
      <c r="H472" s="15">
        <f t="shared" si="38"/>
        <v>0.81279993248187488</v>
      </c>
      <c r="N472" s="23">
        <v>31536.692307692301</v>
      </c>
    </row>
    <row r="473" spans="1:14" x14ac:dyDescent="0.3">
      <c r="A473">
        <v>289.81200000000001</v>
      </c>
      <c r="B473">
        <v>629.44399999999996</v>
      </c>
      <c r="C473">
        <f t="shared" si="35"/>
        <v>629.29633333333334</v>
      </c>
      <c r="D473">
        <f t="shared" si="36"/>
        <v>28.981200000000001</v>
      </c>
      <c r="F473">
        <f t="shared" si="37"/>
        <v>6.4448368900356119</v>
      </c>
      <c r="H473" s="15">
        <f t="shared" si="38"/>
        <v>0.83384771832941584</v>
      </c>
      <c r="N473" s="23">
        <v>31527.307692307601</v>
      </c>
    </row>
    <row r="474" spans="1:14" x14ac:dyDescent="0.3">
      <c r="A474">
        <v>290.42700000000002</v>
      </c>
      <c r="B474">
        <v>648.66700000000003</v>
      </c>
      <c r="C474">
        <f t="shared" si="35"/>
        <v>645.70366666666666</v>
      </c>
      <c r="D474">
        <f t="shared" si="36"/>
        <v>29.042700000000004</v>
      </c>
      <c r="F474">
        <f t="shared" si="37"/>
        <v>6.4749194879523229</v>
      </c>
      <c r="H474" s="15">
        <f t="shared" si="38"/>
        <v>0.85494803879914649</v>
      </c>
      <c r="N474" s="23">
        <v>31517.923076923002</v>
      </c>
    </row>
    <row r="475" spans="1:14" x14ac:dyDescent="0.3">
      <c r="A475">
        <v>291.04300000000001</v>
      </c>
      <c r="B475">
        <v>659</v>
      </c>
      <c r="C475">
        <f t="shared" si="35"/>
        <v>647.70366666666666</v>
      </c>
      <c r="D475">
        <f t="shared" si="36"/>
        <v>29.104300000000002</v>
      </c>
      <c r="F475">
        <f t="shared" si="37"/>
        <v>6.4907235345025072</v>
      </c>
      <c r="H475" s="15">
        <f t="shared" si="38"/>
        <v>0.86650995146303889</v>
      </c>
      <c r="N475" s="23">
        <v>31508.538461538399</v>
      </c>
    </row>
    <row r="476" spans="1:14" x14ac:dyDescent="0.3">
      <c r="A476">
        <v>291.65800000000002</v>
      </c>
      <c r="B476">
        <v>635.44399999999996</v>
      </c>
      <c r="C476">
        <f t="shared" si="35"/>
        <v>635.48133333333328</v>
      </c>
      <c r="D476">
        <f t="shared" si="36"/>
        <v>29.165800000000001</v>
      </c>
      <c r="F476">
        <f t="shared" si="37"/>
        <v>6.4543239671558759</v>
      </c>
      <c r="H476" s="15">
        <f t="shared" si="38"/>
        <v>0.84037716225946535</v>
      </c>
      <c r="N476" s="23">
        <v>31499.1538461538</v>
      </c>
    </row>
    <row r="477" spans="1:14" x14ac:dyDescent="0.3">
      <c r="A477">
        <v>292.27300000000002</v>
      </c>
      <c r="B477">
        <v>612</v>
      </c>
      <c r="C477">
        <f t="shared" si="35"/>
        <v>612.07399999999996</v>
      </c>
      <c r="D477">
        <f t="shared" si="36"/>
        <v>29.227300000000003</v>
      </c>
      <c r="F477">
        <f t="shared" si="37"/>
        <v>6.4167322825123261</v>
      </c>
      <c r="H477" s="15">
        <f t="shared" si="38"/>
        <v>0.81515118063965353</v>
      </c>
      <c r="N477" s="23">
        <v>31489.769230769201</v>
      </c>
    </row>
    <row r="478" spans="1:14" x14ac:dyDescent="0.3">
      <c r="A478">
        <v>292.88900000000001</v>
      </c>
      <c r="B478">
        <v>588.77800000000002</v>
      </c>
      <c r="C478">
        <f t="shared" si="35"/>
        <v>593.88900000000001</v>
      </c>
      <c r="D478">
        <f t="shared" si="36"/>
        <v>29.288900000000002</v>
      </c>
      <c r="F478">
        <f t="shared" si="37"/>
        <v>6.3780492025861752</v>
      </c>
      <c r="H478" s="15">
        <f t="shared" si="38"/>
        <v>0.79091064260413546</v>
      </c>
      <c r="N478" s="23">
        <v>31480.384615384599</v>
      </c>
    </row>
    <row r="479" spans="1:14" x14ac:dyDescent="0.3">
      <c r="A479">
        <v>293.50400000000002</v>
      </c>
      <c r="B479">
        <v>580.88900000000001</v>
      </c>
      <c r="C479">
        <f t="shared" si="35"/>
        <v>600.18533333333335</v>
      </c>
      <c r="D479">
        <f t="shared" si="36"/>
        <v>29.3504</v>
      </c>
      <c r="F479">
        <f t="shared" si="37"/>
        <v>6.3645596886856106</v>
      </c>
      <c r="H479" s="16">
        <f t="shared" si="38"/>
        <v>0.78284075224610239</v>
      </c>
      <c r="N479" s="23">
        <v>31471</v>
      </c>
    </row>
    <row r="480" spans="1:14" x14ac:dyDescent="0.3">
      <c r="A480">
        <v>294.11900000000003</v>
      </c>
      <c r="B480">
        <v>630.88900000000001</v>
      </c>
      <c r="C480">
        <f t="shared" si="35"/>
        <v>630.88900000000001</v>
      </c>
      <c r="D480">
        <f t="shared" si="36"/>
        <v>29.411900000000003</v>
      </c>
      <c r="F480">
        <f t="shared" si="37"/>
        <v>6.4471299358150329</v>
      </c>
      <c r="H480" s="15">
        <f t="shared" si="38"/>
        <v>0.83541557341513806</v>
      </c>
      <c r="N480" s="23">
        <v>31440.625</v>
      </c>
    </row>
    <row r="481" spans="1:18" s="24" customFormat="1" x14ac:dyDescent="0.3">
      <c r="A481" s="24">
        <v>294.73399999999998</v>
      </c>
      <c r="B481" s="24">
        <v>680.88900000000001</v>
      </c>
      <c r="C481" s="24">
        <f t="shared" si="35"/>
        <v>680.88900000000001</v>
      </c>
      <c r="D481" s="24">
        <f t="shared" si="36"/>
        <v>29.473399999999998</v>
      </c>
      <c r="F481" s="24">
        <f t="shared" si="37"/>
        <v>6.5233992972695729</v>
      </c>
      <c r="H481" s="25">
        <f t="shared" si="38"/>
        <v>0.89152126828105949</v>
      </c>
      <c r="N481" s="26">
        <v>31410.25</v>
      </c>
    </row>
    <row r="482" spans="1:18" x14ac:dyDescent="0.3">
      <c r="A482">
        <v>295.35000000000002</v>
      </c>
      <c r="B482">
        <v>730.88900000000001</v>
      </c>
      <c r="C482">
        <f t="shared" si="35"/>
        <v>728.59266666666679</v>
      </c>
      <c r="D482">
        <f t="shared" si="36"/>
        <v>29.535000000000004</v>
      </c>
      <c r="F482">
        <f t="shared" si="37"/>
        <v>6.5942616014346624</v>
      </c>
      <c r="H482" s="15">
        <f t="shared" si="38"/>
        <v>0.95139496687657343</v>
      </c>
      <c r="N482" s="23">
        <v>31379.875</v>
      </c>
    </row>
    <row r="483" spans="1:18" x14ac:dyDescent="0.3">
      <c r="A483">
        <v>295.96499999999997</v>
      </c>
      <c r="B483">
        <v>774</v>
      </c>
      <c r="C483">
        <f t="shared" si="35"/>
        <v>765.14833333333343</v>
      </c>
      <c r="D483">
        <f t="shared" si="36"/>
        <v>29.596499999999999</v>
      </c>
      <c r="F483">
        <f t="shared" si="37"/>
        <v>6.6515718735897273</v>
      </c>
      <c r="H483" s="15">
        <f t="shared" si="38"/>
        <v>1.0062376886295892</v>
      </c>
      <c r="N483" s="23">
        <v>31349.5</v>
      </c>
      <c r="O483">
        <v>1985</v>
      </c>
      <c r="P483" s="15">
        <f>AVERAGE(H481:H496)</f>
        <v>0.89631555389647199</v>
      </c>
      <c r="Q483" s="15">
        <f>D496-D481</f>
        <v>0.92300000000000182</v>
      </c>
      <c r="R483">
        <f>P483*Q483</f>
        <v>0.82729925624644529</v>
      </c>
    </row>
    <row r="484" spans="1:18" x14ac:dyDescent="0.3">
      <c r="A484">
        <v>296.58</v>
      </c>
      <c r="B484">
        <v>790.55600000000004</v>
      </c>
      <c r="C484">
        <f t="shared" si="35"/>
        <v>790.55566666666664</v>
      </c>
      <c r="D484">
        <f t="shared" si="36"/>
        <v>29.657999999999998</v>
      </c>
      <c r="F484">
        <f t="shared" si="37"/>
        <v>6.6727364953801267</v>
      </c>
      <c r="H484" s="15">
        <f t="shared" si="38"/>
        <v>1.0281294824311185</v>
      </c>
      <c r="N484" s="23">
        <v>31319.125</v>
      </c>
    </row>
    <row r="485" spans="1:18" x14ac:dyDescent="0.3">
      <c r="A485">
        <v>297.19600000000003</v>
      </c>
      <c r="B485">
        <v>807.11099999999999</v>
      </c>
      <c r="C485">
        <f t="shared" si="35"/>
        <v>807.18533333333335</v>
      </c>
      <c r="D485">
        <f t="shared" si="36"/>
        <v>29.719600000000003</v>
      </c>
      <c r="F485">
        <f t="shared" si="37"/>
        <v>6.6934612052797018</v>
      </c>
      <c r="H485" s="15">
        <f t="shared" si="38"/>
        <v>1.0504961903377728</v>
      </c>
      <c r="N485" s="23">
        <v>31288.75</v>
      </c>
    </row>
    <row r="486" spans="1:18" x14ac:dyDescent="0.3">
      <c r="A486">
        <v>297.81099999999998</v>
      </c>
      <c r="B486">
        <v>823.88900000000001</v>
      </c>
      <c r="C486">
        <f t="shared" si="35"/>
        <v>819.44433333333336</v>
      </c>
      <c r="D486">
        <f t="shared" si="36"/>
        <v>29.781099999999999</v>
      </c>
      <c r="F486">
        <f t="shared" si="37"/>
        <v>6.7140358120975705</v>
      </c>
      <c r="H486" s="15">
        <f t="shared" si="38"/>
        <v>1.0736606896803547</v>
      </c>
      <c r="N486" s="23">
        <v>31258.375</v>
      </c>
    </row>
    <row r="487" spans="1:18" x14ac:dyDescent="0.3">
      <c r="A487">
        <v>298.42599999999999</v>
      </c>
      <c r="B487">
        <v>827.33299999999997</v>
      </c>
      <c r="C487">
        <f t="shared" si="35"/>
        <v>810.18499999999995</v>
      </c>
      <c r="D487">
        <f t="shared" si="36"/>
        <v>29.842599999999997</v>
      </c>
      <c r="F487">
        <f t="shared" si="37"/>
        <v>6.7182072741954748</v>
      </c>
      <c r="H487" s="15">
        <f t="shared" si="38"/>
        <v>1.078478460333766</v>
      </c>
      <c r="I487">
        <v>1984</v>
      </c>
      <c r="J487">
        <f>AVERAGE(H487:H503)</f>
        <v>0.84647736877390201</v>
      </c>
      <c r="K487">
        <f>D503-D487</f>
        <v>0.98450000000000415</v>
      </c>
      <c r="L487">
        <f>J487*K487</f>
        <v>0.83335696955791005</v>
      </c>
      <c r="N487" s="23">
        <v>31228</v>
      </c>
    </row>
    <row r="488" spans="1:18" x14ac:dyDescent="0.3">
      <c r="A488">
        <v>299.04199999999997</v>
      </c>
      <c r="B488">
        <v>779.33299999999997</v>
      </c>
      <c r="C488">
        <f t="shared" si="35"/>
        <v>779.18499999999995</v>
      </c>
      <c r="D488">
        <f t="shared" si="36"/>
        <v>29.904199999999996</v>
      </c>
      <c r="F488">
        <f t="shared" si="37"/>
        <v>6.658438425647816</v>
      </c>
      <c r="H488" s="15">
        <f t="shared" si="38"/>
        <v>1.0132380723417174</v>
      </c>
      <c r="N488" s="23">
        <v>31212.75</v>
      </c>
    </row>
    <row r="489" spans="1:18" x14ac:dyDescent="0.3">
      <c r="A489">
        <v>299.65699999999998</v>
      </c>
      <c r="B489">
        <v>730.88900000000001</v>
      </c>
      <c r="C489">
        <f t="shared" si="35"/>
        <v>730.92600000000004</v>
      </c>
      <c r="D489">
        <f t="shared" si="36"/>
        <v>29.965699999999998</v>
      </c>
      <c r="F489">
        <f t="shared" si="37"/>
        <v>6.5942616014346624</v>
      </c>
      <c r="H489" s="15">
        <f t="shared" si="38"/>
        <v>0.95139496687657343</v>
      </c>
      <c r="N489" s="23">
        <v>31197.5</v>
      </c>
    </row>
    <row r="490" spans="1:18" x14ac:dyDescent="0.3">
      <c r="A490">
        <v>300.27199999999999</v>
      </c>
      <c r="B490">
        <v>682.55600000000004</v>
      </c>
      <c r="C490">
        <f t="shared" si="35"/>
        <v>682.33366666666677</v>
      </c>
      <c r="D490">
        <f t="shared" si="36"/>
        <v>30.027200000000001</v>
      </c>
      <c r="F490">
        <f t="shared" si="37"/>
        <v>6.5258445749751441</v>
      </c>
      <c r="H490" s="15">
        <f t="shared" si="38"/>
        <v>0.89345537897025462</v>
      </c>
      <c r="N490" s="23">
        <v>31182.25</v>
      </c>
    </row>
    <row r="491" spans="1:18" x14ac:dyDescent="0.3">
      <c r="A491">
        <v>300.88799999999998</v>
      </c>
      <c r="B491">
        <v>633.55600000000004</v>
      </c>
      <c r="C491">
        <f t="shared" si="35"/>
        <v>632.92633333333333</v>
      </c>
      <c r="D491">
        <f t="shared" si="36"/>
        <v>30.088799999999999</v>
      </c>
      <c r="F491">
        <f t="shared" si="37"/>
        <v>6.4513483936443947</v>
      </c>
      <c r="H491" s="15">
        <f t="shared" si="38"/>
        <v>0.83831706973214537</v>
      </c>
      <c r="N491" s="23">
        <v>31167</v>
      </c>
    </row>
    <row r="492" spans="1:18" x14ac:dyDescent="0.3">
      <c r="A492">
        <v>301.50299999999999</v>
      </c>
      <c r="B492">
        <v>582.66700000000003</v>
      </c>
      <c r="C492">
        <f t="shared" si="35"/>
        <v>582.70400000000006</v>
      </c>
      <c r="D492">
        <f t="shared" si="36"/>
        <v>30.150299999999998</v>
      </c>
      <c r="F492">
        <f t="shared" si="37"/>
        <v>6.367615839629587</v>
      </c>
      <c r="H492" s="15">
        <f t="shared" si="38"/>
        <v>0.78465230316371137</v>
      </c>
      <c r="N492" s="23">
        <v>31151.75</v>
      </c>
    </row>
    <row r="493" spans="1:18" x14ac:dyDescent="0.3">
      <c r="A493">
        <v>302.11799999999999</v>
      </c>
      <c r="B493">
        <v>531.88900000000001</v>
      </c>
      <c r="C493">
        <f t="shared" si="35"/>
        <v>531.88900000000001</v>
      </c>
      <c r="D493">
        <f t="shared" si="36"/>
        <v>30.2118</v>
      </c>
      <c r="F493">
        <f t="shared" si="37"/>
        <v>6.2764348209553695</v>
      </c>
      <c r="H493" s="15">
        <f t="shared" si="38"/>
        <v>0.734528865052263</v>
      </c>
      <c r="N493" s="23">
        <v>31136.5</v>
      </c>
    </row>
    <row r="494" spans="1:18" x14ac:dyDescent="0.3">
      <c r="A494">
        <v>302.733</v>
      </c>
      <c r="B494">
        <v>481.11099999999999</v>
      </c>
      <c r="C494">
        <f t="shared" si="35"/>
        <v>487.18533333333335</v>
      </c>
      <c r="D494">
        <f t="shared" si="36"/>
        <v>30.273299999999999</v>
      </c>
      <c r="F494">
        <f t="shared" si="37"/>
        <v>6.1760980127134069</v>
      </c>
      <c r="H494" s="15">
        <f t="shared" si="38"/>
        <v>0.6876073025205871</v>
      </c>
      <c r="N494" s="23">
        <v>31121.25</v>
      </c>
    </row>
    <row r="495" spans="1:18" x14ac:dyDescent="0.3">
      <c r="A495">
        <v>303.34899999999999</v>
      </c>
      <c r="B495">
        <v>448.55599999999998</v>
      </c>
      <c r="C495">
        <f t="shared" si="35"/>
        <v>474.40766666666667</v>
      </c>
      <c r="D495">
        <f t="shared" si="36"/>
        <v>30.334899999999998</v>
      </c>
      <c r="F495">
        <f t="shared" si="37"/>
        <v>6.1060335343510088</v>
      </c>
      <c r="H495" s="16">
        <f t="shared" si="38"/>
        <v>0.6591139240939573</v>
      </c>
      <c r="N495" s="23">
        <v>31106</v>
      </c>
    </row>
    <row r="496" spans="1:18" x14ac:dyDescent="0.3">
      <c r="A496">
        <v>303.964</v>
      </c>
      <c r="B496">
        <v>493.55599999999998</v>
      </c>
      <c r="C496">
        <f t="shared" si="35"/>
        <v>493.66699999999997</v>
      </c>
      <c r="D496">
        <f t="shared" si="36"/>
        <v>30.3964</v>
      </c>
      <c r="F496">
        <f t="shared" si="37"/>
        <v>6.20163632761302</v>
      </c>
      <c r="H496" s="15">
        <f t="shared" si="38"/>
        <v>0.69882223302210777</v>
      </c>
      <c r="N496" s="23">
        <v>31075.625</v>
      </c>
    </row>
    <row r="497" spans="1:18" s="24" customFormat="1" x14ac:dyDescent="0.3">
      <c r="A497" s="24">
        <v>304.57900000000001</v>
      </c>
      <c r="B497" s="24">
        <v>538.88900000000001</v>
      </c>
      <c r="C497" s="24">
        <f t="shared" si="35"/>
        <v>538.85199999999998</v>
      </c>
      <c r="D497" s="24">
        <f t="shared" si="36"/>
        <v>30.457900000000002</v>
      </c>
      <c r="F497" s="24">
        <f t="shared" si="37"/>
        <v>6.2895096127808552</v>
      </c>
      <c r="H497" s="25">
        <f t="shared" si="38"/>
        <v>0.74124358335543006</v>
      </c>
      <c r="N497" s="26">
        <v>31045.25</v>
      </c>
    </row>
    <row r="498" spans="1:18" x14ac:dyDescent="0.3">
      <c r="A498">
        <v>305.19499999999999</v>
      </c>
      <c r="B498">
        <v>584.11099999999999</v>
      </c>
      <c r="C498">
        <f t="shared" si="35"/>
        <v>583.40733333333333</v>
      </c>
      <c r="D498">
        <f t="shared" si="36"/>
        <v>30.519500000000001</v>
      </c>
      <c r="F498">
        <f t="shared" si="37"/>
        <v>6.3700910332606497</v>
      </c>
      <c r="H498" s="15">
        <f t="shared" si="38"/>
        <v>0.78612663584291542</v>
      </c>
      <c r="N498" s="23">
        <v>31014.875</v>
      </c>
    </row>
    <row r="499" spans="1:18" x14ac:dyDescent="0.3">
      <c r="A499">
        <v>305.81</v>
      </c>
      <c r="B499">
        <v>627.22199999999998</v>
      </c>
      <c r="C499">
        <f t="shared" si="35"/>
        <v>624.25900000000001</v>
      </c>
      <c r="D499">
        <f t="shared" si="36"/>
        <v>30.581</v>
      </c>
      <c r="F499">
        <f t="shared" si="37"/>
        <v>6.4413005449516429</v>
      </c>
      <c r="H499" s="15">
        <f t="shared" si="38"/>
        <v>0.83144254127986372</v>
      </c>
      <c r="N499" s="23">
        <v>30984.5</v>
      </c>
      <c r="O499">
        <v>1984</v>
      </c>
      <c r="P499" s="15">
        <f>AVERAGE(H497:H510)</f>
        <v>0.7688517237095176</v>
      </c>
      <c r="Q499" s="15">
        <f>D510-D497</f>
        <v>0.79989999999999384</v>
      </c>
      <c r="R499">
        <f>P499*Q499</f>
        <v>0.61500449379523836</v>
      </c>
    </row>
    <row r="500" spans="1:18" x14ac:dyDescent="0.3">
      <c r="A500">
        <v>306.42500000000001</v>
      </c>
      <c r="B500">
        <v>661.44399999999996</v>
      </c>
      <c r="C500">
        <f t="shared" si="35"/>
        <v>661.33299999999997</v>
      </c>
      <c r="D500">
        <f t="shared" si="36"/>
        <v>30.642500000000002</v>
      </c>
      <c r="F500">
        <f t="shared" si="37"/>
        <v>6.4944253238868255</v>
      </c>
      <c r="H500" s="15">
        <f t="shared" si="38"/>
        <v>0.86926740505198308</v>
      </c>
      <c r="N500" s="23">
        <v>30954.125</v>
      </c>
    </row>
    <row r="501" spans="1:18" x14ac:dyDescent="0.3">
      <c r="A501">
        <v>307.041</v>
      </c>
      <c r="B501">
        <v>695.33299999999997</v>
      </c>
      <c r="C501">
        <f t="shared" si="35"/>
        <v>695.48133333333328</v>
      </c>
      <c r="D501">
        <f t="shared" si="36"/>
        <v>30.7041</v>
      </c>
      <c r="F501">
        <f t="shared" si="37"/>
        <v>6.5443908675061078</v>
      </c>
      <c r="H501" s="15">
        <f t="shared" si="38"/>
        <v>0.90841969752698493</v>
      </c>
      <c r="N501" s="23">
        <v>30923.75</v>
      </c>
    </row>
    <row r="502" spans="1:18" x14ac:dyDescent="0.3">
      <c r="A502">
        <v>307.65600000000001</v>
      </c>
      <c r="B502">
        <v>729.66700000000003</v>
      </c>
      <c r="C502">
        <f t="shared" si="35"/>
        <v>722.03699999999992</v>
      </c>
      <c r="D502">
        <f t="shared" si="36"/>
        <v>30.765599999999999</v>
      </c>
      <c r="F502">
        <f t="shared" si="37"/>
        <v>6.5925882656842516</v>
      </c>
      <c r="H502" s="15">
        <f t="shared" si="38"/>
        <v>0.94988478069067928</v>
      </c>
      <c r="N502" s="23">
        <v>30893.375</v>
      </c>
    </row>
    <row r="503" spans="1:18" x14ac:dyDescent="0.3">
      <c r="A503">
        <v>308.27100000000002</v>
      </c>
      <c r="B503">
        <v>741.11099999999999</v>
      </c>
      <c r="C503">
        <f t="shared" si="35"/>
        <v>706.29633333333334</v>
      </c>
      <c r="D503">
        <f t="shared" si="36"/>
        <v>30.827100000000002</v>
      </c>
      <c r="F503">
        <f t="shared" si="37"/>
        <v>6.6081504116484009</v>
      </c>
      <c r="H503" s="15">
        <f t="shared" si="38"/>
        <v>0.96412204930139067</v>
      </c>
      <c r="I503">
        <v>1983</v>
      </c>
      <c r="J503">
        <f>AVERAGE(H503:H522)</f>
        <v>0.69584623651834088</v>
      </c>
      <c r="K503">
        <f>D522-D503</f>
        <v>1.1690999999999967</v>
      </c>
      <c r="L503">
        <f>J503*K503</f>
        <v>0.81351383511358999</v>
      </c>
      <c r="N503" s="23">
        <v>30863</v>
      </c>
    </row>
    <row r="504" spans="1:18" x14ac:dyDescent="0.3">
      <c r="A504">
        <v>308.887</v>
      </c>
      <c r="B504">
        <v>648.11099999999999</v>
      </c>
      <c r="C504">
        <f t="shared" si="35"/>
        <v>648.18499999999995</v>
      </c>
      <c r="D504">
        <f t="shared" si="36"/>
        <v>30.8887</v>
      </c>
      <c r="F504">
        <f t="shared" si="37"/>
        <v>6.4740619779790354</v>
      </c>
      <c r="H504" s="15">
        <f t="shared" si="38"/>
        <v>0.8543303056323629</v>
      </c>
      <c r="N504" s="23">
        <v>30832.25</v>
      </c>
    </row>
    <row r="505" spans="1:18" x14ac:dyDescent="0.3">
      <c r="A505">
        <v>309.50200000000001</v>
      </c>
      <c r="B505">
        <v>555.33299999999997</v>
      </c>
      <c r="C505">
        <f t="shared" si="35"/>
        <v>555.25900000000001</v>
      </c>
      <c r="D505">
        <f t="shared" si="36"/>
        <v>30.950200000000002</v>
      </c>
      <c r="F505">
        <f t="shared" si="37"/>
        <v>6.3195679338184023</v>
      </c>
      <c r="H505" s="15">
        <f t="shared" si="38"/>
        <v>0.75725987751855151</v>
      </c>
      <c r="N505" s="23">
        <v>30801.5</v>
      </c>
    </row>
    <row r="506" spans="1:18" x14ac:dyDescent="0.3">
      <c r="A506">
        <v>310.11700000000002</v>
      </c>
      <c r="B506">
        <v>462.33300000000003</v>
      </c>
      <c r="C506">
        <f t="shared" si="35"/>
        <v>467.77766666666662</v>
      </c>
      <c r="D506">
        <f t="shared" si="36"/>
        <v>31.011700000000001</v>
      </c>
      <c r="F506">
        <f t="shared" si="37"/>
        <v>6.1362854106659288</v>
      </c>
      <c r="H506" s="15">
        <f t="shared" si="38"/>
        <v>0.67102506687025176</v>
      </c>
      <c r="N506" s="23">
        <v>30770.75</v>
      </c>
    </row>
    <row r="507" spans="1:18" x14ac:dyDescent="0.3">
      <c r="A507">
        <v>310.733</v>
      </c>
      <c r="B507">
        <v>385.66699999999997</v>
      </c>
      <c r="C507">
        <f t="shared" si="35"/>
        <v>411.29633333333339</v>
      </c>
      <c r="D507">
        <f t="shared" si="36"/>
        <v>31.0733</v>
      </c>
      <c r="F507">
        <f t="shared" si="37"/>
        <v>5.9549743028294282</v>
      </c>
      <c r="H507" s="16">
        <f t="shared" si="38"/>
        <v>0.60737153859770898</v>
      </c>
      <c r="N507" s="23">
        <v>30740</v>
      </c>
    </row>
    <row r="508" spans="1:18" x14ac:dyDescent="0.3">
      <c r="A508">
        <v>311.34800000000001</v>
      </c>
      <c r="B508">
        <v>385.88900000000001</v>
      </c>
      <c r="C508">
        <f t="shared" si="35"/>
        <v>385.92599999999999</v>
      </c>
      <c r="D508">
        <f t="shared" si="36"/>
        <v>31.134800000000002</v>
      </c>
      <c r="F508">
        <f t="shared" si="37"/>
        <v>5.9555497633433161</v>
      </c>
      <c r="H508" s="15">
        <f t="shared" si="38"/>
        <v>0.6075468513201574</v>
      </c>
      <c r="N508" s="23">
        <v>30723.8</v>
      </c>
    </row>
    <row r="509" spans="1:18" x14ac:dyDescent="0.3">
      <c r="A509">
        <v>311.96300000000002</v>
      </c>
      <c r="B509">
        <v>386.22199999999998</v>
      </c>
      <c r="C509">
        <f t="shared" si="35"/>
        <v>386.22233333333332</v>
      </c>
      <c r="D509">
        <f t="shared" si="36"/>
        <v>31.196300000000001</v>
      </c>
      <c r="F509">
        <f t="shared" si="37"/>
        <v>5.9564123336749049</v>
      </c>
      <c r="H509" s="15">
        <f t="shared" si="38"/>
        <v>0.6078099152881814</v>
      </c>
      <c r="N509" s="23">
        <v>30707.599999999999</v>
      </c>
    </row>
    <row r="510" spans="1:18" x14ac:dyDescent="0.3">
      <c r="A510">
        <v>312.57799999999997</v>
      </c>
      <c r="B510">
        <v>386.55599999999998</v>
      </c>
      <c r="C510">
        <f t="shared" si="35"/>
        <v>387.74066666666664</v>
      </c>
      <c r="D510">
        <f t="shared" si="36"/>
        <v>31.257799999999996</v>
      </c>
      <c r="F510">
        <f t="shared" si="37"/>
        <v>5.9572767475707389</v>
      </c>
      <c r="H510" s="15">
        <f t="shared" si="38"/>
        <v>0.60807388365678527</v>
      </c>
      <c r="N510" s="23">
        <v>30691.4</v>
      </c>
    </row>
    <row r="511" spans="1:18" s="24" customFormat="1" x14ac:dyDescent="0.3">
      <c r="A511" s="24">
        <v>313.19400000000002</v>
      </c>
      <c r="B511" s="24">
        <v>390.44400000000002</v>
      </c>
      <c r="C511" s="24">
        <f t="shared" si="35"/>
        <v>396.25933333333336</v>
      </c>
      <c r="D511" s="24">
        <f t="shared" si="36"/>
        <v>31.319400000000002</v>
      </c>
      <c r="F511" s="24">
        <f t="shared" si="37"/>
        <v>5.9672845531062482</v>
      </c>
      <c r="H511" s="25">
        <f t="shared" si="38"/>
        <v>0.61115511261650068</v>
      </c>
      <c r="N511" s="26">
        <v>30675.200000000001</v>
      </c>
    </row>
    <row r="512" spans="1:18" x14ac:dyDescent="0.3">
      <c r="A512">
        <v>313.80900000000003</v>
      </c>
      <c r="B512">
        <v>411.77800000000002</v>
      </c>
      <c r="C512">
        <f t="shared" si="35"/>
        <v>411.81466666666665</v>
      </c>
      <c r="D512">
        <f t="shared" si="36"/>
        <v>31.380900000000004</v>
      </c>
      <c r="F512">
        <f t="shared" si="37"/>
        <v>6.0204843691743477</v>
      </c>
      <c r="H512" s="15">
        <f t="shared" si="38"/>
        <v>0.62834224476019873</v>
      </c>
      <c r="N512" s="23">
        <v>30659</v>
      </c>
    </row>
    <row r="513" spans="1:18" x14ac:dyDescent="0.3">
      <c r="A513">
        <v>314.42399999999998</v>
      </c>
      <c r="B513">
        <v>433.22199999999998</v>
      </c>
      <c r="C513">
        <f t="shared" si="35"/>
        <v>433.22233333333332</v>
      </c>
      <c r="D513">
        <f t="shared" si="36"/>
        <v>31.442399999999999</v>
      </c>
      <c r="F513">
        <f t="shared" si="37"/>
        <v>6.0712502986942072</v>
      </c>
      <c r="H513" s="15">
        <f t="shared" si="38"/>
        <v>0.6461051062722285</v>
      </c>
      <c r="N513" s="23">
        <v>30642.799999999999</v>
      </c>
    </row>
    <row r="514" spans="1:18" x14ac:dyDescent="0.3">
      <c r="A514">
        <v>315.04000000000002</v>
      </c>
      <c r="B514">
        <v>454.66699999999997</v>
      </c>
      <c r="C514">
        <f t="shared" si="35"/>
        <v>454.11099999999993</v>
      </c>
      <c r="D514">
        <f t="shared" si="36"/>
        <v>31.504000000000001</v>
      </c>
      <c r="F514">
        <f t="shared" si="37"/>
        <v>6.1195652828728591</v>
      </c>
      <c r="H514" s="15">
        <f t="shared" si="38"/>
        <v>0.66437097699529724</v>
      </c>
      <c r="N514" s="23">
        <v>30626.6</v>
      </c>
    </row>
    <row r="515" spans="1:18" x14ac:dyDescent="0.3">
      <c r="A515">
        <v>315.65499999999997</v>
      </c>
      <c r="B515">
        <v>474.44400000000002</v>
      </c>
      <c r="C515">
        <f t="shared" si="35"/>
        <v>471.22233333333332</v>
      </c>
      <c r="D515">
        <f t="shared" si="36"/>
        <v>31.565499999999997</v>
      </c>
      <c r="F515">
        <f t="shared" si="37"/>
        <v>6.1621435921178627</v>
      </c>
      <c r="H515" s="15">
        <f t="shared" si="38"/>
        <v>0.68167349287462298</v>
      </c>
      <c r="N515" s="23">
        <v>30610.400000000001</v>
      </c>
      <c r="O515">
        <v>1983</v>
      </c>
      <c r="P515" s="15">
        <f>AVERAGE(H511:H532)</f>
        <v>0.64433548534352525</v>
      </c>
      <c r="Q515" s="15">
        <f>D532-D511</f>
        <v>1.2920999999999978</v>
      </c>
      <c r="R515">
        <f>P515*Q515</f>
        <v>0.83254588061236756</v>
      </c>
    </row>
    <row r="516" spans="1:18" x14ac:dyDescent="0.3">
      <c r="A516">
        <v>316.27</v>
      </c>
      <c r="B516">
        <v>484.55599999999998</v>
      </c>
      <c r="C516">
        <f t="shared" si="35"/>
        <v>484.62966666666671</v>
      </c>
      <c r="D516">
        <f t="shared" si="36"/>
        <v>31.626999999999999</v>
      </c>
      <c r="F516">
        <f t="shared" si="37"/>
        <v>6.1832330077269475</v>
      </c>
      <c r="H516" s="15">
        <f t="shared" si="38"/>
        <v>0.69069365778738256</v>
      </c>
      <c r="N516" s="23">
        <v>30594.2</v>
      </c>
    </row>
    <row r="517" spans="1:18" x14ac:dyDescent="0.3">
      <c r="A517">
        <v>316.88600000000002</v>
      </c>
      <c r="B517">
        <v>494.88900000000001</v>
      </c>
      <c r="C517">
        <f t="shared" si="35"/>
        <v>494.92599999999999</v>
      </c>
      <c r="D517">
        <f t="shared" si="36"/>
        <v>31.688600000000001</v>
      </c>
      <c r="F517">
        <f t="shared" si="37"/>
        <v>6.2043334949983562</v>
      </c>
      <c r="H517" s="15">
        <f t="shared" si="38"/>
        <v>0.7000342719375231</v>
      </c>
      <c r="N517" s="23">
        <v>30578</v>
      </c>
    </row>
    <row r="518" spans="1:18" x14ac:dyDescent="0.3">
      <c r="A518">
        <v>317.50099999999998</v>
      </c>
      <c r="B518">
        <v>505.33300000000003</v>
      </c>
      <c r="C518">
        <f t="shared" si="35"/>
        <v>505.03699999999998</v>
      </c>
      <c r="D518">
        <f t="shared" si="36"/>
        <v>31.750099999999996</v>
      </c>
      <c r="F518">
        <f t="shared" si="37"/>
        <v>6.2252176179033833</v>
      </c>
      <c r="H518" s="15">
        <f t="shared" si="38"/>
        <v>0.70960359254379235</v>
      </c>
      <c r="N518" s="23">
        <v>30561.8</v>
      </c>
    </row>
    <row r="519" spans="1:18" x14ac:dyDescent="0.3">
      <c r="A519">
        <v>318.11599999999999</v>
      </c>
      <c r="B519">
        <v>514.88900000000001</v>
      </c>
      <c r="C519">
        <f t="shared" si="35"/>
        <v>513.66666666666663</v>
      </c>
      <c r="D519">
        <f t="shared" si="36"/>
        <v>31.811599999999999</v>
      </c>
      <c r="F519">
        <f t="shared" si="37"/>
        <v>6.243951343452367</v>
      </c>
      <c r="H519" s="15">
        <f t="shared" si="38"/>
        <v>0.71847383862427294</v>
      </c>
      <c r="N519" s="23">
        <v>30545.599999999999</v>
      </c>
    </row>
    <row r="520" spans="1:18" x14ac:dyDescent="0.3">
      <c r="A520">
        <v>318.73200000000003</v>
      </c>
      <c r="B520">
        <v>520.77800000000002</v>
      </c>
      <c r="C520">
        <f t="shared" si="35"/>
        <v>520.77799999999991</v>
      </c>
      <c r="D520">
        <f t="shared" si="36"/>
        <v>31.873200000000004</v>
      </c>
      <c r="F520">
        <f t="shared" si="37"/>
        <v>6.2553238472985786</v>
      </c>
      <c r="H520" s="15">
        <f t="shared" si="38"/>
        <v>0.72399536740665649</v>
      </c>
      <c r="N520" s="23">
        <v>30529.4</v>
      </c>
    </row>
    <row r="521" spans="1:18" x14ac:dyDescent="0.3">
      <c r="A521">
        <v>319.34699999999998</v>
      </c>
      <c r="B521">
        <v>526.66700000000003</v>
      </c>
      <c r="C521">
        <f t="shared" si="35"/>
        <v>526.7410000000001</v>
      </c>
      <c r="D521">
        <f t="shared" si="36"/>
        <v>31.934699999999999</v>
      </c>
      <c r="F521">
        <f t="shared" si="37"/>
        <v>6.2665684702640947</v>
      </c>
      <c r="H521" s="15">
        <f t="shared" si="38"/>
        <v>0.7295593295783378</v>
      </c>
      <c r="N521" s="23">
        <v>30513.200000000001</v>
      </c>
    </row>
    <row r="522" spans="1:18" x14ac:dyDescent="0.3">
      <c r="A522">
        <v>319.96199999999999</v>
      </c>
      <c r="B522">
        <v>532.77800000000002</v>
      </c>
      <c r="C522">
        <f t="shared" si="35"/>
        <v>529.77800000000013</v>
      </c>
      <c r="D522">
        <f t="shared" si="36"/>
        <v>31.996199999999998</v>
      </c>
      <c r="F522">
        <f t="shared" si="37"/>
        <v>6.2781048270823794</v>
      </c>
      <c r="H522" s="15">
        <f t="shared" si="38"/>
        <v>0.73537825078460972</v>
      </c>
      <c r="I522">
        <v>1982</v>
      </c>
      <c r="J522">
        <f>AVERAGE(H522:H539)</f>
        <v>0.61678990932536315</v>
      </c>
      <c r="K522">
        <f>D539-D522</f>
        <v>1.0460999999999991</v>
      </c>
      <c r="L522">
        <f>J522*K522</f>
        <v>0.64522392414526186</v>
      </c>
      <c r="N522" s="23">
        <v>30497</v>
      </c>
    </row>
    <row r="523" spans="1:18" x14ac:dyDescent="0.3">
      <c r="A523">
        <v>320.57799999999997</v>
      </c>
      <c r="B523">
        <v>529.88900000000001</v>
      </c>
      <c r="C523">
        <f t="shared" si="35"/>
        <v>513.11133333333328</v>
      </c>
      <c r="D523">
        <f t="shared" si="36"/>
        <v>32.0578</v>
      </c>
      <c r="F523">
        <f t="shared" si="37"/>
        <v>6.2726675506495484</v>
      </c>
      <c r="H523" s="15">
        <f t="shared" si="38"/>
        <v>0.732621570560409</v>
      </c>
      <c r="N523" s="23">
        <v>30483.444444444402</v>
      </c>
    </row>
    <row r="524" spans="1:18" x14ac:dyDescent="0.3">
      <c r="A524">
        <v>321.19299999999998</v>
      </c>
      <c r="B524">
        <v>476.66699999999997</v>
      </c>
      <c r="C524">
        <f t="shared" si="35"/>
        <v>476.62966666666671</v>
      </c>
      <c r="D524">
        <f t="shared" si="36"/>
        <v>32.119299999999996</v>
      </c>
      <c r="F524">
        <f t="shared" si="37"/>
        <v>6.1668181338862977</v>
      </c>
      <c r="H524" s="15">
        <f t="shared" si="38"/>
        <v>0.68364631035129197</v>
      </c>
      <c r="N524" s="23">
        <v>30469.8888888888</v>
      </c>
    </row>
    <row r="525" spans="1:18" x14ac:dyDescent="0.3">
      <c r="A525">
        <v>321.80799999999999</v>
      </c>
      <c r="B525">
        <v>423.33300000000003</v>
      </c>
      <c r="C525">
        <f t="shared" si="35"/>
        <v>423.29633333333339</v>
      </c>
      <c r="D525">
        <f t="shared" si="36"/>
        <v>32.180799999999998</v>
      </c>
      <c r="F525">
        <f t="shared" si="37"/>
        <v>6.048159103382643</v>
      </c>
      <c r="H525" s="15">
        <f t="shared" si="38"/>
        <v>0.63785213537953356</v>
      </c>
      <c r="N525" s="23">
        <v>30456.333333333299</v>
      </c>
    </row>
    <row r="526" spans="1:18" x14ac:dyDescent="0.3">
      <c r="A526">
        <v>322.423</v>
      </c>
      <c r="B526">
        <v>369.88900000000001</v>
      </c>
      <c r="C526">
        <f t="shared" si="35"/>
        <v>372.03699999999998</v>
      </c>
      <c r="D526">
        <f t="shared" si="36"/>
        <v>32.2423</v>
      </c>
      <c r="F526">
        <f t="shared" si="37"/>
        <v>5.9132029606292678</v>
      </c>
      <c r="H526" s="15">
        <f t="shared" si="38"/>
        <v>0.59504039485611659</v>
      </c>
      <c r="N526" s="23">
        <v>30442.777777777701</v>
      </c>
    </row>
    <row r="527" spans="1:18" x14ac:dyDescent="0.3">
      <c r="A527">
        <v>323.03899999999999</v>
      </c>
      <c r="B527">
        <v>322.88900000000001</v>
      </c>
      <c r="C527">
        <f t="shared" si="35"/>
        <v>335.44466666666671</v>
      </c>
      <c r="D527">
        <f t="shared" si="36"/>
        <v>32.303899999999999</v>
      </c>
      <c r="F527">
        <f t="shared" si="37"/>
        <v>5.7773086109095724</v>
      </c>
      <c r="H527" s="15">
        <f t="shared" si="38"/>
        <v>0.5597718521019649</v>
      </c>
      <c r="N527" s="23">
        <v>30429.222222222201</v>
      </c>
    </row>
    <row r="528" spans="1:18" x14ac:dyDescent="0.3">
      <c r="A528">
        <v>323.654</v>
      </c>
      <c r="B528">
        <v>313.55599999999998</v>
      </c>
      <c r="C528">
        <f t="shared" si="35"/>
        <v>313.62966666666665</v>
      </c>
      <c r="D528">
        <f t="shared" si="36"/>
        <v>32.365400000000001</v>
      </c>
      <c r="F528">
        <f t="shared" si="37"/>
        <v>5.7479779725099789</v>
      </c>
      <c r="H528" s="15">
        <f t="shared" si="38"/>
        <v>0.55302123131258196</v>
      </c>
      <c r="N528" s="23">
        <v>30415.666666666599</v>
      </c>
    </row>
    <row r="529" spans="1:18" x14ac:dyDescent="0.3">
      <c r="A529">
        <v>324.26900000000001</v>
      </c>
      <c r="B529">
        <v>304.44400000000002</v>
      </c>
      <c r="C529">
        <f t="shared" si="35"/>
        <v>304.29633333333334</v>
      </c>
      <c r="D529">
        <f t="shared" si="36"/>
        <v>32.426900000000003</v>
      </c>
      <c r="F529">
        <f t="shared" si="37"/>
        <v>5.718487162190816</v>
      </c>
      <c r="H529" s="15">
        <f t="shared" si="38"/>
        <v>0.54650900974926486</v>
      </c>
      <c r="N529" s="23">
        <v>30402.111111111099</v>
      </c>
    </row>
    <row r="530" spans="1:18" x14ac:dyDescent="0.3">
      <c r="A530">
        <v>324.88499999999999</v>
      </c>
      <c r="B530">
        <v>294.88900000000001</v>
      </c>
      <c r="C530">
        <f t="shared" si="35"/>
        <v>296.40733333333338</v>
      </c>
      <c r="D530">
        <f t="shared" si="36"/>
        <v>32.488500000000002</v>
      </c>
      <c r="F530">
        <f t="shared" si="37"/>
        <v>5.6865990143456138</v>
      </c>
      <c r="H530" s="15">
        <f t="shared" si="38"/>
        <v>0.53976253549427222</v>
      </c>
      <c r="N530" s="23">
        <v>30388.5555555555</v>
      </c>
    </row>
    <row r="531" spans="1:18" x14ac:dyDescent="0.3">
      <c r="A531">
        <v>325.5</v>
      </c>
      <c r="B531">
        <v>289.88900000000001</v>
      </c>
      <c r="C531">
        <f t="shared" si="35"/>
        <v>298.74066666666664</v>
      </c>
      <c r="D531">
        <f t="shared" si="36"/>
        <v>32.549999999999997</v>
      </c>
      <c r="F531">
        <f t="shared" si="37"/>
        <v>5.6694980910890518</v>
      </c>
      <c r="H531" s="16">
        <f t="shared" si="38"/>
        <v>0.5362654568318348</v>
      </c>
      <c r="N531" s="23">
        <v>30375</v>
      </c>
    </row>
    <row r="532" spans="1:18" x14ac:dyDescent="0.3">
      <c r="A532">
        <v>326.11500000000001</v>
      </c>
      <c r="B532">
        <v>311.44400000000002</v>
      </c>
      <c r="C532">
        <f t="shared" si="35"/>
        <v>311.44433333333336</v>
      </c>
      <c r="D532">
        <f t="shared" si="36"/>
        <v>32.611499999999999</v>
      </c>
      <c r="F532">
        <f t="shared" si="37"/>
        <v>5.7412195467850964</v>
      </c>
      <c r="H532" s="15">
        <f t="shared" si="38"/>
        <v>0.55150493873886008</v>
      </c>
      <c r="N532" s="23">
        <v>30344.625</v>
      </c>
    </row>
    <row r="533" spans="1:18" s="24" customFormat="1" x14ac:dyDescent="0.3">
      <c r="A533" s="24">
        <v>326.73099999999999</v>
      </c>
      <c r="B533" s="24">
        <v>333</v>
      </c>
      <c r="C533" s="24">
        <f t="shared" si="35"/>
        <v>333</v>
      </c>
      <c r="D533" s="24">
        <f t="shared" si="36"/>
        <v>32.673099999999998</v>
      </c>
      <c r="F533" s="24">
        <f t="shared" si="37"/>
        <v>5.8081424899804439</v>
      </c>
      <c r="H533" s="25">
        <f t="shared" si="38"/>
        <v>0.56717823045238058</v>
      </c>
      <c r="N533" s="26">
        <v>30314.25</v>
      </c>
    </row>
    <row r="534" spans="1:18" x14ac:dyDescent="0.3">
      <c r="A534">
        <v>327.346</v>
      </c>
      <c r="B534">
        <v>354.55599999999998</v>
      </c>
      <c r="C534">
        <f t="shared" ref="C534:C597" si="39">AVERAGE(B533:B535)</f>
        <v>355</v>
      </c>
      <c r="D534">
        <f t="shared" ref="D534:D597" si="40">A534/10</f>
        <v>32.7346</v>
      </c>
      <c r="F534">
        <f t="shared" ref="F534:F597" si="41">LN(B534)</f>
        <v>5.8708663024667791</v>
      </c>
      <c r="H534" s="15">
        <f t="shared" ref="H534:H597" si="42">(0.0905*EXP(0.0013*B534))/E$2</f>
        <v>0.58329694351371131</v>
      </c>
      <c r="N534" s="23">
        <v>30283.875</v>
      </c>
    </row>
    <row r="535" spans="1:18" x14ac:dyDescent="0.3">
      <c r="A535">
        <v>327.96100000000001</v>
      </c>
      <c r="B535">
        <v>377.44400000000002</v>
      </c>
      <c r="C535">
        <f t="shared" si="39"/>
        <v>381.07400000000001</v>
      </c>
      <c r="D535">
        <f t="shared" si="40"/>
        <v>32.796100000000003</v>
      </c>
      <c r="F535">
        <f t="shared" si="41"/>
        <v>5.9334222133141044</v>
      </c>
      <c r="H535" s="15">
        <f t="shared" si="42"/>
        <v>0.60091337763454633</v>
      </c>
      <c r="N535" s="23">
        <v>30253.5</v>
      </c>
      <c r="O535">
        <v>1982</v>
      </c>
      <c r="P535" s="15">
        <f>AVERAGE(H533:H548)</f>
        <v>0.65373845262579122</v>
      </c>
      <c r="Q535" s="15">
        <f>D548-D533</f>
        <v>0.9228999999999985</v>
      </c>
      <c r="R535">
        <f>P535*Q535</f>
        <v>0.60333521792834177</v>
      </c>
    </row>
    <row r="536" spans="1:18" x14ac:dyDescent="0.3">
      <c r="A536">
        <v>328.577</v>
      </c>
      <c r="B536">
        <v>411.22199999999998</v>
      </c>
      <c r="C536">
        <f t="shared" si="39"/>
        <v>411.07400000000001</v>
      </c>
      <c r="D536">
        <f t="shared" si="40"/>
        <v>32.857700000000001</v>
      </c>
      <c r="F536">
        <f t="shared" si="41"/>
        <v>6.0191332146553025</v>
      </c>
      <c r="H536" s="15">
        <f t="shared" si="42"/>
        <v>0.62788824308165825</v>
      </c>
      <c r="N536" s="23">
        <v>30223.125</v>
      </c>
    </row>
    <row r="537" spans="1:18" x14ac:dyDescent="0.3">
      <c r="A537">
        <v>329.19200000000001</v>
      </c>
      <c r="B537">
        <v>444.55599999999998</v>
      </c>
      <c r="C537">
        <f t="shared" si="39"/>
        <v>444.59266666666667</v>
      </c>
      <c r="D537">
        <f t="shared" si="40"/>
        <v>32.919200000000004</v>
      </c>
      <c r="F537">
        <f t="shared" si="41"/>
        <v>6.0970760312705785</v>
      </c>
      <c r="H537" s="15">
        <f t="shared" si="42"/>
        <v>0.65569542748286658</v>
      </c>
      <c r="N537" s="23">
        <v>30192.75</v>
      </c>
    </row>
    <row r="538" spans="1:18" x14ac:dyDescent="0.3">
      <c r="A538">
        <v>329.80700000000002</v>
      </c>
      <c r="B538">
        <v>478</v>
      </c>
      <c r="C538">
        <f t="shared" si="39"/>
        <v>476.48166666666674</v>
      </c>
      <c r="D538">
        <f t="shared" si="40"/>
        <v>32.980699999999999</v>
      </c>
      <c r="F538">
        <f t="shared" si="41"/>
        <v>6.1696107324914564</v>
      </c>
      <c r="H538" s="15">
        <f t="shared" si="42"/>
        <v>0.68483202811093258</v>
      </c>
      <c r="N538" s="23">
        <v>30162.375</v>
      </c>
    </row>
    <row r="539" spans="1:18" x14ac:dyDescent="0.3">
      <c r="A539">
        <v>330.423</v>
      </c>
      <c r="B539">
        <v>506.88900000000001</v>
      </c>
      <c r="C539">
        <f t="shared" si="39"/>
        <v>496.44433333333336</v>
      </c>
      <c r="D539">
        <f t="shared" si="40"/>
        <v>33.042299999999997</v>
      </c>
      <c r="F539">
        <f t="shared" si="41"/>
        <v>6.2282920447101944</v>
      </c>
      <c r="H539" s="15">
        <f t="shared" si="42"/>
        <v>0.71104043141970041</v>
      </c>
      <c r="I539">
        <v>1981</v>
      </c>
      <c r="J539">
        <f>AVERAGE(H539:H555)</f>
        <v>0.73689602072705618</v>
      </c>
      <c r="K539">
        <f>D555-D539</f>
        <v>0.98449999999999704</v>
      </c>
      <c r="L539">
        <f>J539*K539</f>
        <v>0.72547413240578462</v>
      </c>
      <c r="N539" s="23">
        <v>30132</v>
      </c>
    </row>
    <row r="540" spans="1:18" x14ac:dyDescent="0.3">
      <c r="A540">
        <v>331.03800000000001</v>
      </c>
      <c r="B540">
        <v>504.44400000000002</v>
      </c>
      <c r="C540">
        <f t="shared" si="39"/>
        <v>504.48133333333334</v>
      </c>
      <c r="D540">
        <f t="shared" si="40"/>
        <v>33.1038</v>
      </c>
      <c r="F540">
        <f t="shared" si="41"/>
        <v>6.2234568326415172</v>
      </c>
      <c r="H540" s="15">
        <f t="shared" si="42"/>
        <v>0.70878397737773913</v>
      </c>
      <c r="N540" s="23">
        <v>30116.75</v>
      </c>
    </row>
    <row r="541" spans="1:18" x14ac:dyDescent="0.3">
      <c r="A541">
        <v>331.65300000000002</v>
      </c>
      <c r="B541">
        <v>502.11099999999999</v>
      </c>
      <c r="C541">
        <f t="shared" si="39"/>
        <v>502.03700000000003</v>
      </c>
      <c r="D541">
        <f t="shared" si="40"/>
        <v>33.165300000000002</v>
      </c>
      <c r="F541">
        <f t="shared" si="41"/>
        <v>6.2188212107871399</v>
      </c>
      <c r="H541" s="15">
        <f t="shared" si="42"/>
        <v>0.70663756302810332</v>
      </c>
      <c r="N541" s="23">
        <v>30101.5</v>
      </c>
    </row>
    <row r="542" spans="1:18" x14ac:dyDescent="0.3">
      <c r="A542">
        <v>332.26799999999997</v>
      </c>
      <c r="B542">
        <v>499.55599999999998</v>
      </c>
      <c r="C542">
        <f t="shared" si="39"/>
        <v>498.66666666666669</v>
      </c>
      <c r="D542">
        <f t="shared" si="40"/>
        <v>33.226799999999997</v>
      </c>
      <c r="F542">
        <f t="shared" si="41"/>
        <v>6.2137197039166274</v>
      </c>
      <c r="H542" s="15">
        <f t="shared" si="42"/>
        <v>0.70429435999120404</v>
      </c>
      <c r="N542" s="23">
        <v>30086.25</v>
      </c>
    </row>
    <row r="543" spans="1:18" x14ac:dyDescent="0.3">
      <c r="A543">
        <v>332.88400000000001</v>
      </c>
      <c r="B543">
        <v>494.33300000000003</v>
      </c>
      <c r="C543">
        <f t="shared" si="39"/>
        <v>487.70366666666661</v>
      </c>
      <c r="D543">
        <f t="shared" si="40"/>
        <v>33.288400000000003</v>
      </c>
      <c r="F543">
        <f t="shared" si="41"/>
        <v>6.2032093791607616</v>
      </c>
      <c r="H543" s="15">
        <f t="shared" si="42"/>
        <v>0.69952846998461327</v>
      </c>
      <c r="N543" s="23">
        <v>30071</v>
      </c>
    </row>
    <row r="544" spans="1:18" x14ac:dyDescent="0.3">
      <c r="A544">
        <v>333.49900000000002</v>
      </c>
      <c r="B544">
        <v>469.22199999999998</v>
      </c>
      <c r="C544">
        <f t="shared" si="39"/>
        <v>469.185</v>
      </c>
      <c r="D544">
        <f t="shared" si="40"/>
        <v>33.349900000000005</v>
      </c>
      <c r="F544">
        <f t="shared" si="41"/>
        <v>6.1510760040006431</v>
      </c>
      <c r="H544" s="15">
        <f t="shared" si="42"/>
        <v>0.67706155620929687</v>
      </c>
      <c r="N544" s="23">
        <v>30055.75</v>
      </c>
    </row>
    <row r="545" spans="1:18" x14ac:dyDescent="0.3">
      <c r="A545">
        <v>334.11399999999998</v>
      </c>
      <c r="B545">
        <v>444</v>
      </c>
      <c r="C545">
        <f t="shared" si="39"/>
        <v>443.92599999999999</v>
      </c>
      <c r="D545">
        <f t="shared" si="40"/>
        <v>33.4114</v>
      </c>
      <c r="F545">
        <f t="shared" si="41"/>
        <v>6.0958245624322247</v>
      </c>
      <c r="H545" s="15">
        <f t="shared" si="42"/>
        <v>0.65522166206732924</v>
      </c>
      <c r="N545" s="23">
        <v>30040.5</v>
      </c>
    </row>
    <row r="546" spans="1:18" x14ac:dyDescent="0.3">
      <c r="A546">
        <v>334.73</v>
      </c>
      <c r="B546">
        <v>418.55599999999998</v>
      </c>
      <c r="C546">
        <f t="shared" si="39"/>
        <v>420.11133333333333</v>
      </c>
      <c r="D546">
        <f t="shared" si="40"/>
        <v>33.472999999999999</v>
      </c>
      <c r="F546">
        <f t="shared" si="41"/>
        <v>6.0368106922081912</v>
      </c>
      <c r="H546" s="15">
        <f t="shared" si="42"/>
        <v>0.63390328390560791</v>
      </c>
      <c r="N546" s="23">
        <v>30025.25</v>
      </c>
    </row>
    <row r="547" spans="1:18" x14ac:dyDescent="0.3">
      <c r="A547">
        <v>335.34500000000003</v>
      </c>
      <c r="B547">
        <v>397.77800000000002</v>
      </c>
      <c r="C547">
        <f t="shared" si="39"/>
        <v>408.63000000000005</v>
      </c>
      <c r="D547">
        <f t="shared" si="40"/>
        <v>33.534500000000001</v>
      </c>
      <c r="F547">
        <f t="shared" si="41"/>
        <v>5.9858940607175883</v>
      </c>
      <c r="H547" s="16">
        <f t="shared" si="42"/>
        <v>0.61700985347629367</v>
      </c>
      <c r="N547" s="23">
        <v>30010</v>
      </c>
    </row>
    <row r="548" spans="1:18" x14ac:dyDescent="0.3">
      <c r="A548">
        <v>335.96</v>
      </c>
      <c r="B548">
        <v>409.55599999999998</v>
      </c>
      <c r="C548">
        <f t="shared" si="39"/>
        <v>409.59266666666667</v>
      </c>
      <c r="D548">
        <f t="shared" si="40"/>
        <v>33.595999999999997</v>
      </c>
      <c r="F548">
        <f t="shared" si="41"/>
        <v>6.0150736460801548</v>
      </c>
      <c r="H548" s="15">
        <f t="shared" si="42"/>
        <v>0.62652983427667641</v>
      </c>
      <c r="N548" s="23">
        <v>29979.625</v>
      </c>
    </row>
    <row r="549" spans="1:18" s="24" customFormat="1" x14ac:dyDescent="0.3">
      <c r="A549" s="24">
        <v>336.57600000000002</v>
      </c>
      <c r="B549" s="24">
        <v>421.44400000000002</v>
      </c>
      <c r="C549" s="24">
        <f t="shared" si="39"/>
        <v>421.37033333333329</v>
      </c>
      <c r="D549" s="24">
        <f t="shared" si="40"/>
        <v>33.657600000000002</v>
      </c>
      <c r="F549" s="24">
        <f t="shared" si="41"/>
        <v>6.0436869097779082</v>
      </c>
      <c r="H549" s="25">
        <f t="shared" si="42"/>
        <v>0.63628768358901022</v>
      </c>
      <c r="N549" s="26">
        <v>29949.25</v>
      </c>
    </row>
    <row r="550" spans="1:18" x14ac:dyDescent="0.3">
      <c r="A550">
        <v>337.19099999999997</v>
      </c>
      <c r="B550">
        <v>433.11099999999999</v>
      </c>
      <c r="C550">
        <f t="shared" si="39"/>
        <v>436.74066666666664</v>
      </c>
      <c r="D550">
        <f t="shared" si="40"/>
        <v>33.719099999999997</v>
      </c>
      <c r="F550">
        <f t="shared" si="41"/>
        <v>6.0709940461894378</v>
      </c>
      <c r="H550" s="15">
        <f t="shared" si="42"/>
        <v>0.64601188003182841</v>
      </c>
      <c r="N550" s="23">
        <v>29918.875</v>
      </c>
    </row>
    <row r="551" spans="1:18" x14ac:dyDescent="0.3">
      <c r="A551">
        <v>337.80599999999998</v>
      </c>
      <c r="B551">
        <v>455.66699999999997</v>
      </c>
      <c r="C551">
        <f t="shared" si="39"/>
        <v>485.14833333333337</v>
      </c>
      <c r="D551">
        <f t="shared" si="40"/>
        <v>33.7806</v>
      </c>
      <c r="F551">
        <f t="shared" si="41"/>
        <v>6.1217622795844679</v>
      </c>
      <c r="H551" s="15">
        <f t="shared" si="42"/>
        <v>0.66523522090221632</v>
      </c>
      <c r="N551" s="23">
        <v>29888.5</v>
      </c>
      <c r="O551">
        <v>1981</v>
      </c>
      <c r="P551" s="15">
        <f>AVERAGE(H549:H564)</f>
        <v>0.8134690551570114</v>
      </c>
      <c r="Q551" s="15">
        <f>D564-D549</f>
        <v>0.9228999999999985</v>
      </c>
      <c r="R551">
        <f>P551*Q551</f>
        <v>0.75075059100440455</v>
      </c>
    </row>
    <row r="552" spans="1:18" x14ac:dyDescent="0.3">
      <c r="A552">
        <v>338.42200000000003</v>
      </c>
      <c r="B552">
        <v>566.66700000000003</v>
      </c>
      <c r="C552">
        <f t="shared" si="39"/>
        <v>566.63</v>
      </c>
      <c r="D552">
        <f t="shared" si="40"/>
        <v>33.842200000000005</v>
      </c>
      <c r="F552">
        <f t="shared" si="41"/>
        <v>6.339771829611319</v>
      </c>
      <c r="H552" s="15">
        <f t="shared" si="42"/>
        <v>0.76850010050213413</v>
      </c>
      <c r="N552" s="23">
        <v>29858.125</v>
      </c>
    </row>
    <row r="553" spans="1:18" x14ac:dyDescent="0.3">
      <c r="A553">
        <v>339.03699999999998</v>
      </c>
      <c r="B553">
        <v>677.55600000000004</v>
      </c>
      <c r="C553">
        <f t="shared" si="39"/>
        <v>677.63</v>
      </c>
      <c r="D553">
        <f t="shared" si="40"/>
        <v>33.903700000000001</v>
      </c>
      <c r="F553">
        <f t="shared" si="41"/>
        <v>6.5184922061645372</v>
      </c>
      <c r="H553" s="15">
        <f t="shared" si="42"/>
        <v>0.8876667524239984</v>
      </c>
      <c r="N553" s="23">
        <v>29827.75</v>
      </c>
    </row>
    <row r="554" spans="1:18" x14ac:dyDescent="0.3">
      <c r="A554">
        <v>339.65199999999999</v>
      </c>
      <c r="B554">
        <v>788.66700000000003</v>
      </c>
      <c r="C554">
        <f t="shared" si="39"/>
        <v>782.74099999999999</v>
      </c>
      <c r="D554">
        <f t="shared" si="40"/>
        <v>33.965199999999996</v>
      </c>
      <c r="F554">
        <f t="shared" si="41"/>
        <v>6.6703441785244015</v>
      </c>
      <c r="H554" s="15">
        <f t="shared" si="42"/>
        <v>1.0256078023732123</v>
      </c>
      <c r="N554" s="23">
        <v>29797.375</v>
      </c>
    </row>
    <row r="555" spans="1:18" x14ac:dyDescent="0.3">
      <c r="A555">
        <v>340.26799999999997</v>
      </c>
      <c r="B555">
        <v>882</v>
      </c>
      <c r="C555">
        <f t="shared" si="39"/>
        <v>830.51866666666672</v>
      </c>
      <c r="D555">
        <f t="shared" si="40"/>
        <v>34.026799999999994</v>
      </c>
      <c r="F555">
        <f t="shared" si="41"/>
        <v>6.7821920560067914</v>
      </c>
      <c r="H555" s="15">
        <f t="shared" si="42"/>
        <v>1.1579119208009898</v>
      </c>
      <c r="I555">
        <v>1980</v>
      </c>
      <c r="J555">
        <f>AVERAGE(H555:H571)</f>
        <v>0.79053138673368251</v>
      </c>
      <c r="K555">
        <f>D571-D555</f>
        <v>0.98450000000000415</v>
      </c>
      <c r="L555">
        <f>J555*K555</f>
        <v>0.77827815023931368</v>
      </c>
      <c r="N555" s="23">
        <v>29767</v>
      </c>
    </row>
    <row r="556" spans="1:18" x14ac:dyDescent="0.3">
      <c r="A556">
        <v>340.88299999999998</v>
      </c>
      <c r="B556">
        <v>820.88900000000001</v>
      </c>
      <c r="C556">
        <f t="shared" si="39"/>
        <v>820.81500000000005</v>
      </c>
      <c r="D556">
        <f t="shared" si="40"/>
        <v>34.088299999999997</v>
      </c>
      <c r="F556">
        <f t="shared" si="41"/>
        <v>6.7103878993375314</v>
      </c>
      <c r="H556" s="15">
        <f t="shared" si="42"/>
        <v>1.0694815675757412</v>
      </c>
      <c r="N556" s="23">
        <v>29751.75</v>
      </c>
    </row>
    <row r="557" spans="1:18" x14ac:dyDescent="0.3">
      <c r="A557">
        <v>341.49799999999999</v>
      </c>
      <c r="B557">
        <v>759.55600000000004</v>
      </c>
      <c r="C557">
        <f t="shared" si="39"/>
        <v>759.55566666666675</v>
      </c>
      <c r="D557">
        <f t="shared" si="40"/>
        <v>34.149799999999999</v>
      </c>
      <c r="F557">
        <f t="shared" si="41"/>
        <v>6.6327340520365983</v>
      </c>
      <c r="H557" s="15">
        <f t="shared" si="42"/>
        <v>0.98751964846359497</v>
      </c>
      <c r="N557" s="23">
        <v>29736.5</v>
      </c>
    </row>
    <row r="558" spans="1:18" x14ac:dyDescent="0.3">
      <c r="A558">
        <v>342.113</v>
      </c>
      <c r="B558">
        <v>698.22199999999998</v>
      </c>
      <c r="C558">
        <f t="shared" si="39"/>
        <v>698.18533333333335</v>
      </c>
      <c r="D558">
        <f t="shared" si="40"/>
        <v>34.211300000000001</v>
      </c>
      <c r="F558">
        <f t="shared" si="41"/>
        <v>6.5485371037706228</v>
      </c>
      <c r="H558" s="15">
        <f t="shared" si="42"/>
        <v>0.91183786417137058</v>
      </c>
      <c r="N558" s="23">
        <v>29721.25</v>
      </c>
    </row>
    <row r="559" spans="1:18" x14ac:dyDescent="0.3">
      <c r="A559">
        <v>342.72899999999998</v>
      </c>
      <c r="B559">
        <v>636.77800000000002</v>
      </c>
      <c r="C559">
        <f t="shared" si="39"/>
        <v>636.81466666666665</v>
      </c>
      <c r="D559">
        <f t="shared" si="40"/>
        <v>34.2729</v>
      </c>
      <c r="F559">
        <f t="shared" si="41"/>
        <v>6.4564210861946929</v>
      </c>
      <c r="H559" s="15">
        <f t="shared" si="42"/>
        <v>0.84183580876107011</v>
      </c>
      <c r="N559" s="23">
        <v>29706</v>
      </c>
    </row>
    <row r="560" spans="1:18" x14ac:dyDescent="0.3">
      <c r="A560">
        <v>343.34399999999999</v>
      </c>
      <c r="B560">
        <v>575.44399999999996</v>
      </c>
      <c r="C560">
        <f t="shared" si="39"/>
        <v>575.44433333333336</v>
      </c>
      <c r="D560">
        <f t="shared" si="40"/>
        <v>34.334400000000002</v>
      </c>
      <c r="F560">
        <f t="shared" si="41"/>
        <v>6.355141916737499</v>
      </c>
      <c r="H560" s="15">
        <f t="shared" si="42"/>
        <v>0.77731897996961319</v>
      </c>
      <c r="N560" s="23">
        <v>29690.75</v>
      </c>
    </row>
    <row r="561" spans="1:18" x14ac:dyDescent="0.3">
      <c r="A561">
        <v>343.959</v>
      </c>
      <c r="B561">
        <v>514.11099999999999</v>
      </c>
      <c r="C561">
        <f t="shared" si="39"/>
        <v>514.07399999999996</v>
      </c>
      <c r="D561">
        <f t="shared" si="40"/>
        <v>34.395899999999997</v>
      </c>
      <c r="F561">
        <f t="shared" si="41"/>
        <v>6.2424391954479992</v>
      </c>
      <c r="H561" s="15">
        <f t="shared" si="42"/>
        <v>0.71774754153423936</v>
      </c>
      <c r="N561" s="23">
        <v>29675.5</v>
      </c>
    </row>
    <row r="562" spans="1:18" x14ac:dyDescent="0.3">
      <c r="A562">
        <v>344.57499999999999</v>
      </c>
      <c r="B562">
        <v>452.66699999999997</v>
      </c>
      <c r="C562">
        <f t="shared" si="39"/>
        <v>455.40733333333333</v>
      </c>
      <c r="D562">
        <f t="shared" si="40"/>
        <v>34.457499999999996</v>
      </c>
      <c r="F562">
        <f t="shared" si="41"/>
        <v>6.1151567558272859</v>
      </c>
      <c r="H562" s="15">
        <f t="shared" si="42"/>
        <v>0.66264585608411197</v>
      </c>
      <c r="N562" s="23">
        <v>29660.25</v>
      </c>
    </row>
    <row r="563" spans="1:18" x14ac:dyDescent="0.3">
      <c r="A563">
        <v>345.19</v>
      </c>
      <c r="B563">
        <v>399.44400000000002</v>
      </c>
      <c r="C563">
        <f t="shared" si="39"/>
        <v>426.62966666666671</v>
      </c>
      <c r="D563">
        <f t="shared" si="40"/>
        <v>34.518999999999998</v>
      </c>
      <c r="F563">
        <f t="shared" si="41"/>
        <v>5.990073580161841</v>
      </c>
      <c r="H563" s="16">
        <f t="shared" si="42"/>
        <v>0.61834762156309264</v>
      </c>
      <c r="N563" s="23">
        <v>29645</v>
      </c>
    </row>
    <row r="564" spans="1:18" x14ac:dyDescent="0.3">
      <c r="A564">
        <v>345.80500000000001</v>
      </c>
      <c r="B564">
        <v>427.77800000000002</v>
      </c>
      <c r="C564">
        <f t="shared" si="39"/>
        <v>427.81466666666665</v>
      </c>
      <c r="D564">
        <f t="shared" si="40"/>
        <v>34.580500000000001</v>
      </c>
      <c r="F564">
        <f t="shared" si="41"/>
        <v>6.0586043694259955</v>
      </c>
      <c r="H564" s="15">
        <f t="shared" si="42"/>
        <v>0.64154863376595894</v>
      </c>
      <c r="N564" s="23">
        <v>29614.625</v>
      </c>
    </row>
    <row r="565" spans="1:18" s="24" customFormat="1" x14ac:dyDescent="0.3">
      <c r="A565" s="24">
        <v>346.42099999999999</v>
      </c>
      <c r="B565" s="24">
        <v>456.22199999999998</v>
      </c>
      <c r="C565" s="24">
        <f t="shared" si="39"/>
        <v>456.14799999999997</v>
      </c>
      <c r="D565" s="24">
        <f t="shared" si="40"/>
        <v>34.642099999999999</v>
      </c>
      <c r="F565" s="24">
        <f t="shared" si="41"/>
        <v>6.1229795331504802</v>
      </c>
      <c r="H565" s="25">
        <f t="shared" si="42"/>
        <v>0.66571536130391862</v>
      </c>
      <c r="N565" s="26">
        <v>29584.25</v>
      </c>
    </row>
    <row r="566" spans="1:18" x14ac:dyDescent="0.3">
      <c r="A566">
        <v>347.036</v>
      </c>
      <c r="B566">
        <v>484.44400000000002</v>
      </c>
      <c r="C566">
        <f t="shared" si="39"/>
        <v>484.03666666666663</v>
      </c>
      <c r="D566">
        <f t="shared" si="40"/>
        <v>34.703600000000002</v>
      </c>
      <c r="F566">
        <f t="shared" si="41"/>
        <v>6.1830018415752468</v>
      </c>
      <c r="H566" s="15">
        <f t="shared" si="42"/>
        <v>0.69059310011158537</v>
      </c>
      <c r="N566" s="23">
        <v>29553.875</v>
      </c>
    </row>
    <row r="567" spans="1:18" x14ac:dyDescent="0.3">
      <c r="A567">
        <v>347.65100000000001</v>
      </c>
      <c r="B567">
        <v>511.44400000000002</v>
      </c>
      <c r="C567">
        <f t="shared" si="39"/>
        <v>506.88866666666672</v>
      </c>
      <c r="D567">
        <f t="shared" si="40"/>
        <v>34.765100000000004</v>
      </c>
      <c r="F567">
        <f t="shared" si="41"/>
        <v>6.2372380974821651</v>
      </c>
      <c r="H567" s="15">
        <f t="shared" si="42"/>
        <v>0.71526334799519087</v>
      </c>
      <c r="N567" s="23">
        <v>29523.5</v>
      </c>
      <c r="O567">
        <v>1980</v>
      </c>
      <c r="P567" s="15">
        <f>AVERAGE(H566:H580)</f>
        <v>0.6161557548520108</v>
      </c>
      <c r="Q567" s="15">
        <f>D580-D565</f>
        <v>0.9228999999999985</v>
      </c>
      <c r="R567">
        <f>P567*Q567</f>
        <v>0.56865014615291987</v>
      </c>
    </row>
    <row r="568" spans="1:18" x14ac:dyDescent="0.3">
      <c r="A568">
        <v>348.267</v>
      </c>
      <c r="B568">
        <v>524.77800000000002</v>
      </c>
      <c r="C568">
        <f t="shared" si="39"/>
        <v>524.77766666666673</v>
      </c>
      <c r="D568">
        <f t="shared" si="40"/>
        <v>34.826700000000002</v>
      </c>
      <c r="F568">
        <f t="shared" si="41"/>
        <v>6.2629753160194737</v>
      </c>
      <c r="H568" s="15">
        <f t="shared" si="42"/>
        <v>0.7277699487232081</v>
      </c>
      <c r="N568" s="23">
        <v>29493.125</v>
      </c>
    </row>
    <row r="569" spans="1:18" x14ac:dyDescent="0.3">
      <c r="A569">
        <v>348.88200000000001</v>
      </c>
      <c r="B569">
        <v>538.11099999999999</v>
      </c>
      <c r="C569">
        <f t="shared" si="39"/>
        <v>538.11099999999999</v>
      </c>
      <c r="D569">
        <f t="shared" si="40"/>
        <v>34.888199999999998</v>
      </c>
      <c r="F569">
        <f t="shared" si="41"/>
        <v>6.2880648585834038</v>
      </c>
      <c r="H569" s="15">
        <f t="shared" si="42"/>
        <v>0.74049426858757728</v>
      </c>
      <c r="N569" s="23">
        <v>29462.75</v>
      </c>
    </row>
    <row r="570" spans="1:18" x14ac:dyDescent="0.3">
      <c r="A570">
        <v>349.49700000000001</v>
      </c>
      <c r="B570">
        <v>551.44399999999996</v>
      </c>
      <c r="C570">
        <f t="shared" si="39"/>
        <v>549.07399999999996</v>
      </c>
      <c r="D570">
        <f t="shared" si="40"/>
        <v>34.9497</v>
      </c>
      <c r="F570">
        <f t="shared" si="41"/>
        <v>6.3125402922867622</v>
      </c>
      <c r="H570" s="15">
        <f t="shared" si="42"/>
        <v>0.7534410602870294</v>
      </c>
      <c r="N570" s="23">
        <v>29432.375</v>
      </c>
    </row>
    <row r="571" spans="1:18" x14ac:dyDescent="0.3">
      <c r="A571">
        <v>350.113</v>
      </c>
      <c r="B571">
        <v>557.66700000000003</v>
      </c>
      <c r="C571">
        <f t="shared" si="39"/>
        <v>530.29633333333334</v>
      </c>
      <c r="D571">
        <f t="shared" si="40"/>
        <v>35.011299999999999</v>
      </c>
      <c r="F571">
        <f t="shared" si="41"/>
        <v>6.323762010047167</v>
      </c>
      <c r="H571" s="15">
        <f t="shared" si="42"/>
        <v>0.75956104477431263</v>
      </c>
      <c r="I571">
        <v>1979</v>
      </c>
      <c r="J571">
        <f>AVERAGE(H571:H587)</f>
        <v>0.6215181218334801</v>
      </c>
      <c r="K571">
        <f>D587-D571</f>
        <v>0.98450000000000415</v>
      </c>
      <c r="L571">
        <f>J571*K571</f>
        <v>0.61188459094506376</v>
      </c>
      <c r="N571" s="23">
        <v>29402</v>
      </c>
    </row>
    <row r="572" spans="1:18" x14ac:dyDescent="0.3">
      <c r="A572">
        <v>350.72800000000001</v>
      </c>
      <c r="B572">
        <v>481.77800000000002</v>
      </c>
      <c r="C572">
        <f t="shared" si="39"/>
        <v>481.74100000000004</v>
      </c>
      <c r="D572">
        <f t="shared" si="40"/>
        <v>35.072800000000001</v>
      </c>
      <c r="F572">
        <f t="shared" si="41"/>
        <v>6.1774834270377692</v>
      </c>
      <c r="H572" s="15">
        <f t="shared" si="42"/>
        <v>0.68820378538037397</v>
      </c>
      <c r="N572" s="23">
        <v>29386.625</v>
      </c>
    </row>
    <row r="573" spans="1:18" x14ac:dyDescent="0.3">
      <c r="A573">
        <v>351.34300000000002</v>
      </c>
      <c r="B573">
        <v>405.77800000000002</v>
      </c>
      <c r="C573">
        <f t="shared" si="39"/>
        <v>405.74099999999999</v>
      </c>
      <c r="D573">
        <f t="shared" si="40"/>
        <v>35.134300000000003</v>
      </c>
      <c r="F573">
        <f t="shared" si="41"/>
        <v>6.0058062120236162</v>
      </c>
      <c r="H573" s="15">
        <f t="shared" si="42"/>
        <v>0.62346023982206777</v>
      </c>
      <c r="N573" s="23">
        <v>29371.25</v>
      </c>
    </row>
    <row r="574" spans="1:18" x14ac:dyDescent="0.3">
      <c r="A574">
        <v>351.95800000000003</v>
      </c>
      <c r="B574">
        <v>329.66699999999997</v>
      </c>
      <c r="C574">
        <f t="shared" si="39"/>
        <v>331.14833333333331</v>
      </c>
      <c r="D574">
        <f t="shared" si="40"/>
        <v>35.195800000000006</v>
      </c>
      <c r="F574">
        <f t="shared" si="41"/>
        <v>5.7980830540764368</v>
      </c>
      <c r="H574" s="15">
        <f t="shared" si="42"/>
        <v>0.56472602032477048</v>
      </c>
      <c r="N574" s="23">
        <v>29355.875</v>
      </c>
    </row>
    <row r="575" spans="1:18" x14ac:dyDescent="0.3">
      <c r="A575">
        <v>352.57400000000001</v>
      </c>
      <c r="B575">
        <v>258</v>
      </c>
      <c r="C575">
        <f t="shared" si="39"/>
        <v>276.66666666666663</v>
      </c>
      <c r="D575">
        <f t="shared" si="40"/>
        <v>35.257400000000004</v>
      </c>
      <c r="F575">
        <f t="shared" si="41"/>
        <v>5.5529595849216173</v>
      </c>
      <c r="H575" s="15">
        <f t="shared" si="42"/>
        <v>0.51448870092283061</v>
      </c>
      <c r="N575" s="23">
        <v>29340.5</v>
      </c>
    </row>
    <row r="576" spans="1:18" x14ac:dyDescent="0.3">
      <c r="A576">
        <v>353.18900000000002</v>
      </c>
      <c r="B576">
        <v>242.333</v>
      </c>
      <c r="C576">
        <f t="shared" si="39"/>
        <v>242.37033333333332</v>
      </c>
      <c r="D576">
        <f t="shared" si="40"/>
        <v>35.318899999999999</v>
      </c>
      <c r="F576">
        <f t="shared" si="41"/>
        <v>5.4903128133486456</v>
      </c>
      <c r="H576" s="15">
        <f t="shared" si="42"/>
        <v>0.50411604710287938</v>
      </c>
      <c r="N576" s="23">
        <v>29325.125</v>
      </c>
    </row>
    <row r="577" spans="1:18" x14ac:dyDescent="0.3">
      <c r="A577">
        <v>353.80399999999997</v>
      </c>
      <c r="B577">
        <v>226.77799999999999</v>
      </c>
      <c r="C577">
        <f t="shared" si="39"/>
        <v>226.74066666666667</v>
      </c>
      <c r="D577">
        <f t="shared" si="40"/>
        <v>35.380399999999995</v>
      </c>
      <c r="F577">
        <f t="shared" si="41"/>
        <v>5.423971565384953</v>
      </c>
      <c r="H577" s="15">
        <f t="shared" si="42"/>
        <v>0.49402444202910856</v>
      </c>
      <c r="N577" s="23">
        <v>29309.75</v>
      </c>
    </row>
    <row r="578" spans="1:18" x14ac:dyDescent="0.3">
      <c r="A578">
        <v>354.42</v>
      </c>
      <c r="B578">
        <v>211.11099999999999</v>
      </c>
      <c r="C578">
        <f t="shared" si="39"/>
        <v>212.48166666666668</v>
      </c>
      <c r="D578">
        <f t="shared" si="40"/>
        <v>35.442</v>
      </c>
      <c r="F578">
        <f t="shared" si="41"/>
        <v>5.3523840615023843</v>
      </c>
      <c r="H578" s="15">
        <f t="shared" si="42"/>
        <v>0.48406437000698049</v>
      </c>
      <c r="N578" s="23">
        <v>29294.375</v>
      </c>
    </row>
    <row r="579" spans="1:18" x14ac:dyDescent="0.3">
      <c r="A579">
        <v>355.03500000000003</v>
      </c>
      <c r="B579">
        <v>199.55600000000001</v>
      </c>
      <c r="C579">
        <f t="shared" si="39"/>
        <v>218.25933333333333</v>
      </c>
      <c r="D579">
        <f t="shared" si="40"/>
        <v>35.503500000000003</v>
      </c>
      <c r="F579">
        <f t="shared" si="41"/>
        <v>5.2960948986949372</v>
      </c>
      <c r="H579" s="16">
        <f t="shared" si="42"/>
        <v>0.47684733810232988</v>
      </c>
      <c r="N579" s="23">
        <v>29279</v>
      </c>
    </row>
    <row r="580" spans="1:18" x14ac:dyDescent="0.3">
      <c r="A580">
        <v>355.65</v>
      </c>
      <c r="B580">
        <v>244.11099999999999</v>
      </c>
      <c r="C580">
        <f t="shared" si="39"/>
        <v>244.14833333333334</v>
      </c>
      <c r="D580">
        <f t="shared" si="40"/>
        <v>35.564999999999998</v>
      </c>
      <c r="F580">
        <f t="shared" si="41"/>
        <v>5.4976230398821517</v>
      </c>
      <c r="H580" s="15">
        <f t="shared" si="42"/>
        <v>0.50528260860991703</v>
      </c>
      <c r="N580" s="23">
        <v>29248.625</v>
      </c>
    </row>
    <row r="581" spans="1:18" s="24" customFormat="1" x14ac:dyDescent="0.3">
      <c r="A581" s="24">
        <v>356.26600000000002</v>
      </c>
      <c r="B581" s="24">
        <v>288.77800000000002</v>
      </c>
      <c r="C581" s="24">
        <f t="shared" si="39"/>
        <v>288.77766666666668</v>
      </c>
      <c r="D581" s="24">
        <f t="shared" si="40"/>
        <v>35.626600000000003</v>
      </c>
      <c r="F581" s="24">
        <f t="shared" si="41"/>
        <v>5.6656582268317157</v>
      </c>
      <c r="H581" s="25">
        <f t="shared" si="42"/>
        <v>0.53549148768889088</v>
      </c>
      <c r="N581" s="26">
        <v>29218.25</v>
      </c>
    </row>
    <row r="582" spans="1:18" x14ac:dyDescent="0.3">
      <c r="A582">
        <v>356.88099999999997</v>
      </c>
      <c r="B582">
        <v>333.44400000000002</v>
      </c>
      <c r="C582">
        <f t="shared" si="39"/>
        <v>334.29633333333328</v>
      </c>
      <c r="D582">
        <f t="shared" si="40"/>
        <v>35.688099999999999</v>
      </c>
      <c r="F582">
        <f t="shared" si="41"/>
        <v>5.8094749352142223</v>
      </c>
      <c r="H582" s="15">
        <f t="shared" si="42"/>
        <v>0.5675057002256827</v>
      </c>
      <c r="N582" s="23">
        <v>29187.875</v>
      </c>
    </row>
    <row r="583" spans="1:18" x14ac:dyDescent="0.3">
      <c r="A583">
        <v>357.49599999999998</v>
      </c>
      <c r="B583">
        <v>380.66699999999997</v>
      </c>
      <c r="C583">
        <f t="shared" si="39"/>
        <v>394.70366666666661</v>
      </c>
      <c r="D583">
        <f t="shared" si="40"/>
        <v>35.749600000000001</v>
      </c>
      <c r="F583">
        <f t="shared" si="41"/>
        <v>5.9419249772042049</v>
      </c>
      <c r="H583" s="15">
        <f t="shared" si="42"/>
        <v>0.60343642656579133</v>
      </c>
      <c r="N583" s="23">
        <v>29157.5</v>
      </c>
      <c r="O583">
        <v>1979</v>
      </c>
      <c r="P583" s="15">
        <f>AVERAGE(H581:H595)</f>
        <v>0.78521896303665095</v>
      </c>
      <c r="Q583" s="15">
        <f>D595-D581</f>
        <v>0.86139999999999617</v>
      </c>
      <c r="R583">
        <f>P583*Q583</f>
        <v>0.67638761475976816</v>
      </c>
    </row>
    <row r="584" spans="1:18" x14ac:dyDescent="0.3">
      <c r="A584">
        <v>358.11200000000002</v>
      </c>
      <c r="B584">
        <v>470</v>
      </c>
      <c r="C584">
        <f t="shared" si="39"/>
        <v>469.77799999999996</v>
      </c>
      <c r="D584">
        <f t="shared" si="40"/>
        <v>35.811199999999999</v>
      </c>
      <c r="F584">
        <f t="shared" si="41"/>
        <v>6.1527326947041043</v>
      </c>
      <c r="H584" s="15">
        <f t="shared" si="42"/>
        <v>0.67774668267729876</v>
      </c>
      <c r="N584" s="23">
        <v>29127.125</v>
      </c>
    </row>
    <row r="585" spans="1:18" x14ac:dyDescent="0.3">
      <c r="A585">
        <v>358.72699999999998</v>
      </c>
      <c r="B585">
        <v>558.66700000000003</v>
      </c>
      <c r="C585">
        <f t="shared" si="39"/>
        <v>558.85199999999998</v>
      </c>
      <c r="D585">
        <f t="shared" si="40"/>
        <v>35.872699999999995</v>
      </c>
      <c r="F585">
        <f t="shared" si="41"/>
        <v>6.3255535890324524</v>
      </c>
      <c r="H585" s="15">
        <f t="shared" si="42"/>
        <v>0.76054911623981858</v>
      </c>
      <c r="N585" s="23">
        <v>29096.75</v>
      </c>
    </row>
    <row r="586" spans="1:18" x14ac:dyDescent="0.3">
      <c r="A586">
        <v>359.34199999999998</v>
      </c>
      <c r="B586">
        <v>647.88900000000001</v>
      </c>
      <c r="C586">
        <f t="shared" si="39"/>
        <v>646.03733333333332</v>
      </c>
      <c r="D586">
        <f t="shared" si="40"/>
        <v>35.934199999999997</v>
      </c>
      <c r="F586">
        <f t="shared" si="41"/>
        <v>6.4737193853830926</v>
      </c>
      <c r="H586" s="15">
        <f t="shared" si="42"/>
        <v>0.85408378148130337</v>
      </c>
      <c r="N586" s="23">
        <v>29066.375</v>
      </c>
    </row>
    <row r="587" spans="1:18" x14ac:dyDescent="0.3">
      <c r="A587">
        <v>359.95800000000003</v>
      </c>
      <c r="B587">
        <v>731.55600000000004</v>
      </c>
      <c r="C587">
        <f t="shared" si="39"/>
        <v>701.59266666666679</v>
      </c>
      <c r="D587">
        <f t="shared" si="40"/>
        <v>35.995800000000003</v>
      </c>
      <c r="F587">
        <f t="shared" si="41"/>
        <v>6.5951737725539159</v>
      </c>
      <c r="H587" s="15">
        <f t="shared" si="42"/>
        <v>0.95222027921480634</v>
      </c>
      <c r="I587">
        <v>1978</v>
      </c>
      <c r="J587">
        <f>AVERAGE(H587:H599)</f>
        <v>0.90808999415856373</v>
      </c>
      <c r="K587">
        <f>D599-D587</f>
        <v>0.73829999999999529</v>
      </c>
      <c r="L587">
        <f>J587*K587</f>
        <v>0.67044284268726329</v>
      </c>
      <c r="N587" s="23">
        <v>29036</v>
      </c>
    </row>
    <row r="588" spans="1:18" x14ac:dyDescent="0.3">
      <c r="A588">
        <v>360.57299999999998</v>
      </c>
      <c r="B588">
        <v>725.33299999999997</v>
      </c>
      <c r="C588">
        <f t="shared" si="39"/>
        <v>725.18533333333335</v>
      </c>
      <c r="D588">
        <f t="shared" si="40"/>
        <v>36.057299999999998</v>
      </c>
      <c r="F588">
        <f t="shared" si="41"/>
        <v>6.5866308597487944</v>
      </c>
      <c r="H588" s="15">
        <f t="shared" si="42"/>
        <v>0.94454798825496322</v>
      </c>
      <c r="N588" s="23">
        <v>29020.75</v>
      </c>
    </row>
    <row r="589" spans="1:18" x14ac:dyDescent="0.3">
      <c r="A589">
        <v>361.18799999999999</v>
      </c>
      <c r="B589">
        <v>718.66700000000003</v>
      </c>
      <c r="C589">
        <f t="shared" si="39"/>
        <v>718.70366666666666</v>
      </c>
      <c r="D589">
        <f t="shared" si="40"/>
        <v>36.1188</v>
      </c>
      <c r="F589">
        <f t="shared" si="41"/>
        <v>6.5773981071825629</v>
      </c>
      <c r="H589" s="15">
        <f t="shared" si="42"/>
        <v>0.93639808800321711</v>
      </c>
      <c r="N589" s="23">
        <v>29005.5</v>
      </c>
    </row>
    <row r="590" spans="1:18" x14ac:dyDescent="0.3">
      <c r="A590">
        <v>361.803</v>
      </c>
      <c r="B590">
        <v>712.11099999999999</v>
      </c>
      <c r="C590">
        <f t="shared" si="39"/>
        <v>711.33333333333337</v>
      </c>
      <c r="D590">
        <f t="shared" si="40"/>
        <v>36.180300000000003</v>
      </c>
      <c r="F590">
        <f t="shared" si="41"/>
        <v>6.5682337981374133</v>
      </c>
      <c r="H590" s="15">
        <f t="shared" si="42"/>
        <v>0.92845126706498204</v>
      </c>
      <c r="N590" s="23">
        <v>28990.25</v>
      </c>
    </row>
    <row r="591" spans="1:18" x14ac:dyDescent="0.3">
      <c r="A591">
        <v>362.41899999999998</v>
      </c>
      <c r="B591">
        <v>703.22199999999998</v>
      </c>
      <c r="C591">
        <f t="shared" si="39"/>
        <v>688.37033333333329</v>
      </c>
      <c r="D591">
        <f t="shared" si="40"/>
        <v>36.241900000000001</v>
      </c>
      <c r="F591">
        <f t="shared" si="41"/>
        <v>6.5556726314333478</v>
      </c>
      <c r="H591" s="15">
        <f t="shared" si="42"/>
        <v>0.9177841146668525</v>
      </c>
      <c r="N591" s="23">
        <v>28975</v>
      </c>
    </row>
    <row r="592" spans="1:18" x14ac:dyDescent="0.3">
      <c r="A592">
        <v>363.03399999999999</v>
      </c>
      <c r="B592">
        <v>649.77800000000002</v>
      </c>
      <c r="C592">
        <f t="shared" si="39"/>
        <v>649.66666666666663</v>
      </c>
      <c r="D592">
        <f t="shared" si="40"/>
        <v>36.303399999999996</v>
      </c>
      <c r="F592">
        <f t="shared" si="41"/>
        <v>6.4766307660906008</v>
      </c>
      <c r="H592" s="15">
        <f t="shared" si="42"/>
        <v>0.85618373239290779</v>
      </c>
      <c r="N592" s="23">
        <v>28959.75</v>
      </c>
    </row>
    <row r="593" spans="1:18" x14ac:dyDescent="0.3">
      <c r="A593">
        <v>363.649</v>
      </c>
      <c r="B593">
        <v>596</v>
      </c>
      <c r="C593">
        <f t="shared" si="39"/>
        <v>596.03699999999992</v>
      </c>
      <c r="D593">
        <f t="shared" si="40"/>
        <v>36.364899999999999</v>
      </c>
      <c r="F593">
        <f t="shared" si="41"/>
        <v>6.39024066706535</v>
      </c>
      <c r="H593" s="15">
        <f t="shared" si="42"/>
        <v>0.79837115333784281</v>
      </c>
      <c r="N593" s="23">
        <v>28944.5</v>
      </c>
    </row>
    <row r="594" spans="1:18" x14ac:dyDescent="0.3">
      <c r="A594">
        <v>364.26499999999999</v>
      </c>
      <c r="B594">
        <v>542.33299999999997</v>
      </c>
      <c r="C594">
        <f t="shared" si="39"/>
        <v>544.7406666666667</v>
      </c>
      <c r="D594">
        <f t="shared" si="40"/>
        <v>36.426499999999997</v>
      </c>
      <c r="F594">
        <f t="shared" si="41"/>
        <v>6.2958802039225894</v>
      </c>
      <c r="H594" s="15">
        <f t="shared" si="42"/>
        <v>0.74456971945899053</v>
      </c>
      <c r="N594" s="23">
        <v>28929.25</v>
      </c>
    </row>
    <row r="595" spans="1:18" x14ac:dyDescent="0.3">
      <c r="A595">
        <v>364.88</v>
      </c>
      <c r="B595">
        <v>495.88900000000001</v>
      </c>
      <c r="C595">
        <f t="shared" si="39"/>
        <v>547.44433333333336</v>
      </c>
      <c r="D595">
        <f t="shared" si="40"/>
        <v>36.488</v>
      </c>
      <c r="F595">
        <f t="shared" si="41"/>
        <v>6.2063521113575559</v>
      </c>
      <c r="H595" s="16">
        <f t="shared" si="42"/>
        <v>0.7009449082764142</v>
      </c>
      <c r="N595" s="23">
        <v>28914</v>
      </c>
    </row>
    <row r="596" spans="1:18" s="24" customFormat="1" x14ac:dyDescent="0.3">
      <c r="A596" s="24">
        <v>365.495</v>
      </c>
      <c r="B596" s="24">
        <v>604.11099999999999</v>
      </c>
      <c r="C596" s="24">
        <f t="shared" si="39"/>
        <v>604.11099999999999</v>
      </c>
      <c r="D596" s="24">
        <f t="shared" si="40"/>
        <v>36.549500000000002</v>
      </c>
      <c r="F596" s="24">
        <f t="shared" si="41"/>
        <v>6.4037579558847257</v>
      </c>
      <c r="H596" s="25">
        <f t="shared" si="42"/>
        <v>0.80683395705125416</v>
      </c>
      <c r="N596" s="26">
        <v>28853.25</v>
      </c>
    </row>
    <row r="597" spans="1:18" x14ac:dyDescent="0.3">
      <c r="A597">
        <v>366.11099999999999</v>
      </c>
      <c r="B597">
        <v>712.33299999999997</v>
      </c>
      <c r="C597">
        <f t="shared" si="39"/>
        <v>712.33333333333337</v>
      </c>
      <c r="D597">
        <f t="shared" si="40"/>
        <v>36.6111</v>
      </c>
      <c r="F597">
        <f t="shared" si="41"/>
        <v>6.5685454987052099</v>
      </c>
      <c r="H597" s="15">
        <f t="shared" si="42"/>
        <v>0.92871925676971134</v>
      </c>
      <c r="N597" s="23">
        <v>28792.5</v>
      </c>
      <c r="O597">
        <v>1978</v>
      </c>
      <c r="P597" s="15">
        <f>AVERAGE(H596:H606)</f>
        <v>0.67123756356009601</v>
      </c>
      <c r="Q597" s="15">
        <f>D606-D596</f>
        <v>0.61510000000000531</v>
      </c>
      <c r="R597">
        <f>P597*Q597</f>
        <v>0.41287822534581864</v>
      </c>
    </row>
    <row r="598" spans="1:18" x14ac:dyDescent="0.3">
      <c r="A598">
        <v>366.726</v>
      </c>
      <c r="B598">
        <v>820.55600000000004</v>
      </c>
      <c r="C598">
        <f t="shared" ref="C598:C661" si="43">AVERAGE(B597:B599)</f>
        <v>818.59266666666679</v>
      </c>
      <c r="D598">
        <f t="shared" ref="D598:D661" si="44">A598/10</f>
        <v>36.672600000000003</v>
      </c>
      <c r="F598">
        <f t="shared" ref="F598:F661" si="45">LN(B598)</f>
        <v>6.7099821592675708</v>
      </c>
      <c r="H598" s="15">
        <f t="shared" ref="H598:H661" si="46">(0.0905*EXP(0.0013*B598))/E$2</f>
        <v>1.0690186892023901</v>
      </c>
      <c r="N598" s="23">
        <v>28731.75</v>
      </c>
    </row>
    <row r="599" spans="1:18" x14ac:dyDescent="0.3">
      <c r="A599" s="6">
        <v>367.34100000000001</v>
      </c>
      <c r="B599" s="6">
        <v>922.88900000000001</v>
      </c>
      <c r="C599">
        <f t="shared" si="43"/>
        <v>667.88900000000001</v>
      </c>
      <c r="D599">
        <f t="shared" si="44"/>
        <v>36.734099999999998</v>
      </c>
      <c r="F599">
        <f t="shared" si="45"/>
        <v>6.8275089672493676</v>
      </c>
      <c r="H599" s="15">
        <f t="shared" si="46"/>
        <v>1.2211267703669972</v>
      </c>
      <c r="I599">
        <v>1977</v>
      </c>
      <c r="J599">
        <f>AVERAGE(H599:H616)</f>
        <v>0.63952919855013901</v>
      </c>
      <c r="K599">
        <f>D616-D599</f>
        <v>1.0455000000000183</v>
      </c>
      <c r="L599">
        <f>J599*K599</f>
        <v>0.66862777708418208</v>
      </c>
      <c r="N599" s="23">
        <v>28671</v>
      </c>
    </row>
    <row r="600" spans="1:18" x14ac:dyDescent="0.3">
      <c r="A600" s="7">
        <v>367.95600000000002</v>
      </c>
      <c r="B600" s="7">
        <v>260.22199999999998</v>
      </c>
      <c r="C600">
        <f t="shared" si="43"/>
        <v>473.11099999999993</v>
      </c>
      <c r="D600">
        <f t="shared" si="44"/>
        <v>36.7956</v>
      </c>
      <c r="F600">
        <f t="shared" si="45"/>
        <v>5.5615351128501134</v>
      </c>
      <c r="H600" s="15">
        <f t="shared" si="46"/>
        <v>0.51597700150197667</v>
      </c>
      <c r="N600" s="23">
        <v>28646.6</v>
      </c>
    </row>
    <row r="601" spans="1:18" x14ac:dyDescent="0.3">
      <c r="A601">
        <v>368.57100000000003</v>
      </c>
      <c r="B601">
        <v>236.22200000000001</v>
      </c>
      <c r="C601">
        <f t="shared" si="43"/>
        <v>236.25899999999999</v>
      </c>
      <c r="D601">
        <f t="shared" si="44"/>
        <v>36.857100000000003</v>
      </c>
      <c r="F601">
        <f t="shared" si="45"/>
        <v>5.4647720408314591</v>
      </c>
      <c r="H601" s="15">
        <f t="shared" si="46"/>
        <v>0.50012706380920835</v>
      </c>
      <c r="N601" s="23">
        <v>28622.2</v>
      </c>
    </row>
    <row r="602" spans="1:18" x14ac:dyDescent="0.3">
      <c r="A602">
        <v>369.18600000000004</v>
      </c>
      <c r="B602">
        <v>212.333</v>
      </c>
      <c r="C602">
        <f t="shared" si="43"/>
        <v>212.11099999999999</v>
      </c>
      <c r="D602">
        <f t="shared" si="44"/>
        <v>36.918600000000005</v>
      </c>
      <c r="F602">
        <f t="shared" si="45"/>
        <v>5.3581557970441089</v>
      </c>
      <c r="H602" s="15">
        <f t="shared" si="46"/>
        <v>0.48483396579325749</v>
      </c>
      <c r="N602" s="23">
        <v>28597.8</v>
      </c>
    </row>
    <row r="603" spans="1:18" x14ac:dyDescent="0.3">
      <c r="A603">
        <v>369.80100000000004</v>
      </c>
      <c r="B603">
        <v>187.77799999999999</v>
      </c>
      <c r="C603">
        <f t="shared" si="43"/>
        <v>188.07399999999998</v>
      </c>
      <c r="D603">
        <f t="shared" si="44"/>
        <v>36.980100000000007</v>
      </c>
      <c r="F603">
        <f t="shared" si="45"/>
        <v>5.2352604140121519</v>
      </c>
      <c r="H603" s="15">
        <f t="shared" si="46"/>
        <v>0.46960174937679267</v>
      </c>
      <c r="N603" s="23">
        <v>28573.4</v>
      </c>
    </row>
    <row r="604" spans="1:18" x14ac:dyDescent="0.3">
      <c r="A604">
        <v>370.41600000000005</v>
      </c>
      <c r="B604">
        <v>164.11099999999999</v>
      </c>
      <c r="C604">
        <f t="shared" si="43"/>
        <v>175.92600000000002</v>
      </c>
      <c r="D604">
        <f t="shared" si="44"/>
        <v>37.041600000000003</v>
      </c>
      <c r="F604">
        <f t="shared" si="45"/>
        <v>5.1005430281468609</v>
      </c>
      <c r="H604" s="16">
        <f t="shared" si="46"/>
        <v>0.45537346922623473</v>
      </c>
      <c r="N604" s="23">
        <v>28549</v>
      </c>
    </row>
    <row r="605" spans="1:18" x14ac:dyDescent="0.3">
      <c r="A605">
        <v>371.03100000000006</v>
      </c>
      <c r="B605">
        <v>175.88900000000001</v>
      </c>
      <c r="C605">
        <f t="shared" si="43"/>
        <v>175.92600000000002</v>
      </c>
      <c r="D605">
        <f t="shared" si="44"/>
        <v>37.103100000000005</v>
      </c>
      <c r="F605">
        <f t="shared" si="45"/>
        <v>5.1698531142565329</v>
      </c>
      <c r="H605" s="15">
        <f t="shared" si="46"/>
        <v>0.46239952668644019</v>
      </c>
      <c r="N605" s="23">
        <v>28528.75</v>
      </c>
    </row>
    <row r="606" spans="1:18" x14ac:dyDescent="0.3">
      <c r="A606">
        <v>371.64600000000007</v>
      </c>
      <c r="B606">
        <v>187.77799999999999</v>
      </c>
      <c r="C606">
        <f t="shared" si="43"/>
        <v>187.74100000000001</v>
      </c>
      <c r="D606">
        <f t="shared" si="44"/>
        <v>37.164600000000007</v>
      </c>
      <c r="F606">
        <f t="shared" si="45"/>
        <v>5.2352604140121519</v>
      </c>
      <c r="H606" s="15">
        <f t="shared" si="46"/>
        <v>0.46960174937679267</v>
      </c>
      <c r="N606" s="23">
        <v>28508.5</v>
      </c>
    </row>
    <row r="607" spans="1:18" s="24" customFormat="1" x14ac:dyDescent="0.3">
      <c r="A607" s="24">
        <v>372.26100000000008</v>
      </c>
      <c r="B607" s="24">
        <v>199.55600000000001</v>
      </c>
      <c r="C607" s="24">
        <f t="shared" si="43"/>
        <v>199.667</v>
      </c>
      <c r="D607" s="24">
        <f t="shared" si="44"/>
        <v>37.22610000000001</v>
      </c>
      <c r="F607" s="24">
        <f t="shared" si="45"/>
        <v>5.2960948986949372</v>
      </c>
      <c r="H607" s="25">
        <f t="shared" si="46"/>
        <v>0.47684733810232988</v>
      </c>
      <c r="N607" s="26">
        <v>28488.25</v>
      </c>
    </row>
    <row r="608" spans="1:18" x14ac:dyDescent="0.3">
      <c r="A608">
        <v>372.87600000000009</v>
      </c>
      <c r="B608">
        <v>211.667</v>
      </c>
      <c r="C608">
        <f t="shared" si="43"/>
        <v>238.33366666666666</v>
      </c>
      <c r="D608">
        <f t="shared" si="44"/>
        <v>37.287600000000012</v>
      </c>
      <c r="F608">
        <f t="shared" si="45"/>
        <v>5.3550142850264919</v>
      </c>
      <c r="H608" s="15">
        <f t="shared" si="46"/>
        <v>0.48441437821134847</v>
      </c>
      <c r="N608" s="23">
        <v>28468</v>
      </c>
    </row>
    <row r="609" spans="1:18" x14ac:dyDescent="0.3">
      <c r="A609">
        <v>373.4910000000001</v>
      </c>
      <c r="B609">
        <v>303.77800000000002</v>
      </c>
      <c r="C609">
        <f t="shared" si="43"/>
        <v>303.815</v>
      </c>
      <c r="D609">
        <f t="shared" si="44"/>
        <v>37.349100000000007</v>
      </c>
      <c r="F609">
        <f t="shared" si="45"/>
        <v>5.7162971714763033</v>
      </c>
      <c r="H609" s="15">
        <f t="shared" si="46"/>
        <v>0.54603604702373254</v>
      </c>
      <c r="N609" s="23">
        <v>28447.75</v>
      </c>
    </row>
    <row r="610" spans="1:18" x14ac:dyDescent="0.3">
      <c r="A610">
        <v>374.10600000000011</v>
      </c>
      <c r="B610">
        <v>396</v>
      </c>
      <c r="C610">
        <f t="shared" si="43"/>
        <v>395.96300000000002</v>
      </c>
      <c r="D610">
        <f t="shared" si="44"/>
        <v>37.410600000000009</v>
      </c>
      <c r="F610">
        <f t="shared" si="45"/>
        <v>5.9814142112544806</v>
      </c>
      <c r="H610" s="15">
        <f t="shared" si="46"/>
        <v>0.61558534384096586</v>
      </c>
      <c r="N610" s="23">
        <v>28427.5</v>
      </c>
      <c r="O610">
        <v>1977</v>
      </c>
      <c r="P610" s="15">
        <f>AVERAGE(H607:H624)</f>
        <v>0.62536711416912416</v>
      </c>
      <c r="Q610" s="15">
        <f>D624-D607</f>
        <v>1.0455000000000112</v>
      </c>
      <c r="R610">
        <f>P610*Q610</f>
        <v>0.65382131786382636</v>
      </c>
    </row>
    <row r="611" spans="1:18" x14ac:dyDescent="0.3">
      <c r="A611">
        <v>374.72100000000012</v>
      </c>
      <c r="B611">
        <v>488.11099999999999</v>
      </c>
      <c r="C611">
        <f t="shared" si="43"/>
        <v>488.18499999999995</v>
      </c>
      <c r="D611">
        <f t="shared" si="44"/>
        <v>37.472100000000012</v>
      </c>
      <c r="F611">
        <f t="shared" si="45"/>
        <v>6.1905428390046602</v>
      </c>
      <c r="H611" s="15">
        <f t="shared" si="46"/>
        <v>0.69389308591086662</v>
      </c>
      <c r="N611" s="23">
        <v>28407.25</v>
      </c>
    </row>
    <row r="612" spans="1:18" x14ac:dyDescent="0.3">
      <c r="A612">
        <v>375.33600000000013</v>
      </c>
      <c r="B612">
        <v>580.44399999999996</v>
      </c>
      <c r="C612">
        <f t="shared" si="43"/>
        <v>556.14800000000002</v>
      </c>
      <c r="D612">
        <f t="shared" si="44"/>
        <v>37.533600000000014</v>
      </c>
      <c r="F612">
        <f t="shared" si="45"/>
        <v>6.3637933279229699</v>
      </c>
      <c r="H612" s="15">
        <f t="shared" si="46"/>
        <v>0.78238800983929546</v>
      </c>
      <c r="N612" s="23">
        <v>28387</v>
      </c>
    </row>
    <row r="613" spans="1:18" x14ac:dyDescent="0.3">
      <c r="A613">
        <v>375.95100000000014</v>
      </c>
      <c r="B613">
        <v>599.88900000000001</v>
      </c>
      <c r="C613">
        <f t="shared" si="43"/>
        <v>599.81466666666665</v>
      </c>
      <c r="D613">
        <f t="shared" si="44"/>
        <v>37.595100000000016</v>
      </c>
      <c r="F613">
        <f t="shared" si="45"/>
        <v>6.3967446381015352</v>
      </c>
      <c r="H613" s="15">
        <f t="shared" si="46"/>
        <v>0.80241769881859359</v>
      </c>
      <c r="N613" s="23">
        <v>28366.75</v>
      </c>
    </row>
    <row r="614" spans="1:18" x14ac:dyDescent="0.3">
      <c r="A614">
        <v>376.56600000000014</v>
      </c>
      <c r="B614">
        <v>619.11099999999999</v>
      </c>
      <c r="C614">
        <f t="shared" si="43"/>
        <v>619.03699999999992</v>
      </c>
      <c r="D614">
        <f t="shared" si="44"/>
        <v>37.656600000000012</v>
      </c>
      <c r="F614">
        <f t="shared" si="45"/>
        <v>6.4282845780946882</v>
      </c>
      <c r="H614" s="15">
        <f t="shared" si="46"/>
        <v>0.82272162049518704</v>
      </c>
      <c r="N614" s="23">
        <v>28346.5</v>
      </c>
    </row>
    <row r="615" spans="1:18" x14ac:dyDescent="0.3">
      <c r="A615">
        <v>377.18100000000015</v>
      </c>
      <c r="B615">
        <v>638.11099999999999</v>
      </c>
      <c r="C615">
        <f t="shared" si="43"/>
        <v>638.2593333333333</v>
      </c>
      <c r="D615">
        <f t="shared" si="44"/>
        <v>37.718100000000014</v>
      </c>
      <c r="F615">
        <f t="shared" si="45"/>
        <v>6.4585122494030403</v>
      </c>
      <c r="H615" s="15">
        <f t="shared" si="46"/>
        <v>0.84329589075673883</v>
      </c>
      <c r="N615" s="23">
        <v>28326.25</v>
      </c>
    </row>
    <row r="616" spans="1:18" x14ac:dyDescent="0.3">
      <c r="A616">
        <v>377.79600000000016</v>
      </c>
      <c r="B616">
        <v>657.55600000000004</v>
      </c>
      <c r="C616">
        <f t="shared" si="43"/>
        <v>617</v>
      </c>
      <c r="D616">
        <f t="shared" si="44"/>
        <v>37.779600000000016</v>
      </c>
      <c r="F616">
        <f t="shared" si="45"/>
        <v>6.4885299315277285</v>
      </c>
      <c r="H616" s="15">
        <f t="shared" si="46"/>
        <v>0.864884864765744</v>
      </c>
      <c r="I616">
        <v>1976</v>
      </c>
      <c r="J616">
        <f>AVERAGE(H616:H628)</f>
        <v>0.57554937476762813</v>
      </c>
      <c r="K616">
        <f>D628-D616</f>
        <v>0.73800000000001376</v>
      </c>
      <c r="L616">
        <f>J616*K616</f>
        <v>0.4247554385785175</v>
      </c>
      <c r="N616" s="23">
        <v>28306</v>
      </c>
    </row>
    <row r="617" spans="1:18" x14ac:dyDescent="0.3">
      <c r="A617">
        <v>378.41100000000017</v>
      </c>
      <c r="B617">
        <v>555.33299999999997</v>
      </c>
      <c r="C617">
        <f t="shared" si="43"/>
        <v>555</v>
      </c>
      <c r="D617">
        <f t="shared" si="44"/>
        <v>37.841100000000019</v>
      </c>
      <c r="F617">
        <f t="shared" si="45"/>
        <v>6.3195679338184023</v>
      </c>
      <c r="H617" s="15">
        <f t="shared" si="46"/>
        <v>0.75725987751855151</v>
      </c>
      <c r="N617" s="23">
        <v>28290.75</v>
      </c>
    </row>
    <row r="618" spans="1:18" x14ac:dyDescent="0.3">
      <c r="A618">
        <v>379.02600000000018</v>
      </c>
      <c r="B618">
        <v>452.11099999999999</v>
      </c>
      <c r="C618">
        <f t="shared" si="43"/>
        <v>452.11100000000005</v>
      </c>
      <c r="D618">
        <f t="shared" si="44"/>
        <v>37.902600000000021</v>
      </c>
      <c r="F618">
        <f t="shared" si="45"/>
        <v>6.1139277249048112</v>
      </c>
      <c r="H618" s="15">
        <f t="shared" si="46"/>
        <v>0.66216706871393483</v>
      </c>
      <c r="N618" s="23">
        <v>28275.5</v>
      </c>
    </row>
    <row r="619" spans="1:18" x14ac:dyDescent="0.3">
      <c r="A619">
        <v>379.64100000000019</v>
      </c>
      <c r="B619">
        <v>348.88900000000001</v>
      </c>
      <c r="C619">
        <f t="shared" si="43"/>
        <v>348.92599999999999</v>
      </c>
      <c r="D619">
        <f t="shared" si="44"/>
        <v>37.964100000000016</v>
      </c>
      <c r="F619">
        <f t="shared" si="45"/>
        <v>5.8547538200373666</v>
      </c>
      <c r="H619" s="15">
        <f t="shared" si="46"/>
        <v>0.57901552677794332</v>
      </c>
      <c r="N619" s="23">
        <v>28260.25</v>
      </c>
    </row>
    <row r="620" spans="1:18" x14ac:dyDescent="0.3">
      <c r="A620">
        <v>380.2560000000002</v>
      </c>
      <c r="B620">
        <v>245.77799999999999</v>
      </c>
      <c r="C620">
        <f t="shared" si="43"/>
        <v>268.77800000000002</v>
      </c>
      <c r="D620">
        <f t="shared" si="44"/>
        <v>38.025600000000018</v>
      </c>
      <c r="F620">
        <f t="shared" si="45"/>
        <v>5.5044286894647296</v>
      </c>
      <c r="H620" s="15">
        <f t="shared" si="46"/>
        <v>0.50637879389359652</v>
      </c>
      <c r="N620" s="23">
        <v>28245</v>
      </c>
    </row>
    <row r="621" spans="1:18" x14ac:dyDescent="0.3">
      <c r="A621">
        <v>380.87100000000021</v>
      </c>
      <c r="B621">
        <v>211.667</v>
      </c>
      <c r="C621">
        <f t="shared" si="43"/>
        <v>212.07433333333333</v>
      </c>
      <c r="D621">
        <f t="shared" si="44"/>
        <v>38.087100000000021</v>
      </c>
      <c r="F621">
        <f t="shared" si="45"/>
        <v>5.3550142850264919</v>
      </c>
      <c r="H621" s="15">
        <f t="shared" si="46"/>
        <v>0.48441437821134847</v>
      </c>
      <c r="N621" s="23">
        <v>28229.75</v>
      </c>
    </row>
    <row r="622" spans="1:18" x14ac:dyDescent="0.3">
      <c r="A622">
        <v>381.48600000000022</v>
      </c>
      <c r="B622">
        <v>178.77799999999999</v>
      </c>
      <c r="C622">
        <f t="shared" si="43"/>
        <v>178.74099999999999</v>
      </c>
      <c r="D622">
        <f t="shared" si="44"/>
        <v>38.148600000000023</v>
      </c>
      <c r="F622">
        <f t="shared" si="45"/>
        <v>5.1861448126634704</v>
      </c>
      <c r="H622" s="15">
        <f t="shared" si="46"/>
        <v>0.4641394258132448</v>
      </c>
      <c r="N622" s="23">
        <v>28214.5</v>
      </c>
    </row>
    <row r="623" spans="1:18" x14ac:dyDescent="0.3">
      <c r="A623">
        <v>382.10100000000023</v>
      </c>
      <c r="B623">
        <v>145.77799999999999</v>
      </c>
      <c r="C623">
        <f t="shared" si="43"/>
        <v>145.852</v>
      </c>
      <c r="D623">
        <f t="shared" si="44"/>
        <v>38.210100000000025</v>
      </c>
      <c r="F623">
        <f t="shared" si="45"/>
        <v>4.9820849165568966</v>
      </c>
      <c r="H623" s="15">
        <f t="shared" si="46"/>
        <v>0.44464890523303169</v>
      </c>
      <c r="N623" s="23">
        <v>28199.25</v>
      </c>
    </row>
    <row r="624" spans="1:18" x14ac:dyDescent="0.3">
      <c r="A624">
        <v>382.71600000000024</v>
      </c>
      <c r="B624">
        <v>113</v>
      </c>
      <c r="C624">
        <f t="shared" si="43"/>
        <v>152.92600000000002</v>
      </c>
      <c r="D624">
        <f t="shared" si="44"/>
        <v>38.271600000000021</v>
      </c>
      <c r="F624">
        <f t="shared" si="45"/>
        <v>4.7273878187123408</v>
      </c>
      <c r="H624" s="16">
        <f t="shared" si="46"/>
        <v>0.42609980111778123</v>
      </c>
      <c r="N624" s="23">
        <v>28184</v>
      </c>
    </row>
    <row r="625" spans="1:18" s="24" customFormat="1" x14ac:dyDescent="0.3">
      <c r="A625" s="24">
        <v>383.33100000000024</v>
      </c>
      <c r="B625" s="24">
        <v>200</v>
      </c>
      <c r="C625" s="24">
        <f t="shared" si="43"/>
        <v>200.92600000000002</v>
      </c>
      <c r="D625" s="24">
        <f t="shared" si="44"/>
        <v>38.333100000000023</v>
      </c>
      <c r="F625" s="24">
        <f t="shared" si="45"/>
        <v>5.2983173665480363</v>
      </c>
      <c r="H625" s="25">
        <f t="shared" si="46"/>
        <v>0.47712265383435909</v>
      </c>
      <c r="N625" s="26">
        <v>28123.25</v>
      </c>
    </row>
    <row r="626" spans="1:18" x14ac:dyDescent="0.3">
      <c r="A626">
        <v>383.94600000000025</v>
      </c>
      <c r="B626">
        <v>289.77800000000002</v>
      </c>
      <c r="C626">
        <f t="shared" si="43"/>
        <v>289.77800000000002</v>
      </c>
      <c r="D626">
        <f t="shared" si="44"/>
        <v>38.394600000000025</v>
      </c>
      <c r="F626">
        <f t="shared" si="45"/>
        <v>5.6691151125811956</v>
      </c>
      <c r="H626" s="15">
        <f t="shared" si="46"/>
        <v>0.53618807930933643</v>
      </c>
      <c r="N626" s="23">
        <v>28062.5</v>
      </c>
      <c r="O626">
        <v>1976</v>
      </c>
      <c r="P626" s="15">
        <f>AVERAGE(H625:H633)</f>
        <v>0.59075550206725325</v>
      </c>
      <c r="Q626" s="15">
        <f>D633-D625</f>
        <v>0.49200000000001154</v>
      </c>
      <c r="R626">
        <f>P626*Q626</f>
        <v>0.29065170701709542</v>
      </c>
    </row>
    <row r="627" spans="1:18" x14ac:dyDescent="0.3">
      <c r="A627">
        <v>384.56100000000026</v>
      </c>
      <c r="B627">
        <v>379.55599999999998</v>
      </c>
      <c r="C627">
        <f t="shared" si="43"/>
        <v>379.59266666666667</v>
      </c>
      <c r="D627">
        <f t="shared" si="44"/>
        <v>38.456100000000028</v>
      </c>
      <c r="F627">
        <f t="shared" si="45"/>
        <v>5.9390021485317428</v>
      </c>
      <c r="H627" s="15">
        <f t="shared" si="46"/>
        <v>0.60256551241694911</v>
      </c>
      <c r="N627" s="23">
        <v>28001.75</v>
      </c>
    </row>
    <row r="628" spans="1:18" x14ac:dyDescent="0.3">
      <c r="A628">
        <v>385.17600000000027</v>
      </c>
      <c r="B628">
        <v>469.44400000000002</v>
      </c>
      <c r="C628">
        <f t="shared" si="43"/>
        <v>429.48133333333334</v>
      </c>
      <c r="D628">
        <f t="shared" si="44"/>
        <v>38.51760000000003</v>
      </c>
      <c r="F628">
        <f t="shared" si="45"/>
        <v>6.1515490157090449</v>
      </c>
      <c r="H628" s="15">
        <f t="shared" si="46"/>
        <v>0.67725698437334647</v>
      </c>
      <c r="I628">
        <v>1975</v>
      </c>
      <c r="J628">
        <f>AVERAGE(H628:H640)</f>
        <v>0.68578269800220848</v>
      </c>
      <c r="K628">
        <f>D640-D628</f>
        <v>0.73800000000000665</v>
      </c>
      <c r="L628">
        <f>J628*K628</f>
        <v>0.50610763112563439</v>
      </c>
      <c r="N628" s="23">
        <v>27941</v>
      </c>
    </row>
    <row r="629" spans="1:18" x14ac:dyDescent="0.3">
      <c r="A629">
        <v>385.79100000000028</v>
      </c>
      <c r="B629">
        <v>439.44400000000002</v>
      </c>
      <c r="C629">
        <f t="shared" si="43"/>
        <v>438.33300000000003</v>
      </c>
      <c r="D629">
        <f t="shared" si="44"/>
        <v>38.579100000000025</v>
      </c>
      <c r="F629">
        <f t="shared" si="45"/>
        <v>6.0855102914870205</v>
      </c>
      <c r="H629" s="15">
        <f t="shared" si="46"/>
        <v>0.65135238499539583</v>
      </c>
      <c r="N629" s="23">
        <v>27910.25</v>
      </c>
    </row>
    <row r="630" spans="1:18" x14ac:dyDescent="0.3">
      <c r="A630">
        <v>386.40600000000029</v>
      </c>
      <c r="B630">
        <v>406.11099999999999</v>
      </c>
      <c r="C630">
        <f t="shared" si="43"/>
        <v>406.185</v>
      </c>
      <c r="D630">
        <f t="shared" si="44"/>
        <v>38.640600000000028</v>
      </c>
      <c r="F630">
        <f t="shared" si="45"/>
        <v>6.0066265212498111</v>
      </c>
      <c r="H630" s="15">
        <f t="shared" si="46"/>
        <v>0.62373019418729325</v>
      </c>
      <c r="N630" s="23">
        <v>27879.5</v>
      </c>
    </row>
    <row r="631" spans="1:18" x14ac:dyDescent="0.3">
      <c r="A631">
        <v>387.0210000000003</v>
      </c>
      <c r="B631">
        <v>373</v>
      </c>
      <c r="C631">
        <f t="shared" si="43"/>
        <v>372.88899999999995</v>
      </c>
      <c r="D631">
        <f t="shared" si="44"/>
        <v>38.70210000000003</v>
      </c>
      <c r="F631">
        <f t="shared" si="45"/>
        <v>5.9215784196438159</v>
      </c>
      <c r="H631" s="15">
        <f t="shared" si="46"/>
        <v>0.59745178964019274</v>
      </c>
      <c r="N631" s="23">
        <v>27848.75</v>
      </c>
    </row>
    <row r="632" spans="1:18" x14ac:dyDescent="0.3">
      <c r="A632">
        <v>387.63600000000031</v>
      </c>
      <c r="B632">
        <v>339.55599999999998</v>
      </c>
      <c r="C632">
        <f t="shared" si="43"/>
        <v>353.85200000000003</v>
      </c>
      <c r="D632">
        <f t="shared" si="44"/>
        <v>38.763600000000032</v>
      </c>
      <c r="F632">
        <f t="shared" si="45"/>
        <v>5.8276388818498583</v>
      </c>
      <c r="H632" s="16">
        <f t="shared" si="46"/>
        <v>0.57203283510138747</v>
      </c>
      <c r="N632" s="23">
        <v>27818</v>
      </c>
    </row>
    <row r="633" spans="1:18" x14ac:dyDescent="0.3">
      <c r="A633">
        <v>388.25100000000032</v>
      </c>
      <c r="B633">
        <v>349</v>
      </c>
      <c r="C633">
        <f t="shared" si="43"/>
        <v>349.48166666666674</v>
      </c>
      <c r="D633">
        <f t="shared" si="44"/>
        <v>38.825100000000035</v>
      </c>
      <c r="F633">
        <f t="shared" si="45"/>
        <v>5.855071922202427</v>
      </c>
      <c r="H633" s="15">
        <f t="shared" si="46"/>
        <v>0.57909908474701988</v>
      </c>
      <c r="N633" s="23">
        <v>27787.625</v>
      </c>
    </row>
    <row r="634" spans="1:18" s="24" customFormat="1" x14ac:dyDescent="0.3">
      <c r="A634" s="24">
        <v>388.86600000000033</v>
      </c>
      <c r="B634" s="24">
        <v>359.88900000000001</v>
      </c>
      <c r="C634" s="24">
        <f t="shared" si="43"/>
        <v>359.815</v>
      </c>
      <c r="D634" s="24">
        <f t="shared" si="44"/>
        <v>38.88660000000003</v>
      </c>
      <c r="F634" s="24">
        <f t="shared" si="45"/>
        <v>5.8857956505723266</v>
      </c>
      <c r="H634" s="25">
        <f t="shared" si="46"/>
        <v>0.58735493345868028</v>
      </c>
      <c r="N634" s="26">
        <v>27757.25</v>
      </c>
    </row>
    <row r="635" spans="1:18" x14ac:dyDescent="0.3">
      <c r="A635">
        <v>389.48100000000034</v>
      </c>
      <c r="B635">
        <v>370.55599999999998</v>
      </c>
      <c r="C635">
        <f t="shared" si="43"/>
        <v>370.55566666666664</v>
      </c>
      <c r="D635">
        <f t="shared" si="44"/>
        <v>38.948100000000032</v>
      </c>
      <c r="F635">
        <f t="shared" si="45"/>
        <v>5.9150045804130853</v>
      </c>
      <c r="H635" s="15">
        <f t="shared" si="46"/>
        <v>0.59555657814141805</v>
      </c>
      <c r="N635" s="23">
        <v>27726.875</v>
      </c>
    </row>
    <row r="636" spans="1:18" x14ac:dyDescent="0.3">
      <c r="A636">
        <v>390.09600000000034</v>
      </c>
      <c r="B636">
        <v>381.22199999999998</v>
      </c>
      <c r="C636">
        <f t="shared" si="43"/>
        <v>411.59266666666667</v>
      </c>
      <c r="D636">
        <f t="shared" si="44"/>
        <v>39.009600000000034</v>
      </c>
      <c r="F636">
        <f t="shared" si="45"/>
        <v>5.9433818826016287</v>
      </c>
      <c r="H636" s="15">
        <f t="shared" si="46"/>
        <v>0.60387196304845114</v>
      </c>
      <c r="N636" s="23">
        <v>27696.5</v>
      </c>
      <c r="O636">
        <v>1975</v>
      </c>
      <c r="P636" s="15">
        <f>AVERAGE(H634:H652)</f>
        <v>0.71816209894221317</v>
      </c>
      <c r="Q636" s="15">
        <f>D652-D634</f>
        <v>1.1070000000000206</v>
      </c>
      <c r="R636">
        <f>P636*Q636</f>
        <v>0.79500544352904479</v>
      </c>
    </row>
    <row r="637" spans="1:18" x14ac:dyDescent="0.3">
      <c r="A637">
        <v>390.71100000000035</v>
      </c>
      <c r="B637">
        <v>483</v>
      </c>
      <c r="C637">
        <f t="shared" si="43"/>
        <v>484.25933333333336</v>
      </c>
      <c r="D637">
        <f t="shared" si="44"/>
        <v>39.071100000000037</v>
      </c>
      <c r="F637">
        <f t="shared" si="45"/>
        <v>6.1800166536525722</v>
      </c>
      <c r="H637" s="15">
        <f t="shared" si="46"/>
        <v>0.68929793476658252</v>
      </c>
      <c r="N637" s="23">
        <v>27666.125</v>
      </c>
    </row>
    <row r="638" spans="1:18" x14ac:dyDescent="0.3">
      <c r="A638">
        <v>391.32600000000036</v>
      </c>
      <c r="B638">
        <v>588.55600000000004</v>
      </c>
      <c r="C638">
        <f t="shared" si="43"/>
        <v>588.59266666666667</v>
      </c>
      <c r="D638">
        <f t="shared" si="44"/>
        <v>39.132600000000039</v>
      </c>
      <c r="F638">
        <f t="shared" si="45"/>
        <v>6.3776720793524433</v>
      </c>
      <c r="H638" s="15">
        <f t="shared" si="46"/>
        <v>0.79068241872696943</v>
      </c>
      <c r="N638" s="23">
        <v>27635.75</v>
      </c>
    </row>
    <row r="639" spans="1:18" x14ac:dyDescent="0.3">
      <c r="A639">
        <v>391.94100000000037</v>
      </c>
      <c r="B639">
        <v>694.22199999999998</v>
      </c>
      <c r="C639">
        <f t="shared" si="43"/>
        <v>694.14833333333343</v>
      </c>
      <c r="D639">
        <f t="shared" si="44"/>
        <v>39.194100000000034</v>
      </c>
      <c r="F639">
        <f t="shared" si="45"/>
        <v>6.5427917940808182</v>
      </c>
      <c r="H639" s="15">
        <f t="shared" si="46"/>
        <v>0.90710861398473697</v>
      </c>
      <c r="N639" s="23">
        <v>27605.375</v>
      </c>
    </row>
    <row r="640" spans="1:18" x14ac:dyDescent="0.3">
      <c r="A640">
        <v>392.55600000000038</v>
      </c>
      <c r="B640">
        <v>799.66700000000003</v>
      </c>
      <c r="C640">
        <f t="shared" si="43"/>
        <v>749</v>
      </c>
      <c r="D640">
        <f t="shared" si="44"/>
        <v>39.255600000000037</v>
      </c>
      <c r="F640">
        <f t="shared" si="45"/>
        <v>6.6841953910118486</v>
      </c>
      <c r="H640" s="15">
        <f t="shared" si="46"/>
        <v>1.0403793588572361</v>
      </c>
      <c r="I640">
        <v>1974</v>
      </c>
      <c r="J640">
        <f>AVERAGE(H640:H656)</f>
        <v>0.70886776252571959</v>
      </c>
      <c r="K640">
        <f>D656-D640</f>
        <v>0.98400000000001597</v>
      </c>
      <c r="L640">
        <f>J640*K640</f>
        <v>0.69752587832531943</v>
      </c>
      <c r="N640" s="23">
        <v>27575</v>
      </c>
    </row>
    <row r="641" spans="1:18" x14ac:dyDescent="0.3">
      <c r="A641">
        <v>393.17100000000039</v>
      </c>
      <c r="B641">
        <v>753.11099999999999</v>
      </c>
      <c r="C641">
        <f t="shared" si="43"/>
        <v>750.66666666666663</v>
      </c>
      <c r="D641">
        <f t="shared" si="44"/>
        <v>39.317100000000039</v>
      </c>
      <c r="F641">
        <f t="shared" si="45"/>
        <v>6.6242126272946198</v>
      </c>
      <c r="H641" s="15">
        <f t="shared" si="46"/>
        <v>0.97928028006275802</v>
      </c>
      <c r="N641" s="23">
        <v>27564.833333333299</v>
      </c>
    </row>
    <row r="642" spans="1:18" x14ac:dyDescent="0.3">
      <c r="A642">
        <v>393.7860000000004</v>
      </c>
      <c r="B642">
        <v>699.22199999999998</v>
      </c>
      <c r="C642">
        <f t="shared" si="43"/>
        <v>699.18500000000006</v>
      </c>
      <c r="D642">
        <f t="shared" si="44"/>
        <v>39.378600000000041</v>
      </c>
      <c r="F642">
        <f t="shared" si="45"/>
        <v>6.5499682883772206</v>
      </c>
      <c r="H642" s="15">
        <f t="shared" si="46"/>
        <v>0.91302402423178186</v>
      </c>
      <c r="N642" s="23">
        <v>27554.666666666599</v>
      </c>
    </row>
    <row r="643" spans="1:18" x14ac:dyDescent="0.3">
      <c r="A643">
        <v>394.40100000000041</v>
      </c>
      <c r="B643">
        <v>645.22199999999998</v>
      </c>
      <c r="C643">
        <f t="shared" si="43"/>
        <v>645.25900000000001</v>
      </c>
      <c r="D643">
        <f t="shared" si="44"/>
        <v>39.440100000000044</v>
      </c>
      <c r="F643">
        <f t="shared" si="45"/>
        <v>6.4695944436238548</v>
      </c>
      <c r="H643" s="15">
        <f t="shared" si="46"/>
        <v>0.85112771505267215</v>
      </c>
      <c r="N643" s="23">
        <v>27544.5</v>
      </c>
    </row>
    <row r="644" spans="1:18" x14ac:dyDescent="0.3">
      <c r="A644">
        <v>395.01600000000042</v>
      </c>
      <c r="B644">
        <v>591.33299999999997</v>
      </c>
      <c r="C644">
        <f t="shared" si="43"/>
        <v>589.07399999999996</v>
      </c>
      <c r="D644">
        <f t="shared" si="44"/>
        <v>39.501600000000039</v>
      </c>
      <c r="F644">
        <f t="shared" si="45"/>
        <v>6.3823793105033984</v>
      </c>
      <c r="H644" s="15">
        <f t="shared" si="46"/>
        <v>0.79354201994427076</v>
      </c>
      <c r="N644" s="23">
        <v>27534.333333333299</v>
      </c>
    </row>
    <row r="645" spans="1:18" x14ac:dyDescent="0.3">
      <c r="A645">
        <v>395.63100000000043</v>
      </c>
      <c r="B645">
        <v>530.66700000000003</v>
      </c>
      <c r="C645">
        <f t="shared" si="43"/>
        <v>530.44433333333336</v>
      </c>
      <c r="D645">
        <f t="shared" si="44"/>
        <v>39.563100000000041</v>
      </c>
      <c r="F645">
        <f t="shared" si="45"/>
        <v>6.2741347058767252</v>
      </c>
      <c r="H645" s="15">
        <f t="shared" si="46"/>
        <v>0.7333629188535099</v>
      </c>
      <c r="N645" s="23">
        <v>27524.166666666599</v>
      </c>
    </row>
    <row r="646" spans="1:18" x14ac:dyDescent="0.3">
      <c r="A646">
        <v>396.24600000000044</v>
      </c>
      <c r="B646">
        <v>469.33300000000003</v>
      </c>
      <c r="C646">
        <f t="shared" si="43"/>
        <v>469.33333333333331</v>
      </c>
      <c r="D646">
        <f t="shared" si="44"/>
        <v>39.624600000000044</v>
      </c>
      <c r="F646">
        <f t="shared" si="45"/>
        <v>6.1513125378223528</v>
      </c>
      <c r="H646" s="15">
        <f t="shared" si="46"/>
        <v>0.67715926324125064</v>
      </c>
      <c r="N646" s="23">
        <v>27514</v>
      </c>
    </row>
    <row r="647" spans="1:18" x14ac:dyDescent="0.3">
      <c r="A647">
        <v>396.86100000000044</v>
      </c>
      <c r="B647">
        <v>408</v>
      </c>
      <c r="C647">
        <f t="shared" si="43"/>
        <v>408.03700000000003</v>
      </c>
      <c r="D647">
        <f t="shared" si="44"/>
        <v>39.686100000000046</v>
      </c>
      <c r="F647">
        <f t="shared" si="45"/>
        <v>6.0112671744041615</v>
      </c>
      <c r="H647" s="15">
        <f t="shared" si="46"/>
        <v>0.6252637706563452</v>
      </c>
      <c r="N647" s="23">
        <v>27503.833333333299</v>
      </c>
    </row>
    <row r="648" spans="1:18" x14ac:dyDescent="0.3">
      <c r="A648">
        <v>397.47600000000045</v>
      </c>
      <c r="B648">
        <v>346.77800000000002</v>
      </c>
      <c r="C648">
        <f t="shared" si="43"/>
        <v>365.22233333333332</v>
      </c>
      <c r="D648">
        <f t="shared" si="44"/>
        <v>39.747600000000048</v>
      </c>
      <c r="F648">
        <f t="shared" si="45"/>
        <v>5.8486848057546048</v>
      </c>
      <c r="H648" s="15">
        <f t="shared" si="46"/>
        <v>0.57742871281047414</v>
      </c>
      <c r="N648" s="23">
        <v>27493.666666666599</v>
      </c>
    </row>
    <row r="649" spans="1:18" x14ac:dyDescent="0.3">
      <c r="A649">
        <v>398.09100000000046</v>
      </c>
      <c r="B649">
        <v>340.88900000000001</v>
      </c>
      <c r="C649">
        <f t="shared" si="43"/>
        <v>342</v>
      </c>
      <c r="D649">
        <f t="shared" si="44"/>
        <v>39.809100000000043</v>
      </c>
      <c r="F649">
        <f t="shared" si="45"/>
        <v>5.8315569110961158</v>
      </c>
      <c r="H649" s="15">
        <f t="shared" si="46"/>
        <v>0.57302497018850385</v>
      </c>
      <c r="N649" s="23">
        <v>27483.5</v>
      </c>
    </row>
    <row r="650" spans="1:18" x14ac:dyDescent="0.3">
      <c r="A650">
        <v>398.70600000000047</v>
      </c>
      <c r="B650">
        <v>338.33300000000003</v>
      </c>
      <c r="C650">
        <f t="shared" si="43"/>
        <v>338.33333333333331</v>
      </c>
      <c r="D650">
        <f t="shared" si="44"/>
        <v>39.870600000000046</v>
      </c>
      <c r="F650">
        <f t="shared" si="45"/>
        <v>5.8240306175856178</v>
      </c>
      <c r="H650" s="15">
        <f t="shared" si="46"/>
        <v>0.57112408270100778</v>
      </c>
      <c r="N650" s="23">
        <v>27473.333333333299</v>
      </c>
    </row>
    <row r="651" spans="1:18" x14ac:dyDescent="0.3">
      <c r="A651">
        <v>399.32100000000048</v>
      </c>
      <c r="B651">
        <v>335.77800000000002</v>
      </c>
      <c r="C651">
        <f t="shared" si="43"/>
        <v>335.7406666666667</v>
      </c>
      <c r="D651">
        <f t="shared" si="44"/>
        <v>39.932100000000048</v>
      </c>
      <c r="F651">
        <f t="shared" si="45"/>
        <v>5.8164502273096153</v>
      </c>
      <c r="H651" s="15">
        <f t="shared" si="46"/>
        <v>0.56923024099905151</v>
      </c>
      <c r="N651" s="23">
        <v>27463.166666666599</v>
      </c>
    </row>
    <row r="652" spans="1:18" x14ac:dyDescent="0.3">
      <c r="A652">
        <v>399.93600000000049</v>
      </c>
      <c r="B652">
        <v>333.11099999999999</v>
      </c>
      <c r="C652">
        <f t="shared" si="43"/>
        <v>346.48166666666663</v>
      </c>
      <c r="D652">
        <f t="shared" si="44"/>
        <v>39.99360000000005</v>
      </c>
      <c r="F652">
        <f t="shared" si="45"/>
        <v>5.8084757677705641</v>
      </c>
      <c r="H652" s="16">
        <f t="shared" si="46"/>
        <v>0.56726008017635043</v>
      </c>
      <c r="N652" s="23">
        <v>27453</v>
      </c>
    </row>
    <row r="653" spans="1:18" s="24" customFormat="1" x14ac:dyDescent="0.3">
      <c r="A653" s="24">
        <v>400.5510000000005</v>
      </c>
      <c r="B653" s="24">
        <v>370.55599999999998</v>
      </c>
      <c r="C653" s="24">
        <f t="shared" si="43"/>
        <v>371.37033333333329</v>
      </c>
      <c r="D653" s="24">
        <f t="shared" si="44"/>
        <v>40.055100000000053</v>
      </c>
      <c r="F653" s="24">
        <f t="shared" si="45"/>
        <v>5.9150045804130853</v>
      </c>
      <c r="H653" s="25">
        <f t="shared" si="46"/>
        <v>0.59555657814141805</v>
      </c>
      <c r="N653" s="26">
        <v>27392.25</v>
      </c>
    </row>
    <row r="654" spans="1:18" x14ac:dyDescent="0.3">
      <c r="A654">
        <v>401.16600000000051</v>
      </c>
      <c r="B654">
        <v>410.44400000000002</v>
      </c>
      <c r="C654">
        <f t="shared" si="43"/>
        <v>410.48133333333334</v>
      </c>
      <c r="D654">
        <f t="shared" si="44"/>
        <v>40.116600000000048</v>
      </c>
      <c r="F654">
        <f t="shared" si="45"/>
        <v>6.0172395005853465</v>
      </c>
      <c r="H654" s="15">
        <f t="shared" si="46"/>
        <v>0.62725351794721262</v>
      </c>
      <c r="N654" s="23">
        <v>27331.5</v>
      </c>
      <c r="O654">
        <v>1974</v>
      </c>
      <c r="P654" s="15">
        <f>AVERAGE(H653:H665)</f>
        <v>0.62407781856835798</v>
      </c>
      <c r="Q654" s="15">
        <f>D665-D653</f>
        <v>0.73800000000000665</v>
      </c>
      <c r="R654">
        <f>P654*Q654</f>
        <v>0.46056943010345236</v>
      </c>
    </row>
    <row r="655" spans="1:18" x14ac:dyDescent="0.3">
      <c r="A655">
        <v>401.78100000000052</v>
      </c>
      <c r="B655">
        <v>450.44400000000002</v>
      </c>
      <c r="C655">
        <f t="shared" si="43"/>
        <v>450.44400000000002</v>
      </c>
      <c r="D655">
        <f t="shared" si="44"/>
        <v>40.17810000000005</v>
      </c>
      <c r="F655">
        <f t="shared" si="45"/>
        <v>6.1102337629954171</v>
      </c>
      <c r="H655" s="15">
        <f t="shared" si="46"/>
        <v>0.66073364021176539</v>
      </c>
      <c r="N655" s="23">
        <v>27270.75</v>
      </c>
    </row>
    <row r="656" spans="1:18" x14ac:dyDescent="0.3">
      <c r="A656">
        <v>402.39600000000053</v>
      </c>
      <c r="B656">
        <v>490.44400000000002</v>
      </c>
      <c r="C656">
        <f t="shared" si="43"/>
        <v>473.1106666666667</v>
      </c>
      <c r="D656">
        <f t="shared" si="44"/>
        <v>40.239600000000053</v>
      </c>
      <c r="F656">
        <f t="shared" si="45"/>
        <v>6.1953111032725303</v>
      </c>
      <c r="H656" s="15">
        <f t="shared" si="46"/>
        <v>0.69600078886162653</v>
      </c>
      <c r="I656">
        <v>1973</v>
      </c>
      <c r="J656">
        <f>AVERAGE(H656:H672)</f>
        <v>0.65439936553740574</v>
      </c>
      <c r="K656">
        <f>D672-D656</f>
        <v>0.98400000000001597</v>
      </c>
      <c r="L656">
        <f>J656*K656</f>
        <v>0.64392897568881768</v>
      </c>
      <c r="N656" s="23">
        <v>27210</v>
      </c>
    </row>
    <row r="657" spans="1:18" x14ac:dyDescent="0.3">
      <c r="A657">
        <v>403.01100000000054</v>
      </c>
      <c r="B657">
        <v>478.44400000000002</v>
      </c>
      <c r="C657">
        <f t="shared" si="43"/>
        <v>477.03666666666669</v>
      </c>
      <c r="D657">
        <f t="shared" si="44"/>
        <v>40.301100000000055</v>
      </c>
      <c r="F657">
        <f t="shared" si="45"/>
        <v>6.1705391716512894</v>
      </c>
      <c r="H657" s="15">
        <f t="shared" si="46"/>
        <v>0.68522742725877461</v>
      </c>
      <c r="N657" s="23">
        <v>27194.75</v>
      </c>
    </row>
    <row r="658" spans="1:18" x14ac:dyDescent="0.3">
      <c r="A658">
        <v>403.62600000000054</v>
      </c>
      <c r="B658">
        <v>462.22199999999998</v>
      </c>
      <c r="C658">
        <f t="shared" si="43"/>
        <v>462.22199999999998</v>
      </c>
      <c r="D658">
        <f t="shared" si="44"/>
        <v>40.362600000000057</v>
      </c>
      <c r="F658">
        <f t="shared" si="45"/>
        <v>6.1360452951497431</v>
      </c>
      <c r="H658" s="15">
        <f t="shared" si="46"/>
        <v>0.67092824493897263</v>
      </c>
      <c r="N658" s="23">
        <v>27179.5</v>
      </c>
    </row>
    <row r="659" spans="1:18" x14ac:dyDescent="0.3">
      <c r="A659">
        <v>404.24100000000055</v>
      </c>
      <c r="B659">
        <v>446</v>
      </c>
      <c r="C659">
        <f t="shared" si="43"/>
        <v>446.14799999999997</v>
      </c>
      <c r="D659">
        <f t="shared" si="44"/>
        <v>40.424100000000053</v>
      </c>
      <c r="F659">
        <f t="shared" si="45"/>
        <v>6.1003189520200642</v>
      </c>
      <c r="H659" s="15">
        <f t="shared" si="46"/>
        <v>0.656927454958533</v>
      </c>
      <c r="N659" s="23">
        <v>27164.25</v>
      </c>
    </row>
    <row r="660" spans="1:18" x14ac:dyDescent="0.3">
      <c r="A660">
        <v>404.85600000000056</v>
      </c>
      <c r="B660">
        <v>430.22199999999998</v>
      </c>
      <c r="C660">
        <f t="shared" si="43"/>
        <v>424.85166666666669</v>
      </c>
      <c r="D660">
        <f t="shared" si="44"/>
        <v>40.485600000000055</v>
      </c>
      <c r="F660">
        <f t="shared" si="45"/>
        <v>6.0643013545311888</v>
      </c>
      <c r="H660" s="15">
        <f t="shared" si="46"/>
        <v>0.64359020360560504</v>
      </c>
      <c r="N660" s="23">
        <v>27149</v>
      </c>
    </row>
    <row r="661" spans="1:18" x14ac:dyDescent="0.3">
      <c r="A661">
        <v>405.47100000000057</v>
      </c>
      <c r="B661">
        <v>398.33300000000003</v>
      </c>
      <c r="C661">
        <f t="shared" si="43"/>
        <v>397.96266666666673</v>
      </c>
      <c r="D661">
        <f t="shared" si="44"/>
        <v>40.547100000000057</v>
      </c>
      <c r="F661">
        <f t="shared" si="45"/>
        <v>5.9872883388770672</v>
      </c>
      <c r="H661" s="15">
        <f t="shared" si="46"/>
        <v>0.61745518672022592</v>
      </c>
      <c r="N661" s="23">
        <v>27133.75</v>
      </c>
    </row>
    <row r="662" spans="1:18" x14ac:dyDescent="0.3">
      <c r="A662">
        <v>406.08600000000058</v>
      </c>
      <c r="B662">
        <v>365.33300000000003</v>
      </c>
      <c r="C662">
        <f t="shared" ref="C662:C725" si="47">AVERAGE(B661:B663)</f>
        <v>365.33300000000003</v>
      </c>
      <c r="D662">
        <f t="shared" ref="D662:D725" si="48">A662/10</f>
        <v>40.60860000000006</v>
      </c>
      <c r="F662">
        <f t="shared" ref="F662:F725" si="49">LN(B662)</f>
        <v>5.9008092664306755</v>
      </c>
      <c r="H662" s="15">
        <f t="shared" ref="H662:H725" si="50">(0.0905*EXP(0.0013*B662))/E$2</f>
        <v>0.59152650590832645</v>
      </c>
      <c r="N662" s="23">
        <v>27118.5</v>
      </c>
    </row>
    <row r="663" spans="1:18" x14ac:dyDescent="0.3">
      <c r="A663">
        <v>406.70100000000059</v>
      </c>
      <c r="B663">
        <v>332.33300000000003</v>
      </c>
      <c r="C663">
        <f t="shared" si="47"/>
        <v>332.37000000000006</v>
      </c>
      <c r="D663">
        <f t="shared" si="48"/>
        <v>40.670100000000062</v>
      </c>
      <c r="F663">
        <f t="shared" si="49"/>
        <v>5.8061374782841986</v>
      </c>
      <c r="H663" s="15">
        <f t="shared" si="50"/>
        <v>0.56668664336713659</v>
      </c>
      <c r="N663" s="23">
        <v>27103.25</v>
      </c>
    </row>
    <row r="664" spans="1:18" x14ac:dyDescent="0.3">
      <c r="A664">
        <v>407.3160000000006</v>
      </c>
      <c r="B664">
        <v>299.44400000000002</v>
      </c>
      <c r="C664">
        <f t="shared" si="47"/>
        <v>317.48133333333334</v>
      </c>
      <c r="D664">
        <f t="shared" si="48"/>
        <v>40.731600000000057</v>
      </c>
      <c r="F664">
        <f t="shared" si="49"/>
        <v>5.7019274217757214</v>
      </c>
      <c r="H664" s="16">
        <f t="shared" si="50"/>
        <v>0.54296822121514798</v>
      </c>
      <c r="N664" s="23">
        <v>27088</v>
      </c>
    </row>
    <row r="665" spans="1:18" x14ac:dyDescent="0.3">
      <c r="A665">
        <v>407.93100000000061</v>
      </c>
      <c r="B665">
        <v>320.66699999999997</v>
      </c>
      <c r="C665">
        <f t="shared" si="47"/>
        <v>322.185</v>
      </c>
      <c r="D665">
        <f t="shared" si="48"/>
        <v>40.793100000000059</v>
      </c>
      <c r="F665">
        <f t="shared" si="49"/>
        <v>5.7704032014980955</v>
      </c>
      <c r="H665" s="15">
        <f t="shared" si="50"/>
        <v>0.5581572282539099</v>
      </c>
      <c r="N665" s="23">
        <v>27057.625</v>
      </c>
    </row>
    <row r="666" spans="1:18" s="24" customFormat="1" x14ac:dyDescent="0.3">
      <c r="A666" s="24">
        <v>408.54600000000062</v>
      </c>
      <c r="B666" s="24">
        <v>346.44400000000002</v>
      </c>
      <c r="C666" s="24">
        <f t="shared" si="47"/>
        <v>346.55566666666664</v>
      </c>
      <c r="D666" s="24">
        <f t="shared" si="48"/>
        <v>40.854600000000062</v>
      </c>
      <c r="F666" s="24">
        <f t="shared" si="49"/>
        <v>5.8477211894070429</v>
      </c>
      <c r="H666" s="25">
        <f t="shared" si="50"/>
        <v>0.57717804768670833</v>
      </c>
      <c r="N666" s="26">
        <v>27027.25</v>
      </c>
    </row>
    <row r="667" spans="1:18" x14ac:dyDescent="0.3">
      <c r="A667">
        <v>409.16100000000063</v>
      </c>
      <c r="B667">
        <v>372.55599999999998</v>
      </c>
      <c r="C667">
        <f t="shared" si="47"/>
        <v>372.51866666666666</v>
      </c>
      <c r="D667">
        <f t="shared" si="48"/>
        <v>40.916100000000064</v>
      </c>
      <c r="F667">
        <f t="shared" si="49"/>
        <v>5.9203873620908247</v>
      </c>
      <c r="H667" s="15">
        <f t="shared" si="50"/>
        <v>0.59710703997153813</v>
      </c>
      <c r="N667" s="23">
        <v>26996.875</v>
      </c>
    </row>
    <row r="668" spans="1:18" x14ac:dyDescent="0.3">
      <c r="A668">
        <v>409.77600000000064</v>
      </c>
      <c r="B668">
        <v>398.55599999999998</v>
      </c>
      <c r="C668">
        <f t="shared" si="47"/>
        <v>412.00033333333334</v>
      </c>
      <c r="D668">
        <f t="shared" si="48"/>
        <v>40.977600000000066</v>
      </c>
      <c r="F668">
        <f t="shared" si="49"/>
        <v>5.9878480153334399</v>
      </c>
      <c r="H668" s="15">
        <f t="shared" si="50"/>
        <v>0.61763421292745113</v>
      </c>
      <c r="N668" s="23">
        <v>26966.5</v>
      </c>
      <c r="O668">
        <v>1973</v>
      </c>
      <c r="P668" s="15">
        <f>AVERAGE(H666:H682)</f>
        <v>0.65900876534830566</v>
      </c>
      <c r="Q668" s="15">
        <f>D682-D666</f>
        <v>0.98400000000001597</v>
      </c>
      <c r="R668">
        <f>P668*Q668</f>
        <v>0.64846462510274328</v>
      </c>
    </row>
    <row r="669" spans="1:18" x14ac:dyDescent="0.3">
      <c r="A669">
        <v>410.39100000000064</v>
      </c>
      <c r="B669">
        <v>464.88900000000001</v>
      </c>
      <c r="C669">
        <f t="shared" si="47"/>
        <v>466.11133333333328</v>
      </c>
      <c r="D669">
        <f t="shared" si="48"/>
        <v>41.039100000000062</v>
      </c>
      <c r="F669">
        <f t="shared" si="49"/>
        <v>6.1417986674142471</v>
      </c>
      <c r="H669" s="15">
        <f t="shared" si="50"/>
        <v>0.67325845746267343</v>
      </c>
      <c r="N669" s="23">
        <v>26936.125</v>
      </c>
    </row>
    <row r="670" spans="1:18" x14ac:dyDescent="0.3">
      <c r="A670">
        <v>411.00600000000065</v>
      </c>
      <c r="B670">
        <v>534.88900000000001</v>
      </c>
      <c r="C670">
        <f t="shared" si="47"/>
        <v>534.92600000000004</v>
      </c>
      <c r="D670">
        <f t="shared" si="48"/>
        <v>41.100600000000064</v>
      </c>
      <c r="F670">
        <f t="shared" si="49"/>
        <v>6.2820592487342379</v>
      </c>
      <c r="H670" s="15">
        <f t="shared" si="50"/>
        <v>0.73739912098699123</v>
      </c>
      <c r="N670" s="23">
        <v>26905.75</v>
      </c>
    </row>
    <row r="671" spans="1:18" x14ac:dyDescent="0.3">
      <c r="A671">
        <v>411.62100000000066</v>
      </c>
      <c r="B671">
        <v>605</v>
      </c>
      <c r="C671">
        <f t="shared" si="47"/>
        <v>605.03700000000003</v>
      </c>
      <c r="D671">
        <f t="shared" si="48"/>
        <v>41.162100000000066</v>
      </c>
      <c r="F671">
        <f t="shared" si="49"/>
        <v>6.4052284580308418</v>
      </c>
      <c r="H671" s="15">
        <f t="shared" si="50"/>
        <v>0.80776695408390764</v>
      </c>
      <c r="N671" s="23">
        <v>26875.375</v>
      </c>
    </row>
    <row r="672" spans="1:18" x14ac:dyDescent="0.3">
      <c r="A672">
        <v>412.23600000000067</v>
      </c>
      <c r="B672">
        <v>675.22199999999998</v>
      </c>
      <c r="C672">
        <f t="shared" si="47"/>
        <v>636.85166666666657</v>
      </c>
      <c r="D672">
        <f t="shared" si="48"/>
        <v>41.223600000000069</v>
      </c>
      <c r="F672">
        <f t="shared" si="49"/>
        <v>6.5150415256893233</v>
      </c>
      <c r="H672" s="15">
        <f t="shared" si="50"/>
        <v>0.88497747592837073</v>
      </c>
      <c r="I672">
        <v>1972</v>
      </c>
      <c r="J672">
        <f>AVERAGE(H672:H688)</f>
        <v>0.64897574912713585</v>
      </c>
      <c r="K672">
        <f>D688-D672</f>
        <v>0.98400000000001597</v>
      </c>
      <c r="L672">
        <f>J672*K672</f>
        <v>0.63859213714111207</v>
      </c>
      <c r="N672" s="23">
        <v>26845</v>
      </c>
    </row>
    <row r="673" spans="1:18" x14ac:dyDescent="0.3">
      <c r="A673">
        <v>412.85100000000068</v>
      </c>
      <c r="B673">
        <v>630.33299999999997</v>
      </c>
      <c r="C673">
        <f t="shared" si="47"/>
        <v>626.59233333333327</v>
      </c>
      <c r="D673">
        <f t="shared" si="48"/>
        <v>41.285100000000071</v>
      </c>
      <c r="F673">
        <f t="shared" si="49"/>
        <v>6.4462482511694779</v>
      </c>
      <c r="H673" s="15">
        <f t="shared" si="50"/>
        <v>0.83481195321329416</v>
      </c>
      <c r="N673" s="23">
        <v>26831.444444444402</v>
      </c>
    </row>
    <row r="674" spans="1:18" x14ac:dyDescent="0.3">
      <c r="A674">
        <v>413.46600000000069</v>
      </c>
      <c r="B674">
        <v>574.22199999999998</v>
      </c>
      <c r="C674">
        <f t="shared" si="47"/>
        <v>574.18499999999995</v>
      </c>
      <c r="D674">
        <f t="shared" si="48"/>
        <v>41.346600000000066</v>
      </c>
      <c r="F674">
        <f t="shared" si="49"/>
        <v>6.3530160811292395</v>
      </c>
      <c r="H674" s="15">
        <f t="shared" si="50"/>
        <v>0.77608511135935843</v>
      </c>
      <c r="N674" s="23">
        <v>26817.8888888888</v>
      </c>
    </row>
    <row r="675" spans="1:18" x14ac:dyDescent="0.3">
      <c r="A675">
        <v>414.0810000000007</v>
      </c>
      <c r="B675">
        <v>518</v>
      </c>
      <c r="C675">
        <f t="shared" si="47"/>
        <v>518.07399999999996</v>
      </c>
      <c r="D675">
        <f t="shared" si="48"/>
        <v>41.408100000000069</v>
      </c>
      <c r="F675">
        <f t="shared" si="49"/>
        <v>6.2499752422594828</v>
      </c>
      <c r="H675" s="15">
        <f t="shared" si="50"/>
        <v>0.72138544610828703</v>
      </c>
      <c r="N675" s="23">
        <v>26804.333333333299</v>
      </c>
    </row>
    <row r="676" spans="1:18" x14ac:dyDescent="0.3">
      <c r="A676">
        <v>414.69600000000071</v>
      </c>
      <c r="B676">
        <v>462</v>
      </c>
      <c r="C676">
        <f t="shared" si="47"/>
        <v>463.55566666666664</v>
      </c>
      <c r="D676">
        <f t="shared" si="48"/>
        <v>41.469600000000071</v>
      </c>
      <c r="F676">
        <f t="shared" si="49"/>
        <v>6.1355648910817386</v>
      </c>
      <c r="H676" s="15">
        <f t="shared" si="50"/>
        <v>0.67073464298558882</v>
      </c>
      <c r="N676" s="23">
        <v>26790.777777777701</v>
      </c>
    </row>
    <row r="677" spans="1:18" x14ac:dyDescent="0.3">
      <c r="A677">
        <v>415.31100000000072</v>
      </c>
      <c r="B677">
        <v>410.66699999999997</v>
      </c>
      <c r="C677">
        <f t="shared" si="47"/>
        <v>410.96299999999997</v>
      </c>
      <c r="D677">
        <f t="shared" si="48"/>
        <v>41.531100000000073</v>
      </c>
      <c r="F677">
        <f t="shared" si="49"/>
        <v>6.0177826671133374</v>
      </c>
      <c r="H677" s="15">
        <f t="shared" si="50"/>
        <v>0.62743538510243602</v>
      </c>
      <c r="N677" s="23">
        <v>26777.222222222201</v>
      </c>
    </row>
    <row r="678" spans="1:18" x14ac:dyDescent="0.3">
      <c r="A678">
        <v>415.92600000000073</v>
      </c>
      <c r="B678">
        <v>360.22199999999998</v>
      </c>
      <c r="C678">
        <f t="shared" si="47"/>
        <v>360.14833333333331</v>
      </c>
      <c r="D678">
        <f t="shared" si="48"/>
        <v>41.592600000000076</v>
      </c>
      <c r="F678">
        <f t="shared" si="49"/>
        <v>5.8867205080560652</v>
      </c>
      <c r="H678" s="15">
        <f t="shared" si="50"/>
        <v>0.58760925445318202</v>
      </c>
      <c r="N678" s="23">
        <v>26763.666666666599</v>
      </c>
    </row>
    <row r="679" spans="1:18" x14ac:dyDescent="0.3">
      <c r="A679">
        <v>416.54100000000074</v>
      </c>
      <c r="B679">
        <v>309.55599999999998</v>
      </c>
      <c r="C679">
        <f t="shared" si="47"/>
        <v>309.66666666666669</v>
      </c>
      <c r="D679">
        <f t="shared" si="48"/>
        <v>41.654100000000071</v>
      </c>
      <c r="F679">
        <f t="shared" si="49"/>
        <v>5.73513901275268</v>
      </c>
      <c r="H679" s="15">
        <f t="shared" si="50"/>
        <v>0.55015298481376607</v>
      </c>
      <c r="N679" s="23">
        <v>26750.111111111099</v>
      </c>
    </row>
    <row r="680" spans="1:18" x14ac:dyDescent="0.3">
      <c r="A680">
        <v>417.15600000000074</v>
      </c>
      <c r="B680">
        <v>259.22199999999998</v>
      </c>
      <c r="C680">
        <f t="shared" si="47"/>
        <v>274.33333333333331</v>
      </c>
      <c r="D680">
        <f t="shared" si="48"/>
        <v>41.715600000000073</v>
      </c>
      <c r="F680">
        <f t="shared" si="49"/>
        <v>5.5576848374195196</v>
      </c>
      <c r="H680" s="15">
        <f t="shared" si="50"/>
        <v>0.51530666721171803</v>
      </c>
      <c r="N680" s="23">
        <v>26736.5555555555</v>
      </c>
    </row>
    <row r="681" spans="1:18" x14ac:dyDescent="0.3">
      <c r="A681">
        <v>417.77100000000075</v>
      </c>
      <c r="B681">
        <v>254.22200000000001</v>
      </c>
      <c r="C681">
        <f t="shared" si="47"/>
        <v>256.07400000000001</v>
      </c>
      <c r="D681">
        <f t="shared" si="48"/>
        <v>41.777100000000075</v>
      </c>
      <c r="F681">
        <f t="shared" si="49"/>
        <v>5.5382079010372127</v>
      </c>
      <c r="H681" s="16">
        <f t="shared" si="50"/>
        <v>0.51196803618044873</v>
      </c>
      <c r="N681" s="23">
        <v>26723</v>
      </c>
    </row>
    <row r="682" spans="1:18" x14ac:dyDescent="0.3">
      <c r="A682">
        <v>418.38600000000076</v>
      </c>
      <c r="B682">
        <v>254.77799999999999</v>
      </c>
      <c r="C682">
        <f t="shared" si="47"/>
        <v>254.74066666666667</v>
      </c>
      <c r="D682">
        <f t="shared" si="48"/>
        <v>41.838600000000078</v>
      </c>
      <c r="F682">
        <f t="shared" si="49"/>
        <v>5.5403925777411036</v>
      </c>
      <c r="H682" s="15">
        <f t="shared" si="50"/>
        <v>0.51233822044547672</v>
      </c>
      <c r="N682" s="23">
        <v>26688.285714285699</v>
      </c>
    </row>
    <row r="683" spans="1:18" s="24" customFormat="1" x14ac:dyDescent="0.3">
      <c r="A683" s="24">
        <v>419.00100000000077</v>
      </c>
      <c r="B683" s="24">
        <v>255.22200000000001</v>
      </c>
      <c r="C683" s="24">
        <f t="shared" si="47"/>
        <v>255.18533333333335</v>
      </c>
      <c r="D683" s="24">
        <f t="shared" si="48"/>
        <v>41.90010000000008</v>
      </c>
      <c r="F683" s="24">
        <f t="shared" si="49"/>
        <v>5.5421337546515854</v>
      </c>
      <c r="H683" s="25">
        <f t="shared" si="50"/>
        <v>0.51263402742800046</v>
      </c>
      <c r="N683" s="26">
        <v>26653.571428571398</v>
      </c>
    </row>
    <row r="684" spans="1:18" x14ac:dyDescent="0.3">
      <c r="A684">
        <v>419.61600000000078</v>
      </c>
      <c r="B684">
        <v>255.55600000000001</v>
      </c>
      <c r="C684">
        <f t="shared" si="47"/>
        <v>284.70366666666672</v>
      </c>
      <c r="D684">
        <f t="shared" si="48"/>
        <v>41.961600000000075</v>
      </c>
      <c r="F684">
        <f t="shared" si="49"/>
        <v>5.5434415637099441</v>
      </c>
      <c r="H684" s="15">
        <f t="shared" si="50"/>
        <v>0.51285666145305875</v>
      </c>
      <c r="N684" s="23">
        <v>26618.857142857101</v>
      </c>
    </row>
    <row r="685" spans="1:18" x14ac:dyDescent="0.3">
      <c r="A685">
        <v>420.23100000000079</v>
      </c>
      <c r="B685">
        <v>343.33300000000003</v>
      </c>
      <c r="C685">
        <f t="shared" si="47"/>
        <v>346.85200000000003</v>
      </c>
      <c r="D685">
        <f t="shared" si="48"/>
        <v>42.023100000000078</v>
      </c>
      <c r="F685">
        <f t="shared" si="49"/>
        <v>5.8387008216813143</v>
      </c>
      <c r="H685" s="15">
        <f t="shared" si="50"/>
        <v>0.57484848041817072</v>
      </c>
      <c r="N685" s="23">
        <v>26584.1428571428</v>
      </c>
      <c r="O685">
        <v>1972</v>
      </c>
      <c r="P685" s="15">
        <f>AVERAGE(H683:H697)</f>
        <v>0.71511726703340317</v>
      </c>
      <c r="Q685" s="15">
        <f>D697-D683</f>
        <v>0.86100000000001131</v>
      </c>
      <c r="R685">
        <f>P685*Q685</f>
        <v>0.61571596691576824</v>
      </c>
    </row>
    <row r="686" spans="1:18" x14ac:dyDescent="0.3">
      <c r="A686">
        <v>420.8460000000008</v>
      </c>
      <c r="B686">
        <v>441.66699999999997</v>
      </c>
      <c r="C686">
        <f t="shared" si="47"/>
        <v>441.70366666666661</v>
      </c>
      <c r="D686">
        <f t="shared" si="48"/>
        <v>42.08460000000008</v>
      </c>
      <c r="F686">
        <f t="shared" si="49"/>
        <v>6.0905562044689088</v>
      </c>
      <c r="H686" s="15">
        <f t="shared" si="50"/>
        <v>0.65323745076664952</v>
      </c>
      <c r="N686" s="23">
        <v>26549.4285714285</v>
      </c>
    </row>
    <row r="687" spans="1:18" x14ac:dyDescent="0.3">
      <c r="A687">
        <v>421.46100000000081</v>
      </c>
      <c r="B687">
        <v>540.11099999999999</v>
      </c>
      <c r="C687">
        <f t="shared" si="47"/>
        <v>540.11133333333339</v>
      </c>
      <c r="D687">
        <f t="shared" si="48"/>
        <v>42.146100000000082</v>
      </c>
      <c r="F687">
        <f t="shared" si="49"/>
        <v>6.2917746739902274</v>
      </c>
      <c r="H687" s="15">
        <f t="shared" si="50"/>
        <v>0.74242205872709799</v>
      </c>
      <c r="N687" s="23">
        <v>26514.714285714199</v>
      </c>
    </row>
    <row r="688" spans="1:18" x14ac:dyDescent="0.3">
      <c r="A688">
        <v>422.07600000000082</v>
      </c>
      <c r="B688">
        <v>638.55600000000004</v>
      </c>
      <c r="C688">
        <f t="shared" si="47"/>
        <v>605.70366666666666</v>
      </c>
      <c r="D688">
        <f t="shared" si="48"/>
        <v>42.207600000000085</v>
      </c>
      <c r="F688">
        <f t="shared" si="49"/>
        <v>6.4592093771865926</v>
      </c>
      <c r="H688" s="15">
        <f t="shared" si="50"/>
        <v>0.84378387856640635</v>
      </c>
      <c r="I688">
        <v>1971</v>
      </c>
      <c r="J688">
        <f>AVERAGE(H688:H704)</f>
        <v>0.83296565164641767</v>
      </c>
      <c r="K688">
        <f>D704-D688</f>
        <v>0.98400000000000887</v>
      </c>
      <c r="L688">
        <f>J688*K688</f>
        <v>0.81963820122008235</v>
      </c>
      <c r="N688" s="23">
        <v>26480</v>
      </c>
    </row>
    <row r="689" spans="1:18" x14ac:dyDescent="0.3">
      <c r="A689">
        <v>422.69100000000083</v>
      </c>
      <c r="B689">
        <v>638.44399999999996</v>
      </c>
      <c r="C689">
        <f t="shared" si="47"/>
        <v>634.18533333333335</v>
      </c>
      <c r="D689">
        <f t="shared" si="48"/>
        <v>42.26910000000008</v>
      </c>
      <c r="F689">
        <f t="shared" si="49"/>
        <v>6.4590339660663307</v>
      </c>
      <c r="H689" s="15">
        <f t="shared" si="50"/>
        <v>0.84366103257709213</v>
      </c>
      <c r="N689" s="23">
        <v>26464.625</v>
      </c>
    </row>
    <row r="690" spans="1:18" x14ac:dyDescent="0.3">
      <c r="A690">
        <v>423.30600000000084</v>
      </c>
      <c r="B690">
        <v>625.55600000000004</v>
      </c>
      <c r="C690">
        <f t="shared" si="47"/>
        <v>625.48133333333328</v>
      </c>
      <c r="D690">
        <f t="shared" si="48"/>
        <v>42.330600000000082</v>
      </c>
      <c r="F690">
        <f t="shared" si="49"/>
        <v>6.4386408542768381</v>
      </c>
      <c r="H690" s="15">
        <f t="shared" si="50"/>
        <v>0.82964375163639514</v>
      </c>
      <c r="N690" s="23">
        <v>26449.25</v>
      </c>
    </row>
    <row r="691" spans="1:18" x14ac:dyDescent="0.3">
      <c r="A691">
        <v>423.92100000000084</v>
      </c>
      <c r="B691">
        <v>612.44399999999996</v>
      </c>
      <c r="C691">
        <f t="shared" si="47"/>
        <v>612.55566666666664</v>
      </c>
      <c r="D691">
        <f t="shared" si="48"/>
        <v>42.392100000000084</v>
      </c>
      <c r="F691">
        <f t="shared" si="49"/>
        <v>6.4174575096676065</v>
      </c>
      <c r="H691" s="15">
        <f t="shared" si="50"/>
        <v>0.81562182171506636</v>
      </c>
      <c r="N691" s="23">
        <v>26433.875</v>
      </c>
    </row>
    <row r="692" spans="1:18" x14ac:dyDescent="0.3">
      <c r="A692">
        <v>424.53600000000085</v>
      </c>
      <c r="B692">
        <v>599.66700000000003</v>
      </c>
      <c r="C692">
        <f t="shared" si="47"/>
        <v>593.2593333333333</v>
      </c>
      <c r="D692">
        <f t="shared" si="48"/>
        <v>42.453600000000087</v>
      </c>
      <c r="F692">
        <f t="shared" si="49"/>
        <v>6.3963745011466377</v>
      </c>
      <c r="H692" s="15">
        <f t="shared" si="50"/>
        <v>0.8021861544841693</v>
      </c>
      <c r="N692" s="23">
        <v>26418.5</v>
      </c>
    </row>
    <row r="693" spans="1:18" x14ac:dyDescent="0.3">
      <c r="A693">
        <v>425.15100000000086</v>
      </c>
      <c r="B693">
        <v>567.66700000000003</v>
      </c>
      <c r="C693">
        <f t="shared" si="47"/>
        <v>566.96333333333337</v>
      </c>
      <c r="D693">
        <f t="shared" si="48"/>
        <v>42.515100000000089</v>
      </c>
      <c r="F693">
        <f t="shared" si="49"/>
        <v>6.341534979193467</v>
      </c>
      <c r="H693" s="15">
        <f t="shared" si="50"/>
        <v>0.7694998002968626</v>
      </c>
      <c r="N693" s="23">
        <v>26403.125</v>
      </c>
    </row>
    <row r="694" spans="1:18" x14ac:dyDescent="0.3">
      <c r="A694">
        <v>425.76600000000087</v>
      </c>
      <c r="B694">
        <v>533.55600000000004</v>
      </c>
      <c r="C694">
        <f t="shared" si="47"/>
        <v>533.48166666666668</v>
      </c>
      <c r="D694">
        <f t="shared" si="48"/>
        <v>42.576600000000084</v>
      </c>
      <c r="F694">
        <f t="shared" si="49"/>
        <v>6.2795640324308879</v>
      </c>
      <c r="H694" s="15">
        <f t="shared" si="50"/>
        <v>0.7361223885945104</v>
      </c>
      <c r="N694" s="23">
        <v>26387.75</v>
      </c>
    </row>
    <row r="695" spans="1:18" x14ac:dyDescent="0.3">
      <c r="A695">
        <v>426.38100000000088</v>
      </c>
      <c r="B695">
        <v>499.22199999999998</v>
      </c>
      <c r="C695">
        <f t="shared" si="47"/>
        <v>499.22233333333332</v>
      </c>
      <c r="D695">
        <f t="shared" si="48"/>
        <v>42.638100000000087</v>
      </c>
      <c r="F695">
        <f t="shared" si="49"/>
        <v>6.213050886596962</v>
      </c>
      <c r="H695" s="15">
        <f t="shared" si="50"/>
        <v>0.70398862176066901</v>
      </c>
      <c r="N695" s="23">
        <v>26372.375</v>
      </c>
    </row>
    <row r="696" spans="1:18" x14ac:dyDescent="0.3">
      <c r="A696">
        <v>426.99600000000089</v>
      </c>
      <c r="B696">
        <v>464.88900000000001</v>
      </c>
      <c r="C696">
        <f t="shared" si="47"/>
        <v>491.03699999999998</v>
      </c>
      <c r="D696">
        <f t="shared" si="48"/>
        <v>42.699600000000089</v>
      </c>
      <c r="F696">
        <f t="shared" si="49"/>
        <v>6.1417986674142471</v>
      </c>
      <c r="H696" s="16">
        <f t="shared" si="50"/>
        <v>0.67325845746267343</v>
      </c>
      <c r="N696" s="23">
        <v>26357</v>
      </c>
    </row>
    <row r="697" spans="1:18" x14ac:dyDescent="0.3">
      <c r="A697">
        <v>427.6110000000009</v>
      </c>
      <c r="B697">
        <v>509</v>
      </c>
      <c r="C697">
        <f t="shared" si="47"/>
        <v>512.85199999999998</v>
      </c>
      <c r="D697">
        <f t="shared" si="48"/>
        <v>42.761100000000091</v>
      </c>
      <c r="F697">
        <f t="shared" si="49"/>
        <v>6.2324480165505225</v>
      </c>
      <c r="H697" s="15">
        <f t="shared" si="50"/>
        <v>0.7129944196142266</v>
      </c>
      <c r="N697" s="23">
        <v>26326.625</v>
      </c>
    </row>
    <row r="698" spans="1:18" s="24" customFormat="1" x14ac:dyDescent="0.3">
      <c r="A698" s="24">
        <v>428.22600000000091</v>
      </c>
      <c r="B698" s="24">
        <v>564.66700000000003</v>
      </c>
      <c r="C698" s="24">
        <f t="shared" si="47"/>
        <v>564.66666666666663</v>
      </c>
      <c r="D698" s="24">
        <f t="shared" si="48"/>
        <v>42.822600000000094</v>
      </c>
      <c r="F698" s="24">
        <f t="shared" si="49"/>
        <v>6.3362361768624877</v>
      </c>
      <c r="H698" s="25">
        <f t="shared" si="50"/>
        <v>0.76650459552143801</v>
      </c>
      <c r="N698" s="26">
        <v>26296.25</v>
      </c>
    </row>
    <row r="699" spans="1:18" x14ac:dyDescent="0.3">
      <c r="A699">
        <v>428.84100000000092</v>
      </c>
      <c r="B699">
        <v>620.33299999999997</v>
      </c>
      <c r="C699">
        <f t="shared" si="47"/>
        <v>620.33333333333337</v>
      </c>
      <c r="D699">
        <f t="shared" si="48"/>
        <v>42.884100000000089</v>
      </c>
      <c r="F699">
        <f t="shared" si="49"/>
        <v>6.4302564306284831</v>
      </c>
      <c r="H699" s="15">
        <f t="shared" si="50"/>
        <v>0.82402963474214119</v>
      </c>
      <c r="N699" s="23">
        <v>26265.875</v>
      </c>
    </row>
    <row r="700" spans="1:18" x14ac:dyDescent="0.3">
      <c r="A700">
        <v>429.45600000000093</v>
      </c>
      <c r="B700">
        <v>676</v>
      </c>
      <c r="C700">
        <f t="shared" si="47"/>
        <v>669.11099999999999</v>
      </c>
      <c r="D700">
        <f t="shared" si="48"/>
        <v>42.945600000000091</v>
      </c>
      <c r="F700">
        <f t="shared" si="49"/>
        <v>6.5161930760429643</v>
      </c>
      <c r="H700" s="15">
        <f t="shared" si="50"/>
        <v>0.88587299493514871</v>
      </c>
      <c r="N700" s="23">
        <v>26235.5</v>
      </c>
      <c r="O700">
        <v>1971</v>
      </c>
      <c r="P700" s="15">
        <f>AVERAGE(H698:H713)</f>
        <v>0.88380897576154149</v>
      </c>
      <c r="Q700" s="15">
        <f>D713-D698</f>
        <v>0.92250000000001364</v>
      </c>
      <c r="R700">
        <f>P700*Q700</f>
        <v>0.81531378014003408</v>
      </c>
    </row>
    <row r="701" spans="1:18" x14ac:dyDescent="0.3">
      <c r="A701">
        <v>430.07100000000094</v>
      </c>
      <c r="B701">
        <v>711</v>
      </c>
      <c r="C701">
        <f t="shared" si="47"/>
        <v>710.11099999999999</v>
      </c>
      <c r="D701">
        <f t="shared" si="48"/>
        <v>43.007100000000094</v>
      </c>
      <c r="F701">
        <f t="shared" si="49"/>
        <v>6.5666724298032406</v>
      </c>
      <c r="H701" s="15">
        <f t="shared" si="50"/>
        <v>0.92711127280974748</v>
      </c>
      <c r="N701" s="23">
        <v>26205.125</v>
      </c>
    </row>
    <row r="702" spans="1:18" x14ac:dyDescent="0.3">
      <c r="A702">
        <v>430.68600000000094</v>
      </c>
      <c r="B702">
        <v>743.33299999999997</v>
      </c>
      <c r="C702">
        <f t="shared" si="47"/>
        <v>743.29633333333334</v>
      </c>
      <c r="D702">
        <f t="shared" si="48"/>
        <v>43.068600000000096</v>
      </c>
      <c r="F702">
        <f t="shared" si="49"/>
        <v>6.6111441273554608</v>
      </c>
      <c r="H702" s="15">
        <f t="shared" si="50"/>
        <v>0.96691103845075177</v>
      </c>
      <c r="N702" s="23">
        <v>26174.75</v>
      </c>
    </row>
    <row r="703" spans="1:18" x14ac:dyDescent="0.3">
      <c r="A703">
        <v>431.30100000000095</v>
      </c>
      <c r="B703">
        <v>775.55600000000004</v>
      </c>
      <c r="C703">
        <f t="shared" si="47"/>
        <v>775.44433333333336</v>
      </c>
      <c r="D703">
        <f t="shared" si="48"/>
        <v>43.130100000000098</v>
      </c>
      <c r="F703">
        <f t="shared" si="49"/>
        <v>6.6535801914859372</v>
      </c>
      <c r="H703" s="15">
        <f t="shared" si="50"/>
        <v>1.0082751662362686</v>
      </c>
      <c r="N703" s="23">
        <v>26144.375</v>
      </c>
    </row>
    <row r="704" spans="1:18" x14ac:dyDescent="0.3">
      <c r="A704">
        <v>431.91600000000096</v>
      </c>
      <c r="B704">
        <v>807.44399999999996</v>
      </c>
      <c r="C704">
        <f t="shared" si="47"/>
        <v>787.07399999999996</v>
      </c>
      <c r="D704">
        <f t="shared" si="48"/>
        <v>43.191600000000093</v>
      </c>
      <c r="F704">
        <f t="shared" si="49"/>
        <v>6.6938737028467985</v>
      </c>
      <c r="H704" s="15">
        <f t="shared" si="50"/>
        <v>1.050951048585534</v>
      </c>
      <c r="I704">
        <v>1970</v>
      </c>
      <c r="J704">
        <f>AVERAGE(H704:H720)</f>
        <v>0.91524115207355361</v>
      </c>
      <c r="K704">
        <f>D720-D704</f>
        <v>0.98400000000001597</v>
      </c>
      <c r="L704">
        <f>J704*K704</f>
        <v>0.90059729364039132</v>
      </c>
      <c r="N704" s="23">
        <v>26114</v>
      </c>
    </row>
    <row r="705" spans="1:18" x14ac:dyDescent="0.3">
      <c r="A705">
        <v>432.53100000000097</v>
      </c>
      <c r="B705">
        <v>778.22199999999998</v>
      </c>
      <c r="C705">
        <f t="shared" si="47"/>
        <v>774.92566666666664</v>
      </c>
      <c r="D705">
        <f t="shared" si="48"/>
        <v>43.253100000000096</v>
      </c>
      <c r="F705">
        <f t="shared" si="49"/>
        <v>6.6570118305183685</v>
      </c>
      <c r="H705" s="15">
        <f t="shared" si="50"/>
        <v>1.011775708893806</v>
      </c>
      <c r="N705" s="23">
        <v>26098.75</v>
      </c>
    </row>
    <row r="706" spans="1:18" x14ac:dyDescent="0.3">
      <c r="A706">
        <v>433.14600000000098</v>
      </c>
      <c r="B706">
        <v>739.11099999999999</v>
      </c>
      <c r="C706">
        <f t="shared" si="47"/>
        <v>739.18500000000006</v>
      </c>
      <c r="D706">
        <f t="shared" si="48"/>
        <v>43.314600000000098</v>
      </c>
      <c r="F706">
        <f t="shared" si="49"/>
        <v>6.6054481126458597</v>
      </c>
      <c r="H706" s="15">
        <f t="shared" si="50"/>
        <v>0.96161858788333376</v>
      </c>
      <c r="N706" s="23">
        <v>26083.5</v>
      </c>
    </row>
    <row r="707" spans="1:18" x14ac:dyDescent="0.3">
      <c r="A707">
        <v>433.76100000000099</v>
      </c>
      <c r="B707">
        <v>700.22199999999998</v>
      </c>
      <c r="C707">
        <f t="shared" si="47"/>
        <v>700.11099999999999</v>
      </c>
      <c r="D707">
        <f t="shared" si="48"/>
        <v>43.3761000000001</v>
      </c>
      <c r="F707">
        <f t="shared" si="49"/>
        <v>6.5513974276213816</v>
      </c>
      <c r="H707" s="15">
        <f t="shared" si="50"/>
        <v>0.91421172730301126</v>
      </c>
      <c r="N707" s="23">
        <v>26068.25</v>
      </c>
    </row>
    <row r="708" spans="1:18" x14ac:dyDescent="0.3">
      <c r="A708">
        <v>434.376000000001</v>
      </c>
      <c r="B708">
        <v>661</v>
      </c>
      <c r="C708">
        <f t="shared" si="47"/>
        <v>664.66666666666663</v>
      </c>
      <c r="D708">
        <f t="shared" si="48"/>
        <v>43.437600000000103</v>
      </c>
      <c r="F708">
        <f t="shared" si="49"/>
        <v>6.4937538398516859</v>
      </c>
      <c r="H708" s="15">
        <f t="shared" si="50"/>
        <v>0.86876580868042597</v>
      </c>
      <c r="N708" s="23">
        <v>26053</v>
      </c>
    </row>
    <row r="709" spans="1:18" x14ac:dyDescent="0.3">
      <c r="A709">
        <v>434.99100000000101</v>
      </c>
      <c r="B709">
        <v>632.77800000000002</v>
      </c>
      <c r="C709">
        <f t="shared" si="47"/>
        <v>633.29633333333334</v>
      </c>
      <c r="D709">
        <f t="shared" si="48"/>
        <v>43.499100000000098</v>
      </c>
      <c r="F709">
        <f t="shared" si="49"/>
        <v>6.4501196497302518</v>
      </c>
      <c r="H709" s="15">
        <f t="shared" si="50"/>
        <v>0.83746962447312534</v>
      </c>
      <c r="N709" s="23">
        <v>26037.75</v>
      </c>
    </row>
    <row r="710" spans="1:18" x14ac:dyDescent="0.3">
      <c r="A710">
        <v>435.60600000000102</v>
      </c>
      <c r="B710">
        <v>606.11099999999999</v>
      </c>
      <c r="C710">
        <f t="shared" si="47"/>
        <v>606.14833333333343</v>
      </c>
      <c r="D710">
        <f t="shared" si="48"/>
        <v>43.5606000000001</v>
      </c>
      <c r="F710">
        <f t="shared" si="49"/>
        <v>6.4070631376128784</v>
      </c>
      <c r="H710" s="15">
        <f t="shared" si="50"/>
        <v>0.80893445480338477</v>
      </c>
      <c r="N710" s="23">
        <v>26022.5</v>
      </c>
    </row>
    <row r="711" spans="1:18" x14ac:dyDescent="0.3">
      <c r="A711">
        <v>436.22100000000103</v>
      </c>
      <c r="B711">
        <v>579.55600000000004</v>
      </c>
      <c r="C711">
        <f t="shared" si="47"/>
        <v>579.55566666666664</v>
      </c>
      <c r="D711">
        <f t="shared" si="48"/>
        <v>43.622100000000103</v>
      </c>
      <c r="F711">
        <f t="shared" si="49"/>
        <v>6.362262293141141</v>
      </c>
      <c r="H711" s="15">
        <f t="shared" si="50"/>
        <v>0.78148534224071908</v>
      </c>
      <c r="N711" s="23">
        <v>26007.25</v>
      </c>
    </row>
    <row r="712" spans="1:18" x14ac:dyDescent="0.3">
      <c r="A712">
        <v>436.83600000000104</v>
      </c>
      <c r="B712">
        <v>553</v>
      </c>
      <c r="C712">
        <f t="shared" si="47"/>
        <v>567.59266666666667</v>
      </c>
      <c r="D712">
        <f t="shared" si="48"/>
        <v>43.683600000000105</v>
      </c>
      <c r="F712">
        <f t="shared" si="49"/>
        <v>6.315358001522335</v>
      </c>
      <c r="H712" s="16">
        <f t="shared" si="50"/>
        <v>0.75496666333850948</v>
      </c>
      <c r="N712" s="23">
        <v>25992</v>
      </c>
    </row>
    <row r="713" spans="1:18" x14ac:dyDescent="0.3">
      <c r="A713">
        <v>437.45100000000105</v>
      </c>
      <c r="B713">
        <v>570.22199999999998</v>
      </c>
      <c r="C713">
        <f t="shared" si="47"/>
        <v>572.92600000000004</v>
      </c>
      <c r="D713">
        <f t="shared" si="48"/>
        <v>43.745100000000107</v>
      </c>
      <c r="F713">
        <f t="shared" si="49"/>
        <v>6.3460257586876185</v>
      </c>
      <c r="H713" s="15">
        <f t="shared" si="50"/>
        <v>0.77205994328731842</v>
      </c>
      <c r="N713" s="23">
        <v>25961.625</v>
      </c>
    </row>
    <row r="714" spans="1:18" s="24" customFormat="1" x14ac:dyDescent="0.3">
      <c r="A714" s="24">
        <v>438.06600000000105</v>
      </c>
      <c r="B714" s="24">
        <v>595.55600000000004</v>
      </c>
      <c r="C714" s="24">
        <f t="shared" si="47"/>
        <v>595.55566666666664</v>
      </c>
      <c r="D714" s="24">
        <f t="shared" si="48"/>
        <v>43.806600000000103</v>
      </c>
      <c r="F714" s="24">
        <f t="shared" si="49"/>
        <v>6.3894954229970065</v>
      </c>
      <c r="H714" s="25">
        <f t="shared" si="50"/>
        <v>0.79791046647515507</v>
      </c>
      <c r="N714" s="26">
        <v>25931.25</v>
      </c>
    </row>
    <row r="715" spans="1:18" x14ac:dyDescent="0.3">
      <c r="A715">
        <v>438.68100000000106</v>
      </c>
      <c r="B715">
        <v>620.88900000000001</v>
      </c>
      <c r="C715">
        <f t="shared" si="47"/>
        <v>620.85199999999998</v>
      </c>
      <c r="D715">
        <f t="shared" si="48"/>
        <v>43.868100000000105</v>
      </c>
      <c r="F715">
        <f t="shared" si="49"/>
        <v>6.43115232199552</v>
      </c>
      <c r="H715" s="15">
        <f t="shared" si="50"/>
        <v>0.82462545866695902</v>
      </c>
      <c r="N715" s="23">
        <v>25900.875</v>
      </c>
    </row>
    <row r="716" spans="1:18" x14ac:dyDescent="0.3">
      <c r="A716">
        <v>439.29600000000107</v>
      </c>
      <c r="B716">
        <v>646.11099999999999</v>
      </c>
      <c r="C716">
        <f t="shared" si="47"/>
        <v>659.96300000000008</v>
      </c>
      <c r="D716">
        <f t="shared" si="48"/>
        <v>43.929600000000107</v>
      </c>
      <c r="F716">
        <f t="shared" si="49"/>
        <v>6.4709713156474846</v>
      </c>
      <c r="H716" s="15">
        <f t="shared" si="50"/>
        <v>0.85211193197315938</v>
      </c>
      <c r="N716" s="23">
        <v>25870.5</v>
      </c>
      <c r="O716">
        <v>1970</v>
      </c>
      <c r="P716" s="15">
        <f>AVERAGE(H714:H733)</f>
        <v>1.0341105959122114</v>
      </c>
      <c r="Q716" s="15">
        <f>D733-D714</f>
        <v>1.168500000000023</v>
      </c>
      <c r="R716">
        <f>P716*Q716</f>
        <v>1.2083582313234429</v>
      </c>
    </row>
    <row r="717" spans="1:18" x14ac:dyDescent="0.3">
      <c r="A717">
        <v>439.91100000000108</v>
      </c>
      <c r="B717">
        <v>712.88900000000001</v>
      </c>
      <c r="C717">
        <f t="shared" si="47"/>
        <v>715.40733333333321</v>
      </c>
      <c r="D717">
        <f t="shared" si="48"/>
        <v>43.99110000000011</v>
      </c>
      <c r="F717">
        <f t="shared" si="49"/>
        <v>6.569325728070468</v>
      </c>
      <c r="H717" s="15">
        <f t="shared" si="50"/>
        <v>0.92939077770693546</v>
      </c>
      <c r="N717" s="23">
        <v>25840.125</v>
      </c>
    </row>
    <row r="718" spans="1:18" x14ac:dyDescent="0.3">
      <c r="A718">
        <v>440.52600000000109</v>
      </c>
      <c r="B718">
        <v>787.22199999999998</v>
      </c>
      <c r="C718">
        <f t="shared" si="47"/>
        <v>787.18499999999995</v>
      </c>
      <c r="D718">
        <f t="shared" si="48"/>
        <v>44.052600000000112</v>
      </c>
      <c r="F718">
        <f t="shared" si="49"/>
        <v>6.6685102925020008</v>
      </c>
      <c r="H718" s="15">
        <f t="shared" si="50"/>
        <v>1.0236830065469462</v>
      </c>
      <c r="N718" s="23">
        <v>25809.75</v>
      </c>
    </row>
    <row r="719" spans="1:18" x14ac:dyDescent="0.3">
      <c r="A719">
        <v>441.1410000000011</v>
      </c>
      <c r="B719">
        <v>861.44399999999996</v>
      </c>
      <c r="C719">
        <f t="shared" si="47"/>
        <v>861.48133333333328</v>
      </c>
      <c r="D719">
        <f t="shared" si="48"/>
        <v>44.114100000000107</v>
      </c>
      <c r="F719">
        <f t="shared" si="49"/>
        <v>6.7586100509532887</v>
      </c>
      <c r="H719" s="15">
        <f t="shared" si="50"/>
        <v>1.127379050969799</v>
      </c>
      <c r="N719" s="23">
        <v>25779.375</v>
      </c>
    </row>
    <row r="720" spans="1:18" x14ac:dyDescent="0.3">
      <c r="A720">
        <v>441.75600000000111</v>
      </c>
      <c r="B720">
        <v>935.77800000000002</v>
      </c>
      <c r="C720">
        <f t="shared" si="47"/>
        <v>904</v>
      </c>
      <c r="D720">
        <f t="shared" si="48"/>
        <v>44.175600000000109</v>
      </c>
      <c r="F720">
        <f t="shared" si="49"/>
        <v>6.84137826885891</v>
      </c>
      <c r="H720" s="15">
        <f t="shared" si="50"/>
        <v>1.2417599834222879</v>
      </c>
      <c r="I720">
        <v>1969</v>
      </c>
      <c r="J720">
        <f>AVERAGE(H720:H740)</f>
        <v>1.066795871607199</v>
      </c>
      <c r="K720">
        <f>D740-D720</f>
        <v>1.2300000000000182</v>
      </c>
      <c r="L720">
        <f>J720*K720</f>
        <v>1.3121589220768741</v>
      </c>
      <c r="N720" s="23">
        <v>25749</v>
      </c>
    </row>
    <row r="721" spans="1:18" x14ac:dyDescent="0.3">
      <c r="A721">
        <v>442.37100000000112</v>
      </c>
      <c r="B721">
        <v>914.77800000000002</v>
      </c>
      <c r="C721">
        <f t="shared" si="47"/>
        <v>908.55566666666664</v>
      </c>
      <c r="D721">
        <f t="shared" si="48"/>
        <v>44.237100000000112</v>
      </c>
      <c r="F721">
        <f t="shared" si="49"/>
        <v>6.8186814128869919</v>
      </c>
      <c r="H721" s="15">
        <f t="shared" si="50"/>
        <v>1.2083184892126246</v>
      </c>
      <c r="N721" s="23">
        <v>25738.833333333299</v>
      </c>
    </row>
    <row r="722" spans="1:18" x14ac:dyDescent="0.3">
      <c r="A722">
        <v>442.98600000000113</v>
      </c>
      <c r="B722">
        <v>875.11099999999999</v>
      </c>
      <c r="C722">
        <f t="shared" si="47"/>
        <v>875.14833333333343</v>
      </c>
      <c r="D722">
        <f t="shared" si="48"/>
        <v>44.298600000000114</v>
      </c>
      <c r="F722">
        <f t="shared" si="49"/>
        <v>6.7743507354547843</v>
      </c>
      <c r="H722" s="15">
        <f t="shared" si="50"/>
        <v>1.1475883056121403</v>
      </c>
      <c r="N722" s="23">
        <v>25728.666666666599</v>
      </c>
    </row>
    <row r="723" spans="1:18" x14ac:dyDescent="0.3">
      <c r="A723">
        <v>443.60100000000114</v>
      </c>
      <c r="B723">
        <v>835.55600000000004</v>
      </c>
      <c r="C723">
        <f t="shared" si="47"/>
        <v>835.51866666666672</v>
      </c>
      <c r="D723">
        <f t="shared" si="48"/>
        <v>44.360100000000116</v>
      </c>
      <c r="F723">
        <f t="shared" si="49"/>
        <v>6.7280973715224182</v>
      </c>
      <c r="H723" s="15">
        <f t="shared" si="50"/>
        <v>1.0900691283923747</v>
      </c>
      <c r="N723" s="23">
        <v>25718.5</v>
      </c>
    </row>
    <row r="724" spans="1:18" x14ac:dyDescent="0.3">
      <c r="A724">
        <v>444.21600000000115</v>
      </c>
      <c r="B724">
        <v>795.88900000000001</v>
      </c>
      <c r="C724">
        <f t="shared" si="47"/>
        <v>810.59266666666679</v>
      </c>
      <c r="D724">
        <f t="shared" si="48"/>
        <v>44.421600000000112</v>
      </c>
      <c r="F724">
        <f t="shared" si="49"/>
        <v>6.6794597288845319</v>
      </c>
      <c r="H724" s="15">
        <f t="shared" si="50"/>
        <v>1.0352821670940946</v>
      </c>
      <c r="N724" s="23">
        <v>25708.333333333299</v>
      </c>
    </row>
    <row r="725" spans="1:18" x14ac:dyDescent="0.3">
      <c r="A725">
        <v>444.83100000000115</v>
      </c>
      <c r="B725">
        <v>800.33299999999997</v>
      </c>
      <c r="C725">
        <f t="shared" si="47"/>
        <v>803.25933333333342</v>
      </c>
      <c r="D725">
        <f t="shared" si="48"/>
        <v>44.483100000000114</v>
      </c>
      <c r="F725">
        <f t="shared" si="49"/>
        <v>6.6850278910599288</v>
      </c>
      <c r="H725" s="15">
        <f t="shared" si="50"/>
        <v>1.0412805093578936</v>
      </c>
      <c r="N725" s="23">
        <v>25698.166666666599</v>
      </c>
    </row>
    <row r="726" spans="1:18" x14ac:dyDescent="0.3">
      <c r="A726">
        <v>445.44600000000116</v>
      </c>
      <c r="B726">
        <v>813.55600000000004</v>
      </c>
      <c r="C726">
        <f t="shared" ref="C726:C789" si="51">AVERAGE(B725:B727)</f>
        <v>813.55566666666675</v>
      </c>
      <c r="D726">
        <f t="shared" ref="D726:D789" si="52">A726/10</f>
        <v>44.544600000000116</v>
      </c>
      <c r="F726">
        <f t="shared" ref="F726:F789" si="53">LN(B726)</f>
        <v>6.7014147626426386</v>
      </c>
      <c r="H726" s="15">
        <f t="shared" ref="H726:H789" si="54">(0.0905*EXP(0.0013*B726))/E$2</f>
        <v>1.0593347478907891</v>
      </c>
      <c r="N726" s="23">
        <v>25688</v>
      </c>
    </row>
    <row r="727" spans="1:18" x14ac:dyDescent="0.3">
      <c r="A727">
        <v>446.06100000000117</v>
      </c>
      <c r="B727">
        <v>826.77800000000002</v>
      </c>
      <c r="C727">
        <f t="shared" si="51"/>
        <v>826.81500000000005</v>
      </c>
      <c r="D727">
        <f t="shared" si="52"/>
        <v>44.606100000000119</v>
      </c>
      <c r="F727">
        <f t="shared" si="53"/>
        <v>6.717536218842084</v>
      </c>
      <c r="H727" s="15">
        <f t="shared" si="54"/>
        <v>1.077700618764724</v>
      </c>
      <c r="N727" s="23">
        <v>25677.833333333299</v>
      </c>
    </row>
    <row r="728" spans="1:18" x14ac:dyDescent="0.3">
      <c r="A728">
        <v>446.67600000000118</v>
      </c>
      <c r="B728">
        <v>840.11099999999999</v>
      </c>
      <c r="C728">
        <f t="shared" si="51"/>
        <v>830.66666666666663</v>
      </c>
      <c r="D728" s="6">
        <f t="shared" si="52"/>
        <v>44.667600000000121</v>
      </c>
      <c r="F728">
        <f t="shared" si="53"/>
        <v>6.7335340259644036</v>
      </c>
      <c r="H728" s="15">
        <f t="shared" si="54"/>
        <v>1.0965431216947348</v>
      </c>
      <c r="N728" s="23">
        <v>25667.666666666599</v>
      </c>
    </row>
    <row r="729" spans="1:18" x14ac:dyDescent="0.3">
      <c r="A729">
        <v>447.29100000000119</v>
      </c>
      <c r="B729">
        <v>825.11099999999999</v>
      </c>
      <c r="C729">
        <f t="shared" si="51"/>
        <v>823.14800000000002</v>
      </c>
      <c r="D729">
        <f t="shared" si="52"/>
        <v>44.729100000000116</v>
      </c>
      <c r="F729">
        <f t="shared" si="53"/>
        <v>6.7155179227387984</v>
      </c>
      <c r="H729" s="15">
        <f t="shared" si="54"/>
        <v>1.0753676625415409</v>
      </c>
      <c r="N729" s="23">
        <v>25657.5</v>
      </c>
    </row>
    <row r="730" spans="1:18" x14ac:dyDescent="0.3">
      <c r="A730">
        <v>447.9060000000012</v>
      </c>
      <c r="B730">
        <v>804.22199999999998</v>
      </c>
      <c r="C730">
        <f t="shared" si="51"/>
        <v>804.18500000000006</v>
      </c>
      <c r="D730">
        <f t="shared" si="52"/>
        <v>44.790600000000119</v>
      </c>
      <c r="F730">
        <f t="shared" si="53"/>
        <v>6.6898753504680046</v>
      </c>
      <c r="H730" s="15">
        <f t="shared" si="54"/>
        <v>1.0465582413021399</v>
      </c>
      <c r="N730" s="23">
        <v>25647.333333333299</v>
      </c>
    </row>
    <row r="731" spans="1:18" x14ac:dyDescent="0.3">
      <c r="A731">
        <v>448.52100000000121</v>
      </c>
      <c r="B731">
        <v>783.22199999999998</v>
      </c>
      <c r="C731">
        <f t="shared" si="51"/>
        <v>783.25900000000001</v>
      </c>
      <c r="D731">
        <f t="shared" si="52"/>
        <v>44.852100000000121</v>
      </c>
      <c r="F731">
        <f t="shared" si="53"/>
        <v>6.6634161807094276</v>
      </c>
      <c r="H731" s="15">
        <f t="shared" si="54"/>
        <v>1.0183736711486351</v>
      </c>
      <c r="N731" s="23">
        <v>25637.166666666599</v>
      </c>
    </row>
    <row r="732" spans="1:18" x14ac:dyDescent="0.3">
      <c r="A732">
        <v>449.13600000000122</v>
      </c>
      <c r="B732">
        <v>762.33299999999997</v>
      </c>
      <c r="C732">
        <f t="shared" si="51"/>
        <v>771.03699999999992</v>
      </c>
      <c r="D732">
        <f t="shared" si="52"/>
        <v>44.913600000000123</v>
      </c>
      <c r="F732">
        <f t="shared" si="53"/>
        <v>6.6363834681005311</v>
      </c>
      <c r="H732" s="16">
        <f t="shared" si="54"/>
        <v>0.9910911359811776</v>
      </c>
      <c r="N732" s="23">
        <v>25627</v>
      </c>
    </row>
    <row r="733" spans="1:18" x14ac:dyDescent="0.3">
      <c r="A733">
        <v>449.75100000000123</v>
      </c>
      <c r="B733">
        <v>767.55600000000004</v>
      </c>
      <c r="C733">
        <f t="shared" si="51"/>
        <v>769.51866666666672</v>
      </c>
      <c r="D733">
        <f t="shared" si="52"/>
        <v>44.975100000000126</v>
      </c>
      <c r="F733">
        <f t="shared" si="53"/>
        <v>6.6432114409689778</v>
      </c>
      <c r="H733" s="15">
        <f t="shared" si="54"/>
        <v>0.99784344349011611</v>
      </c>
      <c r="N733" s="23">
        <v>25596.625</v>
      </c>
    </row>
    <row r="734" spans="1:18" s="24" customFormat="1" x14ac:dyDescent="0.3">
      <c r="A734" s="24">
        <v>450.36600000000124</v>
      </c>
      <c r="B734" s="24">
        <v>778.66700000000003</v>
      </c>
      <c r="C734" s="24">
        <f t="shared" si="51"/>
        <v>778.63</v>
      </c>
      <c r="D734" s="24">
        <f t="shared" si="52"/>
        <v>45.036600000000121</v>
      </c>
      <c r="F734" s="24">
        <f t="shared" si="53"/>
        <v>6.6575834833621084</v>
      </c>
      <c r="H734" s="25">
        <f t="shared" si="54"/>
        <v>1.0123611904756205</v>
      </c>
      <c r="N734" s="26">
        <v>25566.25</v>
      </c>
    </row>
    <row r="735" spans="1:18" x14ac:dyDescent="0.3">
      <c r="A735">
        <v>450.98100000000125</v>
      </c>
      <c r="B735">
        <v>789.66700000000003</v>
      </c>
      <c r="C735">
        <f t="shared" si="51"/>
        <v>789.63000000000011</v>
      </c>
      <c r="D735">
        <f t="shared" si="52"/>
        <v>45.098100000000123</v>
      </c>
      <c r="F735">
        <f t="shared" si="53"/>
        <v>6.6716113376096242</v>
      </c>
      <c r="H735" s="15">
        <f t="shared" si="54"/>
        <v>1.0269419595305562</v>
      </c>
      <c r="N735" s="23">
        <v>25535.875</v>
      </c>
    </row>
    <row r="736" spans="1:18" x14ac:dyDescent="0.3">
      <c r="A736">
        <v>451.59600000000125</v>
      </c>
      <c r="B736">
        <v>800.55600000000004</v>
      </c>
      <c r="C736">
        <f t="shared" si="51"/>
        <v>798.0003333333334</v>
      </c>
      <c r="D736">
        <f t="shared" si="52"/>
        <v>45.159600000000125</v>
      </c>
      <c r="F736">
        <f t="shared" si="53"/>
        <v>6.6853064862672698</v>
      </c>
      <c r="H736" s="15">
        <f t="shared" si="54"/>
        <v>1.0415824203374384</v>
      </c>
      <c r="N736" s="23">
        <v>25505.5</v>
      </c>
      <c r="O736">
        <v>1969</v>
      </c>
      <c r="P736" s="15">
        <f>AVERAGE(H734:H749)</f>
        <v>0.87365768148765632</v>
      </c>
      <c r="Q736" s="15">
        <f>D749-D734</f>
        <v>0.92250000000001364</v>
      </c>
      <c r="R736">
        <f>P736*Q736</f>
        <v>0.80594921117237484</v>
      </c>
    </row>
    <row r="737" spans="1:18" x14ac:dyDescent="0.3">
      <c r="A737">
        <v>452.21100000000126</v>
      </c>
      <c r="B737">
        <v>803.77800000000002</v>
      </c>
      <c r="C737">
        <f t="shared" si="51"/>
        <v>803.11133333333328</v>
      </c>
      <c r="D737">
        <f t="shared" si="52"/>
        <v>45.221100000000128</v>
      </c>
      <c r="F737">
        <f t="shared" si="53"/>
        <v>6.6893231116480001</v>
      </c>
      <c r="H737" s="15">
        <f t="shared" si="54"/>
        <v>1.0459543421873114</v>
      </c>
      <c r="N737" s="23">
        <v>25475.125</v>
      </c>
    </row>
    <row r="738" spans="1:18" x14ac:dyDescent="0.3">
      <c r="A738">
        <v>452.82600000000127</v>
      </c>
      <c r="B738">
        <v>805</v>
      </c>
      <c r="C738">
        <f t="shared" si="51"/>
        <v>805.07399999999996</v>
      </c>
      <c r="D738">
        <f t="shared" si="52"/>
        <v>45.28260000000013</v>
      </c>
      <c r="F738">
        <f t="shared" si="53"/>
        <v>6.6908422774185636</v>
      </c>
      <c r="H738" s="15">
        <f t="shared" si="54"/>
        <v>1.047617265765789</v>
      </c>
      <c r="N738" s="23">
        <v>25444.75</v>
      </c>
    </row>
    <row r="739" spans="1:18" x14ac:dyDescent="0.3">
      <c r="A739">
        <v>453.44100000000128</v>
      </c>
      <c r="B739">
        <v>806.44399999999996</v>
      </c>
      <c r="C739">
        <f t="shared" si="51"/>
        <v>806.44433333333336</v>
      </c>
      <c r="D739">
        <f t="shared" si="52"/>
        <v>45.344100000000125</v>
      </c>
      <c r="F739">
        <f t="shared" si="53"/>
        <v>6.6926344593206348</v>
      </c>
      <c r="H739" s="15">
        <f t="shared" si="54"/>
        <v>1.0495856998913109</v>
      </c>
      <c r="N739" s="23">
        <v>25414.375</v>
      </c>
    </row>
    <row r="740" spans="1:18" x14ac:dyDescent="0.3">
      <c r="A740">
        <v>454.05600000000129</v>
      </c>
      <c r="B740">
        <v>807.88900000000001</v>
      </c>
      <c r="C740">
        <f t="shared" si="51"/>
        <v>786.59233333333339</v>
      </c>
      <c r="D740" s="6">
        <f t="shared" si="52"/>
        <v>45.405600000000128</v>
      </c>
      <c r="F740">
        <f t="shared" si="53"/>
        <v>6.694424672846492</v>
      </c>
      <c r="H740" s="15">
        <f t="shared" si="54"/>
        <v>1.0515591996578781</v>
      </c>
      <c r="I740">
        <v>1968</v>
      </c>
      <c r="J740">
        <f>AVERAGE(H740:H753)</f>
        <v>0.79351956149848546</v>
      </c>
      <c r="K740">
        <f>D753-D740</f>
        <v>0.79950000000001609</v>
      </c>
      <c r="L740">
        <f>J740*K740</f>
        <v>0.63441888941805191</v>
      </c>
      <c r="N740" s="23">
        <v>25384</v>
      </c>
    </row>
    <row r="741" spans="1:18" x14ac:dyDescent="0.3">
      <c r="A741">
        <v>454.6710000000013</v>
      </c>
      <c r="B741">
        <v>745.44399999999996</v>
      </c>
      <c r="C741">
        <f t="shared" si="51"/>
        <v>740.33333333333337</v>
      </c>
      <c r="D741">
        <f t="shared" si="52"/>
        <v>45.46710000000013</v>
      </c>
      <c r="F741">
        <f t="shared" si="53"/>
        <v>6.6139800140124496</v>
      </c>
      <c r="H741" s="15">
        <f t="shared" si="54"/>
        <v>0.96956817673825757</v>
      </c>
      <c r="N741" s="23">
        <v>25368.75</v>
      </c>
    </row>
    <row r="742" spans="1:18" x14ac:dyDescent="0.3">
      <c r="A742">
        <v>455.28600000000131</v>
      </c>
      <c r="B742">
        <v>667.66700000000003</v>
      </c>
      <c r="C742">
        <f t="shared" si="51"/>
        <v>667.74066666666658</v>
      </c>
      <c r="D742">
        <f t="shared" si="52"/>
        <v>45.528600000000132</v>
      </c>
      <c r="F742">
        <f t="shared" si="53"/>
        <v>6.503789546248707</v>
      </c>
      <c r="H742" s="15">
        <f t="shared" si="54"/>
        <v>0.87632821354069534</v>
      </c>
      <c r="N742" s="23">
        <v>25353.5</v>
      </c>
    </row>
    <row r="743" spans="1:18" x14ac:dyDescent="0.3">
      <c r="A743">
        <v>455.90100000000132</v>
      </c>
      <c r="B743">
        <v>590.11099999999999</v>
      </c>
      <c r="C743">
        <f t="shared" si="51"/>
        <v>590.14833333333343</v>
      </c>
      <c r="D743">
        <f t="shared" si="52"/>
        <v>45.590100000000135</v>
      </c>
      <c r="F743">
        <f t="shared" si="53"/>
        <v>6.3803106547977038</v>
      </c>
      <c r="H743" s="15">
        <f t="shared" si="54"/>
        <v>0.7922823998725137</v>
      </c>
      <c r="N743" s="23">
        <v>25338.25</v>
      </c>
    </row>
    <row r="744" spans="1:18" x14ac:dyDescent="0.3">
      <c r="A744">
        <v>456.51600000000133</v>
      </c>
      <c r="B744">
        <v>512.66700000000003</v>
      </c>
      <c r="C744">
        <f t="shared" si="51"/>
        <v>528.55566666666664</v>
      </c>
      <c r="D744">
        <f t="shared" si="52"/>
        <v>45.65160000000013</v>
      </c>
      <c r="F744">
        <f t="shared" si="53"/>
        <v>6.2396265115923271</v>
      </c>
      <c r="H744" s="15">
        <f t="shared" si="54"/>
        <v>0.71640144968636854</v>
      </c>
      <c r="N744" s="23">
        <v>25323</v>
      </c>
    </row>
    <row r="745" spans="1:18" x14ac:dyDescent="0.3">
      <c r="A745">
        <v>457.13100000000134</v>
      </c>
      <c r="B745">
        <v>482.88900000000001</v>
      </c>
      <c r="C745">
        <f t="shared" si="51"/>
        <v>486.77800000000002</v>
      </c>
      <c r="D745">
        <f t="shared" si="52"/>
        <v>45.713100000000132</v>
      </c>
      <c r="F745">
        <f t="shared" si="53"/>
        <v>6.1797868135767695</v>
      </c>
      <c r="H745" s="15">
        <f t="shared" si="54"/>
        <v>0.68919847625070019</v>
      </c>
      <c r="N745" s="23">
        <v>25307.75</v>
      </c>
    </row>
    <row r="746" spans="1:18" x14ac:dyDescent="0.3">
      <c r="A746">
        <v>457.74600000000135</v>
      </c>
      <c r="B746">
        <v>464.77800000000002</v>
      </c>
      <c r="C746">
        <f t="shared" si="51"/>
        <v>464.88899999999995</v>
      </c>
      <c r="D746">
        <f t="shared" si="52"/>
        <v>45.774600000000135</v>
      </c>
      <c r="F746">
        <f t="shared" si="53"/>
        <v>6.1415598722316123</v>
      </c>
      <c r="H746" s="15">
        <f t="shared" si="54"/>
        <v>0.67316131327638307</v>
      </c>
      <c r="N746" s="23">
        <v>25292.5</v>
      </c>
    </row>
    <row r="747" spans="1:18" x14ac:dyDescent="0.3">
      <c r="A747">
        <v>458.36100000000135</v>
      </c>
      <c r="B747">
        <v>447</v>
      </c>
      <c r="C747">
        <f t="shared" si="51"/>
        <v>446.88899999999995</v>
      </c>
      <c r="D747">
        <f t="shared" si="52"/>
        <v>45.836100000000137</v>
      </c>
      <c r="F747">
        <f t="shared" si="53"/>
        <v>6.1025585946135692</v>
      </c>
      <c r="H747" s="15">
        <f t="shared" si="54"/>
        <v>0.65778201599430153</v>
      </c>
      <c r="N747" s="23">
        <v>25277.25</v>
      </c>
    </row>
    <row r="748" spans="1:18" x14ac:dyDescent="0.3">
      <c r="A748">
        <v>458.97600000000136</v>
      </c>
      <c r="B748">
        <v>428.88900000000001</v>
      </c>
      <c r="C748">
        <f t="shared" si="51"/>
        <v>451.62966666666671</v>
      </c>
      <c r="D748">
        <f t="shared" si="52"/>
        <v>45.897600000000139</v>
      </c>
      <c r="F748">
        <f t="shared" si="53"/>
        <v>6.0611981441899809</v>
      </c>
      <c r="H748" s="16">
        <f t="shared" si="54"/>
        <v>0.64247589191599153</v>
      </c>
      <c r="N748" s="23">
        <v>25262</v>
      </c>
    </row>
    <row r="749" spans="1:18" x14ac:dyDescent="0.3">
      <c r="A749">
        <v>459.59100000000137</v>
      </c>
      <c r="B749">
        <v>479</v>
      </c>
      <c r="C749">
        <f t="shared" si="51"/>
        <v>484.81500000000005</v>
      </c>
      <c r="D749">
        <f t="shared" si="52"/>
        <v>45.959100000000134</v>
      </c>
      <c r="F749">
        <f t="shared" si="53"/>
        <v>6.1717005974109149</v>
      </c>
      <c r="H749" s="15">
        <f t="shared" si="54"/>
        <v>0.68572288868138465</v>
      </c>
      <c r="N749" s="23">
        <v>25213.4</v>
      </c>
    </row>
    <row r="750" spans="1:18" x14ac:dyDescent="0.3">
      <c r="A750">
        <v>460.20600000000138</v>
      </c>
      <c r="B750">
        <v>546.55600000000004</v>
      </c>
      <c r="C750">
        <f t="shared" si="51"/>
        <v>546.51866666666672</v>
      </c>
      <c r="D750">
        <f t="shared" si="52"/>
        <v>46.020600000000137</v>
      </c>
      <c r="F750">
        <f t="shared" si="53"/>
        <v>6.3036367726321991</v>
      </c>
      <c r="H750" s="15">
        <f t="shared" si="54"/>
        <v>0.74866857361696004</v>
      </c>
      <c r="N750" s="23">
        <v>25164.799999999999</v>
      </c>
    </row>
    <row r="751" spans="1:18" x14ac:dyDescent="0.3">
      <c r="A751">
        <v>460.82100000000139</v>
      </c>
      <c r="B751">
        <v>614</v>
      </c>
      <c r="C751">
        <f t="shared" si="51"/>
        <v>614.03733333333332</v>
      </c>
      <c r="D751">
        <f t="shared" si="52"/>
        <v>46.082100000000139</v>
      </c>
      <c r="F751">
        <f t="shared" si="53"/>
        <v>6.4199949281471422</v>
      </c>
      <c r="H751" s="15">
        <f t="shared" si="54"/>
        <v>0.81727333130970947</v>
      </c>
      <c r="N751" s="23">
        <v>25116.2</v>
      </c>
      <c r="O751">
        <v>1968</v>
      </c>
      <c r="P751" s="15">
        <f>AVERAGE(H750:H767)</f>
        <v>0.68103821031672718</v>
      </c>
      <c r="Q751" s="15">
        <f>D767-D750</f>
        <v>1.0455000000000183</v>
      </c>
      <c r="R751">
        <f>P751*Q751</f>
        <v>0.71202544888615071</v>
      </c>
    </row>
    <row r="752" spans="1:18" x14ac:dyDescent="0.3">
      <c r="A752">
        <v>461.4360000000014</v>
      </c>
      <c r="B752">
        <v>681.55600000000004</v>
      </c>
      <c r="C752">
        <f t="shared" si="51"/>
        <v>660.2593333333333</v>
      </c>
      <c r="D752">
        <f t="shared" si="52"/>
        <v>46.143600000000141</v>
      </c>
      <c r="F752">
        <f t="shared" si="53"/>
        <v>6.5243784194407972</v>
      </c>
      <c r="H752" s="15">
        <f t="shared" si="54"/>
        <v>0.89229464162034144</v>
      </c>
      <c r="N752" s="23">
        <v>25067.599999999999</v>
      </c>
    </row>
    <row r="753" spans="1:14" x14ac:dyDescent="0.3">
      <c r="A753">
        <v>462.05100000000141</v>
      </c>
      <c r="B753">
        <v>685.22199999999998</v>
      </c>
      <c r="C753">
        <f t="shared" si="51"/>
        <v>679.66666666666663</v>
      </c>
      <c r="D753">
        <f t="shared" si="52"/>
        <v>46.205100000000144</v>
      </c>
      <c r="F753">
        <f t="shared" si="53"/>
        <v>6.5297428733484262</v>
      </c>
      <c r="H753" s="15">
        <f t="shared" si="54"/>
        <v>0.89655728881731234</v>
      </c>
      <c r="I753">
        <v>1967</v>
      </c>
      <c r="J753">
        <f>AVERAGE(H753:H780)</f>
        <v>0.67830492128671993</v>
      </c>
      <c r="K753">
        <f>D780-D753</f>
        <v>1.6605000000000203</v>
      </c>
      <c r="L753">
        <f>J753*K753</f>
        <v>1.1263253217966123</v>
      </c>
      <c r="N753" s="23">
        <v>25019</v>
      </c>
    </row>
    <row r="754" spans="1:14" x14ac:dyDescent="0.3">
      <c r="A754">
        <v>462.66600000000142</v>
      </c>
      <c r="B754">
        <v>672.22199999999998</v>
      </c>
      <c r="C754">
        <f t="shared" si="51"/>
        <v>672.25900000000001</v>
      </c>
      <c r="D754">
        <f t="shared" si="52"/>
        <v>46.266600000000139</v>
      </c>
      <c r="F754">
        <f t="shared" si="53"/>
        <v>6.5105886431101005</v>
      </c>
      <c r="H754" s="15">
        <f t="shared" si="54"/>
        <v>0.88153278528514867</v>
      </c>
      <c r="N754" s="23">
        <v>25007.8181818181</v>
      </c>
    </row>
    <row r="755" spans="1:14" x14ac:dyDescent="0.3">
      <c r="A755">
        <v>463.28100000000143</v>
      </c>
      <c r="B755">
        <v>659.33299999999997</v>
      </c>
      <c r="C755">
        <f t="shared" si="51"/>
        <v>659.29599999999994</v>
      </c>
      <c r="D755">
        <f t="shared" si="52"/>
        <v>46.328100000000141</v>
      </c>
      <c r="F755">
        <f t="shared" si="53"/>
        <v>6.4912287179532466</v>
      </c>
      <c r="H755" s="15">
        <f t="shared" si="54"/>
        <v>0.86688514482577128</v>
      </c>
      <c r="N755" s="23">
        <v>24996.636363636298</v>
      </c>
    </row>
    <row r="756" spans="1:14" x14ac:dyDescent="0.3">
      <c r="A756">
        <v>463.89600000000144</v>
      </c>
      <c r="B756">
        <v>646.33299999999997</v>
      </c>
      <c r="C756">
        <f t="shared" si="51"/>
        <v>625.7406666666667</v>
      </c>
      <c r="D756">
        <f t="shared" si="52"/>
        <v>46.389600000000144</v>
      </c>
      <c r="F756">
        <f t="shared" si="53"/>
        <v>6.4713148508446512</v>
      </c>
      <c r="H756" s="15">
        <f t="shared" si="54"/>
        <v>0.8523578869663252</v>
      </c>
      <c r="N756" s="23">
        <v>24985.4545454545</v>
      </c>
    </row>
    <row r="757" spans="1:14" x14ac:dyDescent="0.3">
      <c r="A757">
        <v>464.51100000000145</v>
      </c>
      <c r="B757">
        <v>571.55600000000004</v>
      </c>
      <c r="C757">
        <f t="shared" si="51"/>
        <v>565.88900000000001</v>
      </c>
      <c r="D757">
        <f t="shared" si="52"/>
        <v>46.451100000000146</v>
      </c>
      <c r="F757">
        <f t="shared" si="53"/>
        <v>6.3483624661859102</v>
      </c>
      <c r="H757" s="15">
        <f t="shared" si="54"/>
        <v>0.77340001127807312</v>
      </c>
      <c r="N757" s="23">
        <v>24974.272727272699</v>
      </c>
    </row>
    <row r="758" spans="1:14" x14ac:dyDescent="0.3">
      <c r="A758">
        <v>465.12600000000145</v>
      </c>
      <c r="B758">
        <v>479.77800000000002</v>
      </c>
      <c r="C758">
        <f t="shared" si="51"/>
        <v>480.00033333333334</v>
      </c>
      <c r="D758">
        <f t="shared" si="52"/>
        <v>46.512600000000148</v>
      </c>
      <c r="F758">
        <f t="shared" si="53"/>
        <v>6.173323496915823</v>
      </c>
      <c r="H758" s="15">
        <f t="shared" si="54"/>
        <v>0.68641677965251102</v>
      </c>
      <c r="N758" s="23">
        <v>24963.090909090901</v>
      </c>
    </row>
    <row r="759" spans="1:14" x14ac:dyDescent="0.3">
      <c r="A759">
        <v>465.74100000000146</v>
      </c>
      <c r="B759">
        <v>388.66699999999997</v>
      </c>
      <c r="C759">
        <f t="shared" si="51"/>
        <v>388.44466666666659</v>
      </c>
      <c r="D759">
        <f t="shared" si="52"/>
        <v>46.574100000000143</v>
      </c>
      <c r="F759">
        <f t="shared" si="53"/>
        <v>5.9627229358748934</v>
      </c>
      <c r="H759" s="15">
        <f t="shared" si="54"/>
        <v>0.60974491266942898</v>
      </c>
      <c r="N759" s="23">
        <v>24951.909090909001</v>
      </c>
    </row>
    <row r="760" spans="1:14" x14ac:dyDescent="0.3">
      <c r="A760">
        <v>466.35600000000147</v>
      </c>
      <c r="B760">
        <v>296.88900000000001</v>
      </c>
      <c r="C760">
        <f t="shared" si="51"/>
        <v>318.66666666666669</v>
      </c>
      <c r="D760">
        <f t="shared" si="52"/>
        <v>46.635600000000146</v>
      </c>
      <c r="F760">
        <f t="shared" si="53"/>
        <v>5.6933583315717442</v>
      </c>
      <c r="H760" s="15">
        <f t="shared" si="54"/>
        <v>0.54116774406609991</v>
      </c>
      <c r="N760" s="23">
        <v>24940.727272727199</v>
      </c>
    </row>
    <row r="761" spans="1:14" x14ac:dyDescent="0.3">
      <c r="A761">
        <v>466.97100000000148</v>
      </c>
      <c r="B761">
        <v>270.44400000000002</v>
      </c>
      <c r="C761">
        <f t="shared" si="51"/>
        <v>276.77766666666668</v>
      </c>
      <c r="D761">
        <f t="shared" si="52"/>
        <v>46.697100000000148</v>
      </c>
      <c r="F761">
        <f t="shared" si="53"/>
        <v>5.6000650528245286</v>
      </c>
      <c r="H761" s="15">
        <f t="shared" si="54"/>
        <v>0.52287937334128198</v>
      </c>
      <c r="N761" s="23">
        <v>24929.545454545401</v>
      </c>
    </row>
    <row r="762" spans="1:14" x14ac:dyDescent="0.3">
      <c r="A762">
        <v>467.58600000000149</v>
      </c>
      <c r="B762">
        <v>263</v>
      </c>
      <c r="C762">
        <f t="shared" si="51"/>
        <v>262.96266666666662</v>
      </c>
      <c r="D762">
        <f t="shared" si="52"/>
        <v>46.75860000000015</v>
      </c>
      <c r="F762">
        <f t="shared" si="53"/>
        <v>5.5721540321777647</v>
      </c>
      <c r="H762" s="15">
        <f t="shared" si="54"/>
        <v>0.51784376963952883</v>
      </c>
      <c r="N762" s="23">
        <v>24918.3636363636</v>
      </c>
    </row>
    <row r="763" spans="1:14" x14ac:dyDescent="0.3">
      <c r="A763">
        <v>468.2010000000015</v>
      </c>
      <c r="B763">
        <v>255.44399999999999</v>
      </c>
      <c r="C763">
        <f t="shared" si="51"/>
        <v>255.33333333333334</v>
      </c>
      <c r="D763">
        <f t="shared" si="52"/>
        <v>46.820100000000153</v>
      </c>
      <c r="F763">
        <f t="shared" si="53"/>
        <v>5.5430032075385416</v>
      </c>
      <c r="H763" s="15">
        <f t="shared" si="54"/>
        <v>0.51278199495900378</v>
      </c>
      <c r="N763" s="23">
        <v>24907.181818181802</v>
      </c>
    </row>
    <row r="764" spans="1:14" x14ac:dyDescent="0.3">
      <c r="A764">
        <v>468.81600000000151</v>
      </c>
      <c r="B764">
        <v>247.55600000000001</v>
      </c>
      <c r="C764">
        <f t="shared" si="51"/>
        <v>257.55566666666664</v>
      </c>
      <c r="D764">
        <f t="shared" si="52"/>
        <v>46.881600000000148</v>
      </c>
      <c r="F764">
        <f t="shared" si="53"/>
        <v>5.5116368190414802</v>
      </c>
      <c r="H764" s="16">
        <f t="shared" si="54"/>
        <v>0.50755059156266735</v>
      </c>
      <c r="N764" s="23">
        <v>24896</v>
      </c>
    </row>
    <row r="765" spans="1:14" x14ac:dyDescent="0.3">
      <c r="A765">
        <v>469.43100000000152</v>
      </c>
      <c r="B765">
        <v>269.66699999999997</v>
      </c>
      <c r="C765">
        <f t="shared" si="51"/>
        <v>272.44466666666665</v>
      </c>
      <c r="D765">
        <f t="shared" si="52"/>
        <v>46.94310000000015</v>
      </c>
      <c r="F765">
        <f t="shared" si="53"/>
        <v>5.5971878644835611</v>
      </c>
      <c r="H765" s="15">
        <f t="shared" si="54"/>
        <v>0.52235147954391647</v>
      </c>
      <c r="N765" s="23">
        <v>24880.8125</v>
      </c>
    </row>
    <row r="766" spans="1:14" x14ac:dyDescent="0.3">
      <c r="A766">
        <v>470.04600000000153</v>
      </c>
      <c r="B766">
        <v>300.11099999999999</v>
      </c>
      <c r="C766">
        <f t="shared" si="51"/>
        <v>300.18533333333335</v>
      </c>
      <c r="D766">
        <f t="shared" si="52"/>
        <v>47.004600000000153</v>
      </c>
      <c r="F766">
        <f t="shared" si="53"/>
        <v>5.7041524062230806</v>
      </c>
      <c r="H766" s="15">
        <f t="shared" si="54"/>
        <v>0.54343923313747122</v>
      </c>
      <c r="N766" s="23">
        <v>24865.625</v>
      </c>
    </row>
    <row r="767" spans="1:14" x14ac:dyDescent="0.3">
      <c r="A767">
        <v>470.66100000000154</v>
      </c>
      <c r="B767">
        <v>330.77800000000002</v>
      </c>
      <c r="C767">
        <f t="shared" si="51"/>
        <v>330.70366666666666</v>
      </c>
      <c r="D767">
        <f t="shared" si="52"/>
        <v>47.066100000000155</v>
      </c>
      <c r="F767">
        <f t="shared" si="53"/>
        <v>5.8014474554965973</v>
      </c>
      <c r="H767" s="15">
        <f t="shared" si="54"/>
        <v>0.56554224340953929</v>
      </c>
      <c r="N767" s="23">
        <v>24850.4375</v>
      </c>
    </row>
    <row r="768" spans="1:14" s="24" customFormat="1" x14ac:dyDescent="0.3">
      <c r="A768" s="24">
        <v>471.27600000000155</v>
      </c>
      <c r="B768" s="24">
        <v>361.22199999999998</v>
      </c>
      <c r="C768" s="24">
        <f t="shared" si="51"/>
        <v>357.85200000000003</v>
      </c>
      <c r="D768" s="24">
        <f t="shared" si="52"/>
        <v>47.127600000000157</v>
      </c>
      <c r="F768" s="24">
        <f t="shared" si="53"/>
        <v>5.889492727772172</v>
      </c>
      <c r="H768" s="25">
        <f t="shared" si="54"/>
        <v>0.58837364322902397</v>
      </c>
      <c r="N768" s="26">
        <v>24835.25</v>
      </c>
    </row>
    <row r="769" spans="1:18" x14ac:dyDescent="0.3">
      <c r="A769">
        <v>471.89100000000155</v>
      </c>
      <c r="B769">
        <v>381.55599999999998</v>
      </c>
      <c r="C769">
        <f t="shared" si="51"/>
        <v>380.29633333333339</v>
      </c>
      <c r="D769">
        <f t="shared" si="52"/>
        <v>47.189100000000153</v>
      </c>
      <c r="F769">
        <f t="shared" si="53"/>
        <v>5.9442576289428875</v>
      </c>
      <c r="H769" s="15">
        <f t="shared" si="54"/>
        <v>0.60413422118692839</v>
      </c>
      <c r="N769" s="23">
        <v>24820.0625</v>
      </c>
    </row>
    <row r="770" spans="1:18" x14ac:dyDescent="0.3">
      <c r="A770">
        <v>472.50600000000156</v>
      </c>
      <c r="B770">
        <v>398.11099999999999</v>
      </c>
      <c r="C770">
        <f t="shared" si="51"/>
        <v>398.14833333333331</v>
      </c>
      <c r="D770">
        <f t="shared" si="52"/>
        <v>47.250600000000155</v>
      </c>
      <c r="F770">
        <f t="shared" si="53"/>
        <v>5.9867308608729655</v>
      </c>
      <c r="H770" s="15">
        <f t="shared" si="54"/>
        <v>0.61727701486477393</v>
      </c>
      <c r="N770" s="23">
        <v>24804.875</v>
      </c>
    </row>
    <row r="771" spans="1:18" x14ac:dyDescent="0.3">
      <c r="A771">
        <v>473.12100000000157</v>
      </c>
      <c r="B771">
        <v>414.77800000000002</v>
      </c>
      <c r="C771">
        <f t="shared" si="51"/>
        <v>414.70366666666661</v>
      </c>
      <c r="D771">
        <f t="shared" si="52"/>
        <v>47.312100000000157</v>
      </c>
      <c r="F771">
        <f t="shared" si="53"/>
        <v>6.0277434373403427</v>
      </c>
      <c r="H771" s="15">
        <f t="shared" si="54"/>
        <v>0.63079756427570199</v>
      </c>
      <c r="N771" s="23">
        <v>24789.6875</v>
      </c>
    </row>
    <row r="772" spans="1:18" x14ac:dyDescent="0.3">
      <c r="A772">
        <v>473.73600000000158</v>
      </c>
      <c r="B772">
        <v>431.22199999999998</v>
      </c>
      <c r="C772">
        <f t="shared" si="51"/>
        <v>433.14799999999997</v>
      </c>
      <c r="D772">
        <f t="shared" si="52"/>
        <v>47.37360000000016</v>
      </c>
      <c r="F772">
        <f t="shared" si="53"/>
        <v>6.0666230387014535</v>
      </c>
      <c r="H772" s="15">
        <f t="shared" si="54"/>
        <v>0.64442741493975231</v>
      </c>
      <c r="N772" s="23">
        <v>24774.5</v>
      </c>
      <c r="O772">
        <v>1967</v>
      </c>
      <c r="P772" s="15">
        <f>AVERAGE(H768:H788)</f>
        <v>0.737403465121236</v>
      </c>
      <c r="Q772" s="15">
        <f>D788-D768</f>
        <v>1.2300000000000182</v>
      </c>
      <c r="R772">
        <f>P772*Q772</f>
        <v>0.90700626209913371</v>
      </c>
    </row>
    <row r="773" spans="1:18" x14ac:dyDescent="0.3">
      <c r="A773">
        <v>474.35100000000159</v>
      </c>
      <c r="B773">
        <v>453.44400000000002</v>
      </c>
      <c r="C773">
        <f t="shared" si="51"/>
        <v>454.11099999999993</v>
      </c>
      <c r="D773">
        <f t="shared" si="52"/>
        <v>47.435100000000162</v>
      </c>
      <c r="F773">
        <f t="shared" si="53"/>
        <v>6.1168717779171828</v>
      </c>
      <c r="H773" s="15">
        <f t="shared" si="54"/>
        <v>0.66331553282664202</v>
      </c>
      <c r="N773" s="23">
        <v>24759.3125</v>
      </c>
    </row>
    <row r="774" spans="1:18" x14ac:dyDescent="0.3">
      <c r="A774">
        <v>474.9660000000016</v>
      </c>
      <c r="B774">
        <v>477.66699999999997</v>
      </c>
      <c r="C774">
        <f t="shared" si="51"/>
        <v>477.59266666666667</v>
      </c>
      <c r="D774">
        <f t="shared" si="52"/>
        <v>47.496600000000157</v>
      </c>
      <c r="F774">
        <f t="shared" si="53"/>
        <v>6.1689138369965244</v>
      </c>
      <c r="H774" s="15">
        <f t="shared" si="54"/>
        <v>0.68453562848629079</v>
      </c>
      <c r="N774" s="23">
        <v>24744.125</v>
      </c>
    </row>
    <row r="775" spans="1:18" x14ac:dyDescent="0.3">
      <c r="A775">
        <v>475.58100000000161</v>
      </c>
      <c r="B775">
        <v>501.66699999999997</v>
      </c>
      <c r="C775">
        <f t="shared" si="51"/>
        <v>501.70400000000001</v>
      </c>
      <c r="D775">
        <f t="shared" si="52"/>
        <v>47.558100000000159</v>
      </c>
      <c r="F775">
        <f t="shared" si="53"/>
        <v>6.2179365529664725</v>
      </c>
      <c r="H775" s="15">
        <f t="shared" si="54"/>
        <v>0.70622980951570768</v>
      </c>
      <c r="N775" s="23">
        <v>24728.9375</v>
      </c>
    </row>
    <row r="776" spans="1:18" x14ac:dyDescent="0.3">
      <c r="A776">
        <v>476.19600000000162</v>
      </c>
      <c r="B776">
        <v>525.77800000000002</v>
      </c>
      <c r="C776">
        <f t="shared" si="51"/>
        <v>530.18533333333335</v>
      </c>
      <c r="D776">
        <f t="shared" si="52"/>
        <v>47.619600000000162</v>
      </c>
      <c r="F776">
        <f t="shared" si="53"/>
        <v>6.2648790704162378</v>
      </c>
      <c r="H776" s="15">
        <f t="shared" si="54"/>
        <v>0.72871666488872655</v>
      </c>
      <c r="N776" s="23">
        <v>24713.75</v>
      </c>
    </row>
    <row r="777" spans="1:18" x14ac:dyDescent="0.3">
      <c r="A777">
        <v>476.81100000000163</v>
      </c>
      <c r="B777">
        <v>563.11099999999999</v>
      </c>
      <c r="C777">
        <f t="shared" si="51"/>
        <v>564.51866666666672</v>
      </c>
      <c r="D777">
        <f t="shared" si="52"/>
        <v>47.681100000000164</v>
      </c>
      <c r="F777">
        <f t="shared" si="53"/>
        <v>6.3334767667882952</v>
      </c>
      <c r="H777" s="15">
        <f t="shared" si="54"/>
        <v>0.76495567712982349</v>
      </c>
      <c r="N777" s="23">
        <v>24698.5625</v>
      </c>
    </row>
    <row r="778" spans="1:18" x14ac:dyDescent="0.3">
      <c r="A778">
        <v>477.42600000000164</v>
      </c>
      <c r="B778">
        <v>604.66700000000003</v>
      </c>
      <c r="C778">
        <f t="shared" si="51"/>
        <v>604.66666666666663</v>
      </c>
      <c r="D778">
        <f t="shared" si="52"/>
        <v>47.742600000000166</v>
      </c>
      <c r="F778">
        <f t="shared" si="53"/>
        <v>6.4046778932747364</v>
      </c>
      <c r="H778" s="15">
        <f t="shared" si="54"/>
        <v>0.80741734744730109</v>
      </c>
      <c r="N778" s="23">
        <v>24683.375</v>
      </c>
    </row>
    <row r="779" spans="1:18" x14ac:dyDescent="0.3">
      <c r="A779">
        <v>478.04100000000165</v>
      </c>
      <c r="B779">
        <v>646.22199999999998</v>
      </c>
      <c r="C779">
        <f t="shared" si="51"/>
        <v>646.25933333333342</v>
      </c>
      <c r="D779">
        <f t="shared" si="52"/>
        <v>47.804100000000162</v>
      </c>
      <c r="F779">
        <f t="shared" si="53"/>
        <v>6.4711430979981222</v>
      </c>
      <c r="H779" s="15">
        <f t="shared" si="54"/>
        <v>0.85223490059691587</v>
      </c>
      <c r="N779" s="23">
        <v>24668.1875</v>
      </c>
    </row>
    <row r="780" spans="1:18" x14ac:dyDescent="0.3">
      <c r="A780">
        <v>478.65600000000165</v>
      </c>
      <c r="B780">
        <v>687.88900000000001</v>
      </c>
      <c r="C780">
        <f t="shared" si="51"/>
        <v>668.81466666666665</v>
      </c>
      <c r="D780">
        <f t="shared" si="52"/>
        <v>47.865600000000164</v>
      </c>
      <c r="F780">
        <f t="shared" si="53"/>
        <v>6.5336274877077933</v>
      </c>
      <c r="H780" s="15">
        <f t="shared" si="54"/>
        <v>0.89967113748649041</v>
      </c>
      <c r="I780">
        <v>1966</v>
      </c>
      <c r="J780">
        <f>AVERAGE(H780:H792)</f>
        <v>0.78172604839044624</v>
      </c>
      <c r="K780">
        <f>D792-D780</f>
        <v>0.73800000000001376</v>
      </c>
      <c r="L780">
        <f>J780*K780</f>
        <v>0.57691382371216005</v>
      </c>
      <c r="N780" s="23">
        <v>24653</v>
      </c>
    </row>
    <row r="781" spans="1:18" x14ac:dyDescent="0.3">
      <c r="A781">
        <v>479.27100000000166</v>
      </c>
      <c r="B781">
        <v>672.33299999999997</v>
      </c>
      <c r="C781">
        <f t="shared" si="51"/>
        <v>665.92600000000004</v>
      </c>
      <c r="D781">
        <f t="shared" si="52"/>
        <v>47.927100000000166</v>
      </c>
      <c r="F781">
        <f t="shared" si="53"/>
        <v>6.5107537535001585</v>
      </c>
      <c r="H781" s="15">
        <f t="shared" si="54"/>
        <v>0.88165999964436059</v>
      </c>
      <c r="N781" s="23">
        <v>24637.75</v>
      </c>
    </row>
    <row r="782" spans="1:18" x14ac:dyDescent="0.3">
      <c r="A782">
        <v>479.88600000000167</v>
      </c>
      <c r="B782">
        <v>637.55600000000004</v>
      </c>
      <c r="C782">
        <f t="shared" si="51"/>
        <v>637.70366666666666</v>
      </c>
      <c r="D782">
        <f t="shared" si="52"/>
        <v>47.988600000000169</v>
      </c>
      <c r="F782">
        <f t="shared" si="53"/>
        <v>6.4576421163118534</v>
      </c>
      <c r="H782" s="15">
        <f t="shared" si="54"/>
        <v>0.84268767221278218</v>
      </c>
      <c r="N782" s="23">
        <v>24622.5</v>
      </c>
    </row>
    <row r="783" spans="1:18" x14ac:dyDescent="0.3">
      <c r="A783">
        <v>480.50100000000168</v>
      </c>
      <c r="B783">
        <v>603.22199999999998</v>
      </c>
      <c r="C783">
        <f t="shared" si="51"/>
        <v>603.18533333333335</v>
      </c>
      <c r="D783">
        <f t="shared" si="52"/>
        <v>48.050100000000171</v>
      </c>
      <c r="F783">
        <f t="shared" si="53"/>
        <v>6.402285288177195</v>
      </c>
      <c r="H783" s="15">
        <f t="shared" si="54"/>
        <v>0.80590203766043578</v>
      </c>
      <c r="N783" s="23">
        <v>24607.25</v>
      </c>
    </row>
    <row r="784" spans="1:18" x14ac:dyDescent="0.3">
      <c r="A784">
        <v>481.11600000000169</v>
      </c>
      <c r="B784">
        <v>568.77800000000002</v>
      </c>
      <c r="C784">
        <f t="shared" si="51"/>
        <v>575.77766666666673</v>
      </c>
      <c r="D784">
        <f t="shared" si="52"/>
        <v>48.111600000000166</v>
      </c>
      <c r="F784">
        <f t="shared" si="53"/>
        <v>6.3434901998225968</v>
      </c>
      <c r="H784" s="15">
        <f t="shared" si="54"/>
        <v>0.77061199183421381</v>
      </c>
      <c r="N784" s="23">
        <v>24592</v>
      </c>
    </row>
    <row r="785" spans="1:18" x14ac:dyDescent="0.3">
      <c r="A785">
        <v>481.7310000000017</v>
      </c>
      <c r="B785">
        <v>555.33299999999997</v>
      </c>
      <c r="C785">
        <f t="shared" si="51"/>
        <v>557.70366666666666</v>
      </c>
      <c r="D785">
        <f t="shared" si="52"/>
        <v>48.173100000000169</v>
      </c>
      <c r="F785">
        <f t="shared" si="53"/>
        <v>6.3195679338184023</v>
      </c>
      <c r="H785" s="15">
        <f t="shared" si="54"/>
        <v>0.75725987751855151</v>
      </c>
      <c r="N785" s="23">
        <v>24576.75</v>
      </c>
    </row>
    <row r="786" spans="1:18" x14ac:dyDescent="0.3">
      <c r="A786">
        <v>482.34600000000171</v>
      </c>
      <c r="B786">
        <v>549</v>
      </c>
      <c r="C786">
        <f t="shared" si="51"/>
        <v>549.07400000000007</v>
      </c>
      <c r="D786">
        <f t="shared" si="52"/>
        <v>48.234600000000171</v>
      </c>
      <c r="F786">
        <f t="shared" si="53"/>
        <v>6.3080984415095305</v>
      </c>
      <c r="H786" s="15">
        <f t="shared" si="54"/>
        <v>0.75105102616902164</v>
      </c>
      <c r="N786" s="23">
        <v>24561.5</v>
      </c>
    </row>
    <row r="787" spans="1:18" x14ac:dyDescent="0.3">
      <c r="A787">
        <v>482.96100000000172</v>
      </c>
      <c r="B787">
        <v>542.88900000000001</v>
      </c>
      <c r="C787">
        <f t="shared" si="51"/>
        <v>542.85199999999998</v>
      </c>
      <c r="D787">
        <f t="shared" si="52"/>
        <v>48.296100000000173</v>
      </c>
      <c r="F787">
        <f t="shared" si="53"/>
        <v>6.2969048791478395</v>
      </c>
      <c r="H787" s="15">
        <f t="shared" si="54"/>
        <v>0.74510808899552705</v>
      </c>
      <c r="N787" s="23">
        <v>24546.25</v>
      </c>
    </row>
    <row r="788" spans="1:18" x14ac:dyDescent="0.3">
      <c r="A788">
        <v>483.57600000000173</v>
      </c>
      <c r="B788">
        <v>536.66700000000003</v>
      </c>
      <c r="C788">
        <f t="shared" si="51"/>
        <v>538.77800000000002</v>
      </c>
      <c r="D788">
        <f t="shared" si="52"/>
        <v>48.357600000000176</v>
      </c>
      <c r="F788">
        <f t="shared" si="53"/>
        <v>6.2853777904282184</v>
      </c>
      <c r="H788" s="16">
        <f t="shared" si="54"/>
        <v>0.73910551663698165</v>
      </c>
      <c r="N788" s="23">
        <v>24531</v>
      </c>
    </row>
    <row r="789" spans="1:18" s="24" customFormat="1" x14ac:dyDescent="0.3">
      <c r="A789" s="24">
        <v>484.19100000000174</v>
      </c>
      <c r="B789" s="24">
        <v>536.77800000000002</v>
      </c>
      <c r="C789" s="24">
        <f t="shared" si="51"/>
        <v>537.48166666666668</v>
      </c>
      <c r="D789" s="24">
        <f t="shared" si="52"/>
        <v>48.419100000000171</v>
      </c>
      <c r="F789" s="24">
        <f t="shared" si="53"/>
        <v>6.2855846012110641</v>
      </c>
      <c r="H789" s="25">
        <f t="shared" si="54"/>
        <v>0.73921217725841115</v>
      </c>
      <c r="N789" s="26">
        <v>24470.25</v>
      </c>
    </row>
    <row r="790" spans="1:18" x14ac:dyDescent="0.3">
      <c r="A790">
        <v>484.80600000000175</v>
      </c>
      <c r="B790">
        <v>539</v>
      </c>
      <c r="C790">
        <f t="shared" ref="C790:C853" si="55">AVERAGE(B789:B791)</f>
        <v>538.96300000000008</v>
      </c>
      <c r="D790">
        <f t="shared" ref="D790:D853" si="56">A790/10</f>
        <v>48.480600000000173</v>
      </c>
      <c r="F790">
        <f t="shared" ref="F790:F853" si="57">LN(B790)</f>
        <v>6.2897155709089976</v>
      </c>
      <c r="H790" s="15">
        <f t="shared" ref="H790:H853" si="58">(0.0905*EXP(0.0013*B790))/E$2</f>
        <v>0.74135055252214799</v>
      </c>
      <c r="N790" s="23">
        <v>24409.5</v>
      </c>
      <c r="O790">
        <v>1966</v>
      </c>
      <c r="P790" s="15">
        <f>AVERAGE(H789:H799)</f>
        <v>0.69376499387406765</v>
      </c>
      <c r="Q790" s="15">
        <f>D799-D789</f>
        <v>0.61500000000000909</v>
      </c>
      <c r="R790">
        <f>P790*Q790</f>
        <v>0.42666547123255794</v>
      </c>
    </row>
    <row r="791" spans="1:18" x14ac:dyDescent="0.3">
      <c r="A791">
        <v>485.42100000000175</v>
      </c>
      <c r="B791">
        <v>541.11099999999999</v>
      </c>
      <c r="C791">
        <f t="shared" si="55"/>
        <v>541.11099999999999</v>
      </c>
      <c r="D791">
        <f t="shared" si="56"/>
        <v>48.542100000000175</v>
      </c>
      <c r="F791">
        <f t="shared" si="57"/>
        <v>6.2936244334015861</v>
      </c>
      <c r="H791" s="15">
        <f t="shared" si="58"/>
        <v>0.74338783502202144</v>
      </c>
      <c r="N791" s="23">
        <v>24348.75</v>
      </c>
    </row>
    <row r="792" spans="1:18" x14ac:dyDescent="0.3">
      <c r="A792">
        <v>486.03600000000176</v>
      </c>
      <c r="B792">
        <v>543.22199999999998</v>
      </c>
      <c r="C792">
        <f t="shared" si="55"/>
        <v>534.70366666666666</v>
      </c>
      <c r="D792">
        <f t="shared" si="56"/>
        <v>48.603600000000178</v>
      </c>
      <c r="F792">
        <f t="shared" si="57"/>
        <v>6.2975180761607303</v>
      </c>
      <c r="H792" s="15">
        <f t="shared" si="58"/>
        <v>0.74543071611485467</v>
      </c>
      <c r="I792">
        <v>1965</v>
      </c>
      <c r="J792">
        <f>AVERAGE(H792:H812)</f>
        <v>0.8704219649000875</v>
      </c>
      <c r="K792">
        <f>D812-D792</f>
        <v>1.2300000000000182</v>
      </c>
      <c r="L792">
        <f>J792*K792</f>
        <v>1.0706190168271235</v>
      </c>
      <c r="N792" s="23">
        <v>24288</v>
      </c>
    </row>
    <row r="793" spans="1:18" x14ac:dyDescent="0.3">
      <c r="A793">
        <v>486.65100000000177</v>
      </c>
      <c r="B793">
        <v>519.77800000000002</v>
      </c>
      <c r="C793">
        <f t="shared" si="55"/>
        <v>516.70366666666666</v>
      </c>
      <c r="D793">
        <f t="shared" si="56"/>
        <v>48.66510000000018</v>
      </c>
      <c r="F793">
        <f t="shared" si="57"/>
        <v>6.2534017973409473</v>
      </c>
      <c r="H793" s="15">
        <f t="shared" si="58"/>
        <v>0.72305478494009645</v>
      </c>
      <c r="N793" s="23">
        <v>24257.5</v>
      </c>
    </row>
    <row r="794" spans="1:18" x14ac:dyDescent="0.3">
      <c r="A794">
        <v>487.26600000000178</v>
      </c>
      <c r="B794">
        <v>487.11099999999999</v>
      </c>
      <c r="C794">
        <f t="shared" si="55"/>
        <v>487.07400000000001</v>
      </c>
      <c r="D794">
        <f t="shared" si="56"/>
        <v>48.726600000000175</v>
      </c>
      <c r="F794">
        <f t="shared" si="57"/>
        <v>6.1884920231894158</v>
      </c>
      <c r="H794" s="15">
        <f t="shared" si="58"/>
        <v>0.69299161098484219</v>
      </c>
      <c r="N794" s="23">
        <v>24227</v>
      </c>
    </row>
    <row r="795" spans="1:18" x14ac:dyDescent="0.3">
      <c r="A795">
        <v>487.88100000000179</v>
      </c>
      <c r="B795">
        <v>454.33300000000003</v>
      </c>
      <c r="C795">
        <f t="shared" si="55"/>
        <v>454.37033333333329</v>
      </c>
      <c r="D795">
        <f t="shared" si="56"/>
        <v>48.788100000000178</v>
      </c>
      <c r="F795">
        <f t="shared" si="57"/>
        <v>6.1188304093524382</v>
      </c>
      <c r="H795" s="15">
        <f t="shared" si="58"/>
        <v>0.66408256973483326</v>
      </c>
      <c r="N795" s="23">
        <v>24196.5</v>
      </c>
    </row>
    <row r="796" spans="1:18" x14ac:dyDescent="0.3">
      <c r="A796">
        <v>488.4960000000018</v>
      </c>
      <c r="B796">
        <v>421.66699999999997</v>
      </c>
      <c r="C796">
        <f t="shared" si="55"/>
        <v>432.85200000000003</v>
      </c>
      <c r="D796">
        <f t="shared" si="56"/>
        <v>48.84960000000018</v>
      </c>
      <c r="F796">
        <f t="shared" si="57"/>
        <v>6.0442159030070322</v>
      </c>
      <c r="H796" s="16">
        <f t="shared" si="58"/>
        <v>0.63647217012851454</v>
      </c>
      <c r="N796" s="23">
        <v>24166</v>
      </c>
    </row>
    <row r="797" spans="1:18" x14ac:dyDescent="0.3">
      <c r="A797">
        <v>489.11100000000181</v>
      </c>
      <c r="B797">
        <v>422.55599999999998</v>
      </c>
      <c r="C797">
        <f t="shared" si="55"/>
        <v>426.70400000000001</v>
      </c>
      <c r="D797">
        <f t="shared" si="56"/>
        <v>48.911100000000182</v>
      </c>
      <c r="F797">
        <f t="shared" si="57"/>
        <v>6.0463219823926968</v>
      </c>
      <c r="H797" s="15">
        <f t="shared" si="58"/>
        <v>0.6372081662289597</v>
      </c>
      <c r="N797" s="23">
        <v>24150.8125</v>
      </c>
    </row>
    <row r="798" spans="1:18" x14ac:dyDescent="0.3">
      <c r="A798">
        <v>489.72600000000182</v>
      </c>
      <c r="B798">
        <v>435.88900000000001</v>
      </c>
      <c r="C798">
        <f t="shared" si="55"/>
        <v>435.96299999999997</v>
      </c>
      <c r="D798">
        <f t="shared" si="56"/>
        <v>48.972600000000185</v>
      </c>
      <c r="F798">
        <f t="shared" si="57"/>
        <v>6.0773876237802593</v>
      </c>
      <c r="H798" s="15">
        <f t="shared" si="58"/>
        <v>0.64834910512250721</v>
      </c>
      <c r="N798" s="23">
        <v>24135.625</v>
      </c>
    </row>
    <row r="799" spans="1:18" x14ac:dyDescent="0.3">
      <c r="A799">
        <v>490.34100000000183</v>
      </c>
      <c r="B799">
        <v>449.44400000000002</v>
      </c>
      <c r="C799">
        <f t="shared" si="55"/>
        <v>449.44433333333336</v>
      </c>
      <c r="D799">
        <f t="shared" si="56"/>
        <v>49.03410000000018</v>
      </c>
      <c r="F799">
        <f t="shared" si="57"/>
        <v>6.1080112632807291</v>
      </c>
      <c r="H799" s="15">
        <f t="shared" si="58"/>
        <v>0.65987524455755586</v>
      </c>
      <c r="N799" s="23">
        <v>24120.4375</v>
      </c>
    </row>
    <row r="800" spans="1:18" s="24" customFormat="1" x14ac:dyDescent="0.3">
      <c r="A800" s="24">
        <v>490.95600000000184</v>
      </c>
      <c r="B800" s="24">
        <v>463</v>
      </c>
      <c r="C800" s="24">
        <f t="shared" si="55"/>
        <v>477.70366666666661</v>
      </c>
      <c r="D800" s="24">
        <f t="shared" si="56"/>
        <v>49.095600000000182</v>
      </c>
      <c r="F800" s="24">
        <f t="shared" si="57"/>
        <v>6.1377270540862341</v>
      </c>
      <c r="H800" s="25">
        <f t="shared" si="58"/>
        <v>0.67160716503792406</v>
      </c>
      <c r="N800" s="26">
        <v>24105.25</v>
      </c>
    </row>
    <row r="801" spans="1:18" x14ac:dyDescent="0.3">
      <c r="A801">
        <v>491.57100000000185</v>
      </c>
      <c r="B801">
        <v>520.66700000000003</v>
      </c>
      <c r="C801">
        <f t="shared" si="55"/>
        <v>526.40766666666661</v>
      </c>
      <c r="D801">
        <f t="shared" si="56"/>
        <v>49.157100000000185</v>
      </c>
      <c r="F801">
        <f t="shared" si="57"/>
        <v>6.2551106819361824</v>
      </c>
      <c r="H801" s="15">
        <f t="shared" si="58"/>
        <v>0.72389090241247034</v>
      </c>
      <c r="N801" s="23">
        <v>24090.0625</v>
      </c>
    </row>
    <row r="802" spans="1:18" x14ac:dyDescent="0.3">
      <c r="A802">
        <v>492.18600000000185</v>
      </c>
      <c r="B802">
        <v>595.55600000000004</v>
      </c>
      <c r="C802">
        <f t="shared" si="55"/>
        <v>595.48166666666668</v>
      </c>
      <c r="D802">
        <f t="shared" si="56"/>
        <v>49.218600000000187</v>
      </c>
      <c r="F802">
        <f t="shared" si="57"/>
        <v>6.3894954229970065</v>
      </c>
      <c r="H802" s="15">
        <f t="shared" si="58"/>
        <v>0.79791046647515507</v>
      </c>
      <c r="N802" s="23">
        <v>24074.875</v>
      </c>
    </row>
    <row r="803" spans="1:18" x14ac:dyDescent="0.3">
      <c r="A803">
        <v>492.80100000000186</v>
      </c>
      <c r="B803">
        <v>670.22199999999998</v>
      </c>
      <c r="C803">
        <f t="shared" si="55"/>
        <v>670.33333333333337</v>
      </c>
      <c r="D803">
        <f t="shared" si="56"/>
        <v>49.280100000000189</v>
      </c>
      <c r="F803">
        <f t="shared" si="57"/>
        <v>6.5076090007865313</v>
      </c>
      <c r="H803" s="15">
        <f t="shared" si="58"/>
        <v>0.87924377704359602</v>
      </c>
      <c r="N803" s="23">
        <v>24059.6875</v>
      </c>
    </row>
    <row r="804" spans="1:18" x14ac:dyDescent="0.3">
      <c r="A804">
        <v>493.41600000000187</v>
      </c>
      <c r="B804">
        <v>745.22199999999998</v>
      </c>
      <c r="C804">
        <f t="shared" si="55"/>
        <v>731.29599999999994</v>
      </c>
      <c r="D804">
        <f t="shared" si="56"/>
        <v>49.341600000000184</v>
      </c>
      <c r="F804">
        <f t="shared" si="57"/>
        <v>6.6136821605675582</v>
      </c>
      <c r="H804" s="15">
        <f t="shared" si="58"/>
        <v>0.96928839973621417</v>
      </c>
      <c r="N804" s="23">
        <v>24044.5</v>
      </c>
      <c r="O804">
        <v>1965</v>
      </c>
      <c r="P804" s="15">
        <f>AVERAGE(H800:H830)</f>
        <v>0.96727874199401742</v>
      </c>
      <c r="Q804" s="15">
        <f>D830-D800</f>
        <v>1.8450000000000273</v>
      </c>
      <c r="R804">
        <f>P804*Q804</f>
        <v>1.7846292789789886</v>
      </c>
    </row>
    <row r="805" spans="1:18" x14ac:dyDescent="0.3">
      <c r="A805">
        <v>494.03100000000188</v>
      </c>
      <c r="B805">
        <v>778.44399999999996</v>
      </c>
      <c r="C805">
        <f t="shared" si="55"/>
        <v>772.74066666666658</v>
      </c>
      <c r="D805">
        <f t="shared" si="56"/>
        <v>49.403100000000187</v>
      </c>
      <c r="F805">
        <f t="shared" si="57"/>
        <v>6.6572970554818545</v>
      </c>
      <c r="H805" s="15">
        <f t="shared" si="58"/>
        <v>1.0120677495028256</v>
      </c>
      <c r="N805" s="23">
        <v>24029.3125</v>
      </c>
    </row>
    <row r="806" spans="1:18" x14ac:dyDescent="0.3">
      <c r="A806">
        <v>494.64600000000189</v>
      </c>
      <c r="B806">
        <v>794.55600000000004</v>
      </c>
      <c r="C806">
        <f t="shared" si="55"/>
        <v>794.59266666666679</v>
      </c>
      <c r="D806">
        <f t="shared" si="56"/>
        <v>49.464600000000189</v>
      </c>
      <c r="F806">
        <f t="shared" si="57"/>
        <v>6.6777834680743471</v>
      </c>
      <c r="H806" s="15">
        <f t="shared" si="58"/>
        <v>1.0334896801755886</v>
      </c>
      <c r="N806" s="23">
        <v>24014.125</v>
      </c>
    </row>
    <row r="807" spans="1:18" x14ac:dyDescent="0.3">
      <c r="A807">
        <v>495.2610000000019</v>
      </c>
      <c r="B807">
        <v>810.77800000000002</v>
      </c>
      <c r="C807">
        <f t="shared" si="55"/>
        <v>810.77799999999991</v>
      </c>
      <c r="D807">
        <f t="shared" si="56"/>
        <v>49.526100000000191</v>
      </c>
      <c r="F807">
        <f t="shared" si="57"/>
        <v>6.697994280514604</v>
      </c>
      <c r="H807" s="15">
        <f t="shared" si="58"/>
        <v>1.0555159661069684</v>
      </c>
      <c r="N807" s="23">
        <v>23998.9375</v>
      </c>
    </row>
    <row r="808" spans="1:18" x14ac:dyDescent="0.3">
      <c r="A808">
        <v>495.87600000000191</v>
      </c>
      <c r="B808">
        <v>827</v>
      </c>
      <c r="C808">
        <f t="shared" si="55"/>
        <v>828.88900000000001</v>
      </c>
      <c r="D808">
        <f t="shared" si="56"/>
        <v>49.587600000000194</v>
      </c>
      <c r="F808">
        <f t="shared" si="57"/>
        <v>6.7178046950236912</v>
      </c>
      <c r="H808" s="15">
        <f t="shared" si="58"/>
        <v>1.0780116880484381</v>
      </c>
      <c r="N808" s="23">
        <v>23983.75</v>
      </c>
    </row>
    <row r="809" spans="1:18" x14ac:dyDescent="0.3">
      <c r="A809">
        <v>496.49100000000192</v>
      </c>
      <c r="B809">
        <v>848.88900000000001</v>
      </c>
      <c r="C809">
        <f t="shared" si="55"/>
        <v>849.48166666666668</v>
      </c>
      <c r="D809">
        <f t="shared" si="56"/>
        <v>49.649100000000189</v>
      </c>
      <c r="F809">
        <f t="shared" si="57"/>
        <v>6.7439284357143903</v>
      </c>
      <c r="H809" s="15">
        <f t="shared" si="58"/>
        <v>1.1091278821761394</v>
      </c>
      <c r="N809" s="23">
        <v>23968.5625</v>
      </c>
    </row>
    <row r="810" spans="1:18" x14ac:dyDescent="0.3">
      <c r="A810">
        <v>497.10600000000193</v>
      </c>
      <c r="B810">
        <v>872.55600000000004</v>
      </c>
      <c r="C810">
        <f t="shared" si="55"/>
        <v>872.66700000000003</v>
      </c>
      <c r="D810">
        <f t="shared" si="56"/>
        <v>49.710600000000191</v>
      </c>
      <c r="F810">
        <f t="shared" si="57"/>
        <v>6.7714268353980058</v>
      </c>
      <c r="H810" s="15">
        <f t="shared" si="58"/>
        <v>1.1437829143571139</v>
      </c>
      <c r="N810" s="23">
        <v>23953.375</v>
      </c>
    </row>
    <row r="811" spans="1:18" x14ac:dyDescent="0.3">
      <c r="A811">
        <v>497.72100000000194</v>
      </c>
      <c r="B811">
        <v>896.55600000000004</v>
      </c>
      <c r="C811">
        <f t="shared" si="55"/>
        <v>896.55600000000004</v>
      </c>
      <c r="D811">
        <f t="shared" si="56"/>
        <v>49.772100000000194</v>
      </c>
      <c r="F811">
        <f t="shared" si="57"/>
        <v>6.798560756236542</v>
      </c>
      <c r="H811" s="15">
        <f t="shared" si="58"/>
        <v>1.1800314784490766</v>
      </c>
      <c r="N811" s="23">
        <v>23938.1875</v>
      </c>
    </row>
    <row r="812" spans="1:18" x14ac:dyDescent="0.3">
      <c r="A812">
        <v>498.33600000000195</v>
      </c>
      <c r="B812">
        <v>920.55600000000004</v>
      </c>
      <c r="C812">
        <f t="shared" si="55"/>
        <v>908.11133333333328</v>
      </c>
      <c r="D812">
        <f t="shared" si="56"/>
        <v>49.833600000000196</v>
      </c>
      <c r="F812">
        <f t="shared" si="57"/>
        <v>6.8249778353245691</v>
      </c>
      <c r="H812" s="15">
        <f t="shared" si="58"/>
        <v>1.2174288255681645</v>
      </c>
      <c r="I812">
        <v>1964</v>
      </c>
      <c r="J812">
        <f>AVERAGE(H812:H836)</f>
        <v>0.96435488986592677</v>
      </c>
      <c r="K812">
        <f>D836-D812</f>
        <v>1.4760000000000204</v>
      </c>
      <c r="L812">
        <f>J812*K812</f>
        <v>1.4233878174421275</v>
      </c>
      <c r="N812" s="23">
        <v>23923</v>
      </c>
    </row>
    <row r="813" spans="1:18" x14ac:dyDescent="0.3">
      <c r="A813">
        <v>498.95100000000195</v>
      </c>
      <c r="B813">
        <v>907.22199999999998</v>
      </c>
      <c r="C813">
        <f t="shared" si="55"/>
        <v>901.85199999999998</v>
      </c>
      <c r="D813">
        <f t="shared" si="56"/>
        <v>49.895100000000198</v>
      </c>
      <c r="F813">
        <f t="shared" si="57"/>
        <v>6.8103871831203673</v>
      </c>
      <c r="H813" s="15">
        <f t="shared" si="58"/>
        <v>1.1965075217098891</v>
      </c>
      <c r="N813" s="23">
        <v>23915.8235294117</v>
      </c>
    </row>
    <row r="814" spans="1:18" x14ac:dyDescent="0.3">
      <c r="A814">
        <v>499.56600000000196</v>
      </c>
      <c r="B814">
        <v>877.77800000000002</v>
      </c>
      <c r="C814">
        <f t="shared" si="55"/>
        <v>877.88900000000001</v>
      </c>
      <c r="D814">
        <f t="shared" si="56"/>
        <v>49.956600000000194</v>
      </c>
      <c r="F814">
        <f t="shared" si="57"/>
        <v>6.7773937142834182</v>
      </c>
      <c r="H814" s="15">
        <f t="shared" si="58"/>
        <v>1.1515740144594899</v>
      </c>
      <c r="N814" s="23">
        <v>23908.647058823499</v>
      </c>
    </row>
    <row r="815" spans="1:18" x14ac:dyDescent="0.3">
      <c r="A815">
        <v>500.18100000000197</v>
      </c>
      <c r="B815">
        <v>848.66700000000003</v>
      </c>
      <c r="C815">
        <f t="shared" si="55"/>
        <v>848.59266666666679</v>
      </c>
      <c r="D815">
        <f t="shared" si="56"/>
        <v>50.018100000000196</v>
      </c>
      <c r="F815">
        <f t="shared" si="57"/>
        <v>6.7436668832221427</v>
      </c>
      <c r="H815" s="15">
        <f t="shared" si="58"/>
        <v>1.1088078340545087</v>
      </c>
      <c r="N815" s="23">
        <v>23901.470588235199</v>
      </c>
    </row>
    <row r="816" spans="1:18" x14ac:dyDescent="0.3">
      <c r="A816">
        <v>500.79600000000198</v>
      </c>
      <c r="B816">
        <v>819.33299999999997</v>
      </c>
      <c r="C816">
        <f t="shared" si="55"/>
        <v>814.22233333333327</v>
      </c>
      <c r="D816">
        <f t="shared" si="56"/>
        <v>50.079600000000198</v>
      </c>
      <c r="F816">
        <f t="shared" si="57"/>
        <v>6.7084905946229627</v>
      </c>
      <c r="H816" s="15">
        <f t="shared" si="58"/>
        <v>1.0673204067957669</v>
      </c>
      <c r="N816" s="23">
        <v>23894.294117647001</v>
      </c>
    </row>
    <row r="817" spans="1:14" x14ac:dyDescent="0.3">
      <c r="A817">
        <v>501.41100000000199</v>
      </c>
      <c r="B817">
        <v>774.66700000000003</v>
      </c>
      <c r="C817">
        <f t="shared" si="55"/>
        <v>772.40733333333321</v>
      </c>
      <c r="D817">
        <f t="shared" si="56"/>
        <v>50.141100000000201</v>
      </c>
      <c r="F817">
        <f t="shared" si="57"/>
        <v>6.652433259596199</v>
      </c>
      <c r="H817" s="15">
        <f t="shared" si="58"/>
        <v>1.007110575714905</v>
      </c>
      <c r="N817" s="23">
        <v>23887.1176470588</v>
      </c>
    </row>
    <row r="818" spans="1:14" x14ac:dyDescent="0.3">
      <c r="A818">
        <v>502.026000000002</v>
      </c>
      <c r="B818">
        <v>723.22199999999998</v>
      </c>
      <c r="C818">
        <f t="shared" si="55"/>
        <v>723.22233333333349</v>
      </c>
      <c r="D818">
        <f t="shared" si="56"/>
        <v>50.202600000000203</v>
      </c>
      <c r="F818">
        <f t="shared" si="57"/>
        <v>6.5837162289692595</v>
      </c>
      <c r="H818" s="15">
        <f t="shared" si="58"/>
        <v>0.94195941874103584</v>
      </c>
      <c r="N818" s="23">
        <v>23879.9411764705</v>
      </c>
    </row>
    <row r="819" spans="1:14" x14ac:dyDescent="0.3">
      <c r="A819">
        <v>502.64100000000201</v>
      </c>
      <c r="B819">
        <v>671.77800000000002</v>
      </c>
      <c r="C819">
        <f t="shared" si="55"/>
        <v>671.77766666666673</v>
      </c>
      <c r="D819">
        <f t="shared" si="56"/>
        <v>50.264100000000198</v>
      </c>
      <c r="F819">
        <f t="shared" si="57"/>
        <v>6.5099279288003506</v>
      </c>
      <c r="H819" s="15">
        <f t="shared" si="58"/>
        <v>0.88102411137889403</v>
      </c>
      <c r="N819" s="23">
        <v>23872.764705882299</v>
      </c>
    </row>
    <row r="820" spans="1:14" x14ac:dyDescent="0.3">
      <c r="A820">
        <v>503.25600000000202</v>
      </c>
      <c r="B820">
        <v>620.33299999999997</v>
      </c>
      <c r="C820">
        <f t="shared" si="55"/>
        <v>640</v>
      </c>
      <c r="D820">
        <f t="shared" si="56"/>
        <v>50.3256000000002</v>
      </c>
      <c r="F820">
        <f t="shared" si="57"/>
        <v>6.4302564306284831</v>
      </c>
      <c r="H820" s="15">
        <f t="shared" si="58"/>
        <v>0.82402963474214119</v>
      </c>
      <c r="N820" s="23">
        <v>23865.588235294101</v>
      </c>
    </row>
    <row r="821" spans="1:14" x14ac:dyDescent="0.3">
      <c r="A821">
        <v>503.87100000000203</v>
      </c>
      <c r="B821">
        <v>627.88900000000001</v>
      </c>
      <c r="C821">
        <f t="shared" si="55"/>
        <v>636.66666666666663</v>
      </c>
      <c r="D821">
        <f t="shared" si="56"/>
        <v>50.387100000000203</v>
      </c>
      <c r="F821">
        <f t="shared" si="57"/>
        <v>6.4423633992534386</v>
      </c>
      <c r="H821" s="15">
        <f t="shared" si="58"/>
        <v>0.83216379776296534</v>
      </c>
      <c r="N821" s="23">
        <v>23858.411764705801</v>
      </c>
    </row>
    <row r="822" spans="1:14" x14ac:dyDescent="0.3">
      <c r="A822">
        <v>504.48600000000204</v>
      </c>
      <c r="B822">
        <v>661.77800000000002</v>
      </c>
      <c r="C822">
        <f t="shared" si="55"/>
        <v>661.81499999999994</v>
      </c>
      <c r="D822">
        <f t="shared" si="56"/>
        <v>50.448600000000205</v>
      </c>
      <c r="F822">
        <f t="shared" si="57"/>
        <v>6.4949301522634597</v>
      </c>
      <c r="H822" s="15">
        <f t="shared" si="58"/>
        <v>0.8696449229124531</v>
      </c>
      <c r="N822" s="23">
        <v>23851.2352941176</v>
      </c>
    </row>
    <row r="823" spans="1:14" x14ac:dyDescent="0.3">
      <c r="A823">
        <v>505.10100000000205</v>
      </c>
      <c r="B823">
        <v>695.77800000000002</v>
      </c>
      <c r="C823">
        <f t="shared" si="55"/>
        <v>695.70400000000006</v>
      </c>
      <c r="D823">
        <f t="shared" si="56"/>
        <v>50.510100000000207</v>
      </c>
      <c r="F823">
        <f t="shared" si="57"/>
        <v>6.5450306439368582</v>
      </c>
      <c r="H823" s="15">
        <f t="shared" si="58"/>
        <v>0.90894537035821055</v>
      </c>
      <c r="N823" s="23">
        <v>23844.058823529402</v>
      </c>
    </row>
    <row r="824" spans="1:14" x14ac:dyDescent="0.3">
      <c r="A824">
        <v>505.71600000000205</v>
      </c>
      <c r="B824">
        <v>729.55600000000004</v>
      </c>
      <c r="C824">
        <f t="shared" si="55"/>
        <v>717.11133333333328</v>
      </c>
      <c r="D824">
        <f t="shared" si="56"/>
        <v>50.571600000000203</v>
      </c>
      <c r="F824">
        <f t="shared" si="57"/>
        <v>6.5924361299240362</v>
      </c>
      <c r="H824" s="15">
        <f t="shared" si="58"/>
        <v>0.94974772220583303</v>
      </c>
      <c r="N824" s="23">
        <v>23836.882352941098</v>
      </c>
    </row>
    <row r="825" spans="1:14" x14ac:dyDescent="0.3">
      <c r="A825">
        <v>506.33100000000206</v>
      </c>
      <c r="B825">
        <v>726</v>
      </c>
      <c r="C825">
        <f t="shared" si="55"/>
        <v>720.22233333333327</v>
      </c>
      <c r="D825">
        <f t="shared" si="56"/>
        <v>50.633100000000205</v>
      </c>
      <c r="F825">
        <f t="shared" si="57"/>
        <v>6.5875500148247959</v>
      </c>
      <c r="H825" s="15">
        <f t="shared" si="58"/>
        <v>0.94536736100329632</v>
      </c>
      <c r="N825" s="23">
        <v>23829.705882352901</v>
      </c>
    </row>
    <row r="826" spans="1:14" x14ac:dyDescent="0.3">
      <c r="A826">
        <v>506.94600000000207</v>
      </c>
      <c r="B826">
        <v>705.11099999999999</v>
      </c>
      <c r="C826">
        <f t="shared" si="55"/>
        <v>705.14800000000002</v>
      </c>
      <c r="D826">
        <f t="shared" si="56"/>
        <v>50.694600000000207</v>
      </c>
      <c r="F826">
        <f t="shared" si="57"/>
        <v>6.5583552372273317</v>
      </c>
      <c r="H826" s="15">
        <f t="shared" si="58"/>
        <v>0.92004068671521533</v>
      </c>
      <c r="N826" s="23">
        <v>23822.529411764699</v>
      </c>
    </row>
    <row r="827" spans="1:14" x14ac:dyDescent="0.3">
      <c r="A827">
        <v>507.56100000000208</v>
      </c>
      <c r="B827">
        <v>684.33299999999997</v>
      </c>
      <c r="C827">
        <f t="shared" si="55"/>
        <v>684.25900000000001</v>
      </c>
      <c r="D827">
        <f t="shared" si="56"/>
        <v>50.75610000000021</v>
      </c>
      <c r="F827">
        <f t="shared" si="57"/>
        <v>6.5284446412586448</v>
      </c>
      <c r="H827" s="15">
        <f t="shared" si="58"/>
        <v>0.89552173606804297</v>
      </c>
      <c r="N827" s="23">
        <v>23815.352941176399</v>
      </c>
    </row>
    <row r="828" spans="1:14" x14ac:dyDescent="0.3">
      <c r="A828">
        <v>508.17600000000209</v>
      </c>
      <c r="B828">
        <v>663.33299999999997</v>
      </c>
      <c r="C828">
        <f t="shared" si="55"/>
        <v>669.40733333333333</v>
      </c>
      <c r="D828">
        <f t="shared" si="56"/>
        <v>50.817600000000212</v>
      </c>
      <c r="F828">
        <f t="shared" si="57"/>
        <v>6.4972771265377389</v>
      </c>
      <c r="H828" s="15">
        <f t="shared" si="58"/>
        <v>0.87140468820762496</v>
      </c>
      <c r="N828" s="23">
        <v>23808.176470588201</v>
      </c>
    </row>
    <row r="829" spans="1:14" x14ac:dyDescent="0.3">
      <c r="A829">
        <v>508.7910000000021</v>
      </c>
      <c r="B829">
        <v>660.55600000000004</v>
      </c>
      <c r="C829">
        <f t="shared" si="55"/>
        <v>663.40733333333344</v>
      </c>
      <c r="D829">
        <f t="shared" si="56"/>
        <v>50.879100000000207</v>
      </c>
      <c r="F829">
        <f t="shared" si="57"/>
        <v>6.493081904622751</v>
      </c>
      <c r="H829" s="16">
        <f t="shared" si="58"/>
        <v>0.86826450174675462</v>
      </c>
      <c r="N829" s="23">
        <v>23801</v>
      </c>
    </row>
    <row r="830" spans="1:14" x14ac:dyDescent="0.3">
      <c r="A830">
        <v>509.40600000000211</v>
      </c>
      <c r="B830">
        <v>666.33299999999997</v>
      </c>
      <c r="C830">
        <f t="shared" si="55"/>
        <v>666.37033333333341</v>
      </c>
      <c r="D830">
        <f t="shared" si="56"/>
        <v>50.940600000000209</v>
      </c>
      <c r="F830">
        <f t="shared" si="57"/>
        <v>6.5017895455820405</v>
      </c>
      <c r="H830" s="15">
        <f t="shared" si="58"/>
        <v>0.87480980214783721</v>
      </c>
      <c r="N830" s="23">
        <v>23766.285714285699</v>
      </c>
    </row>
    <row r="831" spans="1:14" s="24" customFormat="1" x14ac:dyDescent="0.3">
      <c r="A831" s="24">
        <v>510.02100000000212</v>
      </c>
      <c r="B831" s="24">
        <v>672.22199999999998</v>
      </c>
      <c r="C831" s="24">
        <f t="shared" si="55"/>
        <v>672.18499999999995</v>
      </c>
      <c r="D831" s="24">
        <f t="shared" si="56"/>
        <v>51.002100000000212</v>
      </c>
      <c r="F831" s="24">
        <f t="shared" si="57"/>
        <v>6.5105886431101005</v>
      </c>
      <c r="H831" s="25">
        <f t="shared" si="58"/>
        <v>0.88153278528514867</v>
      </c>
      <c r="N831" s="26">
        <v>23731.571428571398</v>
      </c>
    </row>
    <row r="832" spans="1:14" x14ac:dyDescent="0.3">
      <c r="A832">
        <v>510.63600000000213</v>
      </c>
      <c r="B832">
        <v>678</v>
      </c>
      <c r="C832">
        <f t="shared" si="55"/>
        <v>685.92600000000004</v>
      </c>
      <c r="D832">
        <f t="shared" si="56"/>
        <v>51.063600000000214</v>
      </c>
      <c r="F832">
        <f t="shared" si="57"/>
        <v>6.5191472879403953</v>
      </c>
      <c r="H832" s="15">
        <f t="shared" si="58"/>
        <v>0.88817926156940796</v>
      </c>
      <c r="N832" s="23">
        <v>23696.857142857101</v>
      </c>
    </row>
    <row r="833" spans="1:18" x14ac:dyDescent="0.3">
      <c r="A833">
        <v>511.25100000000214</v>
      </c>
      <c r="B833">
        <v>707.55600000000004</v>
      </c>
      <c r="C833">
        <f t="shared" si="55"/>
        <v>711.40766666666661</v>
      </c>
      <c r="D833">
        <f t="shared" si="56"/>
        <v>51.125100000000216</v>
      </c>
      <c r="F833">
        <f t="shared" si="57"/>
        <v>6.561816778328506</v>
      </c>
      <c r="H833" s="15">
        <f t="shared" si="58"/>
        <v>0.92296968848806582</v>
      </c>
      <c r="N833" s="23">
        <v>23662.1428571428</v>
      </c>
      <c r="O833">
        <v>1964</v>
      </c>
      <c r="P833" s="15">
        <f>AVERAGE(H831:H854)</f>
        <v>0.86712007123187773</v>
      </c>
      <c r="Q833" s="15">
        <f>D854-D831</f>
        <v>1.4145000000000181</v>
      </c>
      <c r="R833">
        <f>P833*Q833</f>
        <v>1.2265413407575068</v>
      </c>
    </row>
    <row r="834" spans="1:18" x14ac:dyDescent="0.3">
      <c r="A834">
        <v>511.86600000000215</v>
      </c>
      <c r="B834">
        <v>748.66700000000003</v>
      </c>
      <c r="C834">
        <f t="shared" si="55"/>
        <v>748.66700000000003</v>
      </c>
      <c r="D834">
        <f t="shared" si="56"/>
        <v>51.186600000000212</v>
      </c>
      <c r="F834">
        <f t="shared" si="57"/>
        <v>6.6182942918661549</v>
      </c>
      <c r="H834" s="15">
        <f t="shared" si="58"/>
        <v>0.97363909285218786</v>
      </c>
      <c r="N834" s="23">
        <v>23627.4285714285</v>
      </c>
    </row>
    <row r="835" spans="1:18" x14ac:dyDescent="0.3">
      <c r="A835">
        <v>512.48100000000215</v>
      </c>
      <c r="B835">
        <v>789.77800000000002</v>
      </c>
      <c r="C835">
        <f t="shared" si="55"/>
        <v>789.85199999999998</v>
      </c>
      <c r="D835">
        <f t="shared" si="56"/>
        <v>51.248100000000214</v>
      </c>
      <c r="F835">
        <f t="shared" si="57"/>
        <v>6.6717518933113835</v>
      </c>
      <c r="H835" s="15">
        <f t="shared" si="58"/>
        <v>1.0270901579475751</v>
      </c>
      <c r="N835" s="23">
        <v>23592.714285714199</v>
      </c>
    </row>
    <row r="836" spans="1:18" x14ac:dyDescent="0.3">
      <c r="A836">
        <v>513.09600000000216</v>
      </c>
      <c r="B836">
        <v>831.11099999999999</v>
      </c>
      <c r="C836">
        <f t="shared" si="55"/>
        <v>813.03699999999992</v>
      </c>
      <c r="D836">
        <f t="shared" si="56"/>
        <v>51.309600000000216</v>
      </c>
      <c r="F836">
        <f t="shared" si="57"/>
        <v>6.722763359942455</v>
      </c>
      <c r="H836" s="15">
        <f t="shared" si="58"/>
        <v>1.083788328212751</v>
      </c>
      <c r="I836">
        <v>1963</v>
      </c>
      <c r="J836">
        <f>AVERAGE(H836:H860)</f>
        <v>0.83612820813862188</v>
      </c>
      <c r="K836">
        <f>D860-D836</f>
        <v>1.4760000000000204</v>
      </c>
      <c r="L836">
        <f>J836*K836</f>
        <v>1.2341252352126229</v>
      </c>
      <c r="N836" s="23">
        <v>23558</v>
      </c>
    </row>
    <row r="837" spans="1:18" x14ac:dyDescent="0.3">
      <c r="A837">
        <v>513.71100000000217</v>
      </c>
      <c r="B837">
        <v>818.22199999999998</v>
      </c>
      <c r="C837">
        <f t="shared" si="55"/>
        <v>809.18500000000006</v>
      </c>
      <c r="D837">
        <f t="shared" si="56"/>
        <v>51.371100000000219</v>
      </c>
      <c r="F837">
        <f t="shared" si="57"/>
        <v>6.7071336934251855</v>
      </c>
      <c r="H837" s="15">
        <f t="shared" si="58"/>
        <v>1.0657799886129988</v>
      </c>
      <c r="N837" s="23">
        <v>23550.764705882299</v>
      </c>
    </row>
    <row r="838" spans="1:18" x14ac:dyDescent="0.3">
      <c r="A838">
        <v>514.32600000000218</v>
      </c>
      <c r="B838">
        <v>778.22199999999998</v>
      </c>
      <c r="C838">
        <f t="shared" si="55"/>
        <v>778.33333333333337</v>
      </c>
      <c r="D838">
        <f t="shared" si="56"/>
        <v>51.432600000000221</v>
      </c>
      <c r="F838">
        <f t="shared" si="57"/>
        <v>6.6570118305183685</v>
      </c>
      <c r="H838" s="15">
        <f t="shared" si="58"/>
        <v>1.011775708893806</v>
      </c>
      <c r="N838" s="23">
        <v>23543.529411764699</v>
      </c>
    </row>
    <row r="839" spans="1:18" x14ac:dyDescent="0.3">
      <c r="A839">
        <v>514.94100000000219</v>
      </c>
      <c r="B839">
        <v>738.55600000000004</v>
      </c>
      <c r="C839">
        <f t="shared" si="55"/>
        <v>738.48166666666668</v>
      </c>
      <c r="D839">
        <f t="shared" si="56"/>
        <v>51.494100000000216</v>
      </c>
      <c r="F839">
        <f t="shared" si="57"/>
        <v>6.6046969284804184</v>
      </c>
      <c r="H839" s="15">
        <f t="shared" si="58"/>
        <v>0.96092503030315957</v>
      </c>
      <c r="N839" s="23">
        <v>23536.294117647001</v>
      </c>
    </row>
    <row r="840" spans="1:18" x14ac:dyDescent="0.3">
      <c r="A840">
        <v>515.5560000000022</v>
      </c>
      <c r="B840">
        <v>698.66700000000003</v>
      </c>
      <c r="C840">
        <f t="shared" si="55"/>
        <v>703.07433333333336</v>
      </c>
      <c r="D840">
        <f t="shared" si="56"/>
        <v>51.555600000000219</v>
      </c>
      <c r="F840">
        <f t="shared" si="57"/>
        <v>6.5491742338719456</v>
      </c>
      <c r="H840" s="15">
        <f t="shared" si="58"/>
        <v>0.91236551498407592</v>
      </c>
      <c r="N840" s="23">
        <v>23529.058823529402</v>
      </c>
    </row>
    <row r="841" spans="1:18" x14ac:dyDescent="0.3">
      <c r="A841">
        <v>516.17100000000221</v>
      </c>
      <c r="B841">
        <v>672</v>
      </c>
      <c r="C841">
        <f t="shared" si="55"/>
        <v>674.22233333333327</v>
      </c>
      <c r="D841">
        <f t="shared" si="56"/>
        <v>51.617100000000221</v>
      </c>
      <c r="F841">
        <f t="shared" si="57"/>
        <v>6.5102583405231496</v>
      </c>
      <c r="H841" s="15">
        <f t="shared" si="58"/>
        <v>0.88127841163119935</v>
      </c>
      <c r="N841" s="23">
        <v>23521.8235294117</v>
      </c>
    </row>
    <row r="842" spans="1:18" x14ac:dyDescent="0.3">
      <c r="A842">
        <v>516.78600000000222</v>
      </c>
      <c r="B842">
        <v>652</v>
      </c>
      <c r="C842">
        <f t="shared" si="55"/>
        <v>652.07399999999996</v>
      </c>
      <c r="D842">
        <f t="shared" si="56"/>
        <v>51.678600000000223</v>
      </c>
      <c r="F842">
        <f t="shared" si="57"/>
        <v>6.4800445619266531</v>
      </c>
      <c r="H842" s="15">
        <f t="shared" si="58"/>
        <v>0.85866048016694096</v>
      </c>
      <c r="N842" s="23">
        <v>23514.588235294101</v>
      </c>
    </row>
    <row r="843" spans="1:18" x14ac:dyDescent="0.3">
      <c r="A843">
        <v>517.40100000000223</v>
      </c>
      <c r="B843">
        <v>632.22199999999998</v>
      </c>
      <c r="C843">
        <f t="shared" si="55"/>
        <v>632.11099999999999</v>
      </c>
      <c r="D843">
        <f t="shared" si="56"/>
        <v>51.740100000000226</v>
      </c>
      <c r="F843">
        <f t="shared" si="57"/>
        <v>6.4492405982902463</v>
      </c>
      <c r="H843" s="15">
        <f t="shared" si="58"/>
        <v>0.83686452013960655</v>
      </c>
      <c r="N843" s="23">
        <v>23507.352941176399</v>
      </c>
    </row>
    <row r="844" spans="1:18" x14ac:dyDescent="0.3">
      <c r="A844">
        <v>518.01600000000224</v>
      </c>
      <c r="B844">
        <v>612.11099999999999</v>
      </c>
      <c r="C844">
        <f t="shared" si="55"/>
        <v>616.66666666666663</v>
      </c>
      <c r="D844">
        <f t="shared" si="56"/>
        <v>51.801600000000221</v>
      </c>
      <c r="F844">
        <f t="shared" si="57"/>
        <v>6.4169136386153331</v>
      </c>
      <c r="H844" s="15">
        <f t="shared" si="58"/>
        <v>0.81526881544216656</v>
      </c>
      <c r="N844" s="23">
        <v>23500.1176470588</v>
      </c>
    </row>
    <row r="845" spans="1:18" x14ac:dyDescent="0.3">
      <c r="A845">
        <v>518.63100000000225</v>
      </c>
      <c r="B845">
        <v>605.66700000000003</v>
      </c>
      <c r="C845">
        <f t="shared" si="55"/>
        <v>608.14833333333343</v>
      </c>
      <c r="D845">
        <f t="shared" si="56"/>
        <v>51.863100000000223</v>
      </c>
      <c r="F845">
        <f t="shared" si="57"/>
        <v>6.4063303300856429</v>
      </c>
      <c r="H845" s="15">
        <f t="shared" si="58"/>
        <v>0.8084676725623865</v>
      </c>
      <c r="N845" s="23">
        <v>23492.882352941098</v>
      </c>
    </row>
    <row r="846" spans="1:18" x14ac:dyDescent="0.3">
      <c r="A846">
        <v>519.24600000000225</v>
      </c>
      <c r="B846">
        <v>606.66700000000003</v>
      </c>
      <c r="C846">
        <f t="shared" si="55"/>
        <v>606.66700000000003</v>
      </c>
      <c r="D846">
        <f t="shared" si="56"/>
        <v>51.924600000000225</v>
      </c>
      <c r="F846">
        <f t="shared" si="57"/>
        <v>6.40798004085313</v>
      </c>
      <c r="H846" s="15">
        <f t="shared" si="58"/>
        <v>0.80951936398803104</v>
      </c>
      <c r="N846" s="23">
        <v>23485.647058823499</v>
      </c>
    </row>
    <row r="847" spans="1:18" x14ac:dyDescent="0.3">
      <c r="A847">
        <v>519.86100000000226</v>
      </c>
      <c r="B847">
        <v>607.66700000000003</v>
      </c>
      <c r="C847">
        <f t="shared" si="55"/>
        <v>607.51866666666672</v>
      </c>
      <c r="D847">
        <f t="shared" si="56"/>
        <v>51.986100000000228</v>
      </c>
      <c r="F847">
        <f t="shared" si="57"/>
        <v>6.4096270345567552</v>
      </c>
      <c r="H847" s="15">
        <f t="shared" si="58"/>
        <v>0.81057242350159353</v>
      </c>
      <c r="N847" s="23">
        <v>23478.411764705801</v>
      </c>
    </row>
    <row r="848" spans="1:18" x14ac:dyDescent="0.3">
      <c r="A848">
        <v>520.47600000000227</v>
      </c>
      <c r="B848">
        <v>608.22199999999998</v>
      </c>
      <c r="C848">
        <f t="shared" si="55"/>
        <v>602.40733333333344</v>
      </c>
      <c r="D848">
        <f t="shared" si="56"/>
        <v>52.04760000000023</v>
      </c>
      <c r="F848">
        <f t="shared" si="57"/>
        <v>6.4105399469008013</v>
      </c>
      <c r="H848" s="15">
        <f t="shared" si="58"/>
        <v>0.81115746253260124</v>
      </c>
      <c r="N848" s="23">
        <v>23471.176470588201</v>
      </c>
    </row>
    <row r="849" spans="1:18" x14ac:dyDescent="0.3">
      <c r="A849">
        <v>521.09100000000228</v>
      </c>
      <c r="B849">
        <v>591.33299999999997</v>
      </c>
      <c r="C849">
        <f t="shared" si="55"/>
        <v>588.18499999999995</v>
      </c>
      <c r="D849">
        <f t="shared" si="56"/>
        <v>52.109100000000225</v>
      </c>
      <c r="F849">
        <f t="shared" si="57"/>
        <v>6.3823793105033984</v>
      </c>
      <c r="H849" s="15">
        <f t="shared" si="58"/>
        <v>0.79354201994427076</v>
      </c>
      <c r="N849" s="23">
        <v>23463.9411764705</v>
      </c>
    </row>
    <row r="850" spans="1:18" x14ac:dyDescent="0.3">
      <c r="A850">
        <v>521.70600000000229</v>
      </c>
      <c r="B850">
        <v>565</v>
      </c>
      <c r="C850">
        <f t="shared" si="55"/>
        <v>564.96300000000008</v>
      </c>
      <c r="D850">
        <f t="shared" si="56"/>
        <v>52.170600000000228</v>
      </c>
      <c r="F850">
        <f t="shared" si="57"/>
        <v>6.3368257311464413</v>
      </c>
      <c r="H850" s="15">
        <f t="shared" si="58"/>
        <v>0.76683648719360853</v>
      </c>
      <c r="N850" s="23">
        <v>23456.705882352901</v>
      </c>
    </row>
    <row r="851" spans="1:18" x14ac:dyDescent="0.3">
      <c r="A851">
        <v>522.3210000000023</v>
      </c>
      <c r="B851">
        <v>538.55600000000004</v>
      </c>
      <c r="C851">
        <f t="shared" si="55"/>
        <v>538.55566666666664</v>
      </c>
      <c r="D851">
        <f t="shared" si="56"/>
        <v>52.23210000000023</v>
      </c>
      <c r="F851">
        <f t="shared" si="57"/>
        <v>6.2888914837615495</v>
      </c>
      <c r="H851" s="15">
        <f t="shared" si="58"/>
        <v>0.74092276845359117</v>
      </c>
      <c r="N851" s="23">
        <v>23449.470588235199</v>
      </c>
    </row>
    <row r="852" spans="1:18" x14ac:dyDescent="0.3">
      <c r="A852">
        <v>522.93600000000231</v>
      </c>
      <c r="B852">
        <v>512.11099999999999</v>
      </c>
      <c r="C852">
        <f t="shared" si="55"/>
        <v>519.81499999999994</v>
      </c>
      <c r="D852">
        <f t="shared" si="56"/>
        <v>52.293600000000232</v>
      </c>
      <c r="F852">
        <f t="shared" si="57"/>
        <v>6.2385413984174614</v>
      </c>
      <c r="H852" s="15">
        <f t="shared" si="58"/>
        <v>0.71588382181178489</v>
      </c>
      <c r="N852" s="23">
        <v>23442.2352941176</v>
      </c>
    </row>
    <row r="853" spans="1:18" x14ac:dyDescent="0.3">
      <c r="A853">
        <v>523.55100000000232</v>
      </c>
      <c r="B853">
        <v>508.77800000000002</v>
      </c>
      <c r="C853">
        <f t="shared" si="55"/>
        <v>512.85199999999998</v>
      </c>
      <c r="D853">
        <f t="shared" si="56"/>
        <v>52.355100000000235</v>
      </c>
      <c r="F853">
        <f t="shared" si="57"/>
        <v>6.2320117720973691</v>
      </c>
      <c r="H853" s="16">
        <f t="shared" si="58"/>
        <v>0.71278867911450805</v>
      </c>
      <c r="N853" s="23">
        <v>23435</v>
      </c>
    </row>
    <row r="854" spans="1:18" x14ac:dyDescent="0.3">
      <c r="A854">
        <v>524.16600000000233</v>
      </c>
      <c r="B854">
        <v>517.66700000000003</v>
      </c>
      <c r="C854">
        <f t="shared" ref="C854:C917" si="59">AVERAGE(B853:B855)</f>
        <v>517.77800000000013</v>
      </c>
      <c r="D854">
        <f t="shared" ref="D854:D917" si="60">A854/10</f>
        <v>52.41660000000023</v>
      </c>
      <c r="F854">
        <f t="shared" ref="F854:F917" si="61">LN(B854)</f>
        <v>6.249332178395373</v>
      </c>
      <c r="H854" s="15">
        <f t="shared" ref="H854:H917" si="62">(0.0905*EXP(0.0013*B854))/E$2</f>
        <v>0.72107322593359957</v>
      </c>
      <c r="N854" s="23">
        <v>23400.285714285699</v>
      </c>
    </row>
    <row r="855" spans="1:18" s="24" customFormat="1" x14ac:dyDescent="0.3">
      <c r="A855" s="24">
        <v>524.78100000000234</v>
      </c>
      <c r="B855" s="24">
        <v>526.88900000000001</v>
      </c>
      <c r="C855" s="24">
        <f t="shared" si="59"/>
        <v>526.85199999999998</v>
      </c>
      <c r="D855" s="24">
        <f t="shared" si="60"/>
        <v>52.478100000000232</v>
      </c>
      <c r="F855" s="24">
        <f t="shared" si="61"/>
        <v>6.2669899001705938</v>
      </c>
      <c r="H855" s="25">
        <f t="shared" si="62"/>
        <v>0.72976991078626086</v>
      </c>
      <c r="N855" s="26">
        <v>23365.571428571398</v>
      </c>
    </row>
    <row r="856" spans="1:18" x14ac:dyDescent="0.3">
      <c r="A856">
        <v>525.39600000000235</v>
      </c>
      <c r="B856">
        <v>536</v>
      </c>
      <c r="C856">
        <f t="shared" si="59"/>
        <v>542.48166666666668</v>
      </c>
      <c r="D856">
        <f t="shared" si="60"/>
        <v>52.539600000000235</v>
      </c>
      <c r="F856">
        <f t="shared" si="61"/>
        <v>6.2841341610708019</v>
      </c>
      <c r="H856" s="15">
        <f t="shared" si="62"/>
        <v>0.73846491601604192</v>
      </c>
      <c r="N856" s="23">
        <v>23330.857142857101</v>
      </c>
    </row>
    <row r="857" spans="1:18" x14ac:dyDescent="0.3">
      <c r="A857">
        <v>526.01100000000235</v>
      </c>
      <c r="B857">
        <v>564.55600000000004</v>
      </c>
      <c r="C857">
        <f t="shared" si="59"/>
        <v>568.22233333333327</v>
      </c>
      <c r="D857">
        <f t="shared" si="60"/>
        <v>52.601100000000237</v>
      </c>
      <c r="F857">
        <f t="shared" si="61"/>
        <v>6.3360395815038073</v>
      </c>
      <c r="H857" s="15">
        <f t="shared" si="62"/>
        <v>0.76639399688818755</v>
      </c>
      <c r="N857" s="23">
        <v>23296.1428571428</v>
      </c>
      <c r="O857">
        <v>1963</v>
      </c>
      <c r="P857" s="15">
        <f>AVERAGE(H855:H869)</f>
        <v>0.76802513703391051</v>
      </c>
      <c r="Q857" s="15">
        <f>D869-D855</f>
        <v>0.86100000000001131</v>
      </c>
      <c r="R857">
        <f>P857*Q857</f>
        <v>0.66126964298620561</v>
      </c>
    </row>
    <row r="858" spans="1:18" x14ac:dyDescent="0.3">
      <c r="A858">
        <v>526.62600000000236</v>
      </c>
      <c r="B858">
        <v>604.11099999999999</v>
      </c>
      <c r="C858">
        <f t="shared" si="59"/>
        <v>604.18533333333335</v>
      </c>
      <c r="D858">
        <f t="shared" si="60"/>
        <v>52.662600000000239</v>
      </c>
      <c r="F858">
        <f t="shared" si="61"/>
        <v>6.4037579558847257</v>
      </c>
      <c r="H858" s="15">
        <f t="shared" si="62"/>
        <v>0.80683395705125416</v>
      </c>
      <c r="N858" s="23">
        <v>23261.4285714285</v>
      </c>
    </row>
    <row r="859" spans="1:18" x14ac:dyDescent="0.3">
      <c r="A859">
        <v>527.24100000000237</v>
      </c>
      <c r="B859">
        <v>643.88900000000001</v>
      </c>
      <c r="C859">
        <f t="shared" si="59"/>
        <v>643.85199999999998</v>
      </c>
      <c r="D859">
        <f t="shared" si="60"/>
        <v>52.724100000000234</v>
      </c>
      <c r="F859">
        <f t="shared" si="61"/>
        <v>6.4675263510001715</v>
      </c>
      <c r="H859" s="15">
        <f t="shared" si="62"/>
        <v>0.84965407304115015</v>
      </c>
      <c r="N859" s="23">
        <v>23226.714285714199</v>
      </c>
    </row>
    <row r="860" spans="1:18" x14ac:dyDescent="0.3">
      <c r="A860">
        <v>527.85600000000238</v>
      </c>
      <c r="B860">
        <v>683.55600000000004</v>
      </c>
      <c r="C860">
        <f t="shared" si="59"/>
        <v>665.88900000000001</v>
      </c>
      <c r="D860">
        <f t="shared" si="60"/>
        <v>52.785600000000237</v>
      </c>
      <c r="F860">
        <f t="shared" si="61"/>
        <v>6.5273085840441079</v>
      </c>
      <c r="H860" s="15">
        <f t="shared" si="62"/>
        <v>0.89461762625997143</v>
      </c>
      <c r="I860">
        <v>1962</v>
      </c>
      <c r="J860">
        <f>AVERAGE(H860:H876)</f>
        <v>0.81002839859188058</v>
      </c>
      <c r="K860">
        <f>D876-D860</f>
        <v>0.98400000000001597</v>
      </c>
      <c r="L860">
        <f>J860*K860</f>
        <v>0.7970679442144234</v>
      </c>
      <c r="N860" s="23">
        <v>23192</v>
      </c>
    </row>
    <row r="861" spans="1:18" x14ac:dyDescent="0.3">
      <c r="A861">
        <v>528.47100000000239</v>
      </c>
      <c r="B861">
        <v>670.22199999999998</v>
      </c>
      <c r="C861">
        <f t="shared" si="59"/>
        <v>659.92600000000004</v>
      </c>
      <c r="D861">
        <f t="shared" si="60"/>
        <v>52.847100000000239</v>
      </c>
      <c r="F861">
        <f t="shared" si="61"/>
        <v>6.5076090007865313</v>
      </c>
      <c r="H861" s="15">
        <f t="shared" si="62"/>
        <v>0.87924377704359602</v>
      </c>
      <c r="N861" s="23">
        <v>23176.75</v>
      </c>
    </row>
    <row r="862" spans="1:18" x14ac:dyDescent="0.3">
      <c r="A862">
        <v>529.0860000000024</v>
      </c>
      <c r="B862">
        <v>626</v>
      </c>
      <c r="C862">
        <f t="shared" si="59"/>
        <v>626.03699999999992</v>
      </c>
      <c r="D862">
        <f t="shared" si="60"/>
        <v>52.908600000000241</v>
      </c>
      <c r="F862">
        <f t="shared" si="61"/>
        <v>6.4393503711000983</v>
      </c>
      <c r="H862" s="15">
        <f t="shared" si="62"/>
        <v>0.83012276023842324</v>
      </c>
      <c r="N862" s="23">
        <v>23161.5</v>
      </c>
    </row>
    <row r="863" spans="1:18" x14ac:dyDescent="0.3">
      <c r="A863">
        <v>529.70100000000241</v>
      </c>
      <c r="B863">
        <v>581.88900000000001</v>
      </c>
      <c r="C863">
        <f t="shared" si="59"/>
        <v>581.96300000000008</v>
      </c>
      <c r="D863">
        <f t="shared" si="60"/>
        <v>52.970100000000244</v>
      </c>
      <c r="F863">
        <f t="shared" si="61"/>
        <v>6.366279707892267</v>
      </c>
      <c r="H863" s="15">
        <f t="shared" si="62"/>
        <v>0.78385910701120132</v>
      </c>
      <c r="N863" s="23">
        <v>23146.25</v>
      </c>
    </row>
    <row r="864" spans="1:18" x14ac:dyDescent="0.3">
      <c r="A864">
        <v>530.31600000000242</v>
      </c>
      <c r="B864">
        <v>538</v>
      </c>
      <c r="C864">
        <f t="shared" si="59"/>
        <v>544.33333333333337</v>
      </c>
      <c r="D864">
        <f t="shared" si="60"/>
        <v>53.031600000000239</v>
      </c>
      <c r="F864">
        <f t="shared" si="61"/>
        <v>6.2878585601617845</v>
      </c>
      <c r="H864" s="15">
        <f t="shared" si="62"/>
        <v>0.74038742297371662</v>
      </c>
      <c r="N864" s="23">
        <v>23131</v>
      </c>
    </row>
    <row r="865" spans="1:18" x14ac:dyDescent="0.3">
      <c r="A865">
        <v>530.93100000000243</v>
      </c>
      <c r="B865">
        <v>513.11099999999999</v>
      </c>
      <c r="C865">
        <f t="shared" si="59"/>
        <v>517</v>
      </c>
      <c r="D865">
        <f t="shared" si="60"/>
        <v>53.093100000000241</v>
      </c>
      <c r="F865">
        <f t="shared" si="61"/>
        <v>6.2404921960342392</v>
      </c>
      <c r="H865" s="15">
        <f t="shared" si="62"/>
        <v>0.71681507596418759</v>
      </c>
      <c r="N865" s="23">
        <v>23115.75</v>
      </c>
    </row>
    <row r="866" spans="1:18" x14ac:dyDescent="0.3">
      <c r="A866">
        <v>531.54600000000244</v>
      </c>
      <c r="B866">
        <v>499.88900000000001</v>
      </c>
      <c r="C866">
        <f t="shared" si="59"/>
        <v>499.85200000000003</v>
      </c>
      <c r="D866">
        <f t="shared" si="60"/>
        <v>53.154600000000244</v>
      </c>
      <c r="F866">
        <f t="shared" si="61"/>
        <v>6.2143860737765442</v>
      </c>
      <c r="H866" s="15">
        <f t="shared" si="62"/>
        <v>0.70459931502239836</v>
      </c>
      <c r="N866" s="23">
        <v>23100.5</v>
      </c>
    </row>
    <row r="867" spans="1:18" x14ac:dyDescent="0.3">
      <c r="A867">
        <v>532.16100000000245</v>
      </c>
      <c r="B867">
        <v>486.55599999999998</v>
      </c>
      <c r="C867">
        <f t="shared" si="59"/>
        <v>486.59266666666667</v>
      </c>
      <c r="D867">
        <f t="shared" si="60"/>
        <v>53.216100000000246</v>
      </c>
      <c r="F867">
        <f t="shared" si="61"/>
        <v>6.1873520029153211</v>
      </c>
      <c r="H867" s="15">
        <f t="shared" si="62"/>
        <v>0.69249179786678094</v>
      </c>
      <c r="N867" s="23">
        <v>23085.25</v>
      </c>
    </row>
    <row r="868" spans="1:18" x14ac:dyDescent="0.3">
      <c r="A868">
        <v>532.77600000000245</v>
      </c>
      <c r="B868">
        <v>473.33300000000003</v>
      </c>
      <c r="C868">
        <f t="shared" si="59"/>
        <v>487.25933333333336</v>
      </c>
      <c r="D868">
        <f t="shared" si="60"/>
        <v>53.277600000000248</v>
      </c>
      <c r="F868">
        <f t="shared" si="61"/>
        <v>6.1597991577015971</v>
      </c>
      <c r="H868" s="16">
        <f t="shared" si="62"/>
        <v>0.68068966249299701</v>
      </c>
      <c r="N868" s="23">
        <v>23070</v>
      </c>
    </row>
    <row r="869" spans="1:18" x14ac:dyDescent="0.3">
      <c r="A869">
        <v>533.39100000000246</v>
      </c>
      <c r="B869">
        <v>501.88900000000001</v>
      </c>
      <c r="C869">
        <f t="shared" si="59"/>
        <v>510.44433333333336</v>
      </c>
      <c r="D869">
        <f t="shared" si="60"/>
        <v>53.339100000000244</v>
      </c>
      <c r="F869">
        <f t="shared" si="61"/>
        <v>6.2183789797042355</v>
      </c>
      <c r="H869" s="15">
        <f t="shared" si="62"/>
        <v>0.70643365685248982</v>
      </c>
      <c r="N869" s="23">
        <v>23039.625</v>
      </c>
    </row>
    <row r="870" spans="1:18" s="24" customFormat="1" x14ac:dyDescent="0.3">
      <c r="A870" s="24">
        <v>534.00600000000247</v>
      </c>
      <c r="B870" s="24">
        <v>556.11099999999999</v>
      </c>
      <c r="C870" s="24">
        <f t="shared" si="59"/>
        <v>556.11099999999999</v>
      </c>
      <c r="D870" s="24">
        <f t="shared" si="60"/>
        <v>53.400600000000246</v>
      </c>
      <c r="F870" s="24">
        <f t="shared" si="61"/>
        <v>6.3209679146128819</v>
      </c>
      <c r="H870" s="25">
        <f t="shared" si="62"/>
        <v>0.75802615760119052</v>
      </c>
      <c r="N870" s="26">
        <v>23009.25</v>
      </c>
    </row>
    <row r="871" spans="1:18" x14ac:dyDescent="0.3">
      <c r="A871">
        <v>534.62100000000248</v>
      </c>
      <c r="B871">
        <v>610.33299999999997</v>
      </c>
      <c r="C871">
        <f t="shared" si="59"/>
        <v>610.29599999999994</v>
      </c>
      <c r="D871">
        <f t="shared" si="60"/>
        <v>53.462100000000248</v>
      </c>
      <c r="F871">
        <f t="shared" si="61"/>
        <v>6.4140047098566066</v>
      </c>
      <c r="H871" s="15">
        <f t="shared" si="62"/>
        <v>0.81338657924052993</v>
      </c>
      <c r="N871" s="23">
        <v>22978.875</v>
      </c>
    </row>
    <row r="872" spans="1:18" x14ac:dyDescent="0.3">
      <c r="A872">
        <v>535.23600000000249</v>
      </c>
      <c r="B872">
        <v>664.44399999999996</v>
      </c>
      <c r="C872">
        <f t="shared" si="59"/>
        <v>655.62933333333331</v>
      </c>
      <c r="D872">
        <f t="shared" si="60"/>
        <v>53.523600000000251</v>
      </c>
      <c r="F872">
        <f t="shared" si="61"/>
        <v>6.4989506007119129</v>
      </c>
      <c r="H872" s="15">
        <f t="shared" si="62"/>
        <v>0.87266416731269913</v>
      </c>
      <c r="N872" s="23">
        <v>22948.5</v>
      </c>
      <c r="O872">
        <v>1962</v>
      </c>
      <c r="P872" s="15">
        <f>AVERAGE(H870:H894)</f>
        <v>0.79923561654425423</v>
      </c>
      <c r="Q872" s="15">
        <f>D894-D870</f>
        <v>1.4760000000000204</v>
      </c>
      <c r="R872">
        <f>P872*Q872</f>
        <v>1.1796717700193355</v>
      </c>
    </row>
    <row r="873" spans="1:18" x14ac:dyDescent="0.3">
      <c r="A873">
        <v>535.8510000000025</v>
      </c>
      <c r="B873">
        <v>692.11099999999999</v>
      </c>
      <c r="C873">
        <f t="shared" si="59"/>
        <v>686.55533333333324</v>
      </c>
      <c r="D873">
        <f t="shared" si="60"/>
        <v>53.585100000000253</v>
      </c>
      <c r="F873">
        <f t="shared" si="61"/>
        <v>6.5397463473785011</v>
      </c>
      <c r="H873" s="15">
        <f t="shared" si="62"/>
        <v>0.90462264849311613</v>
      </c>
      <c r="N873" s="23">
        <v>22918.125</v>
      </c>
    </row>
    <row r="874" spans="1:18" x14ac:dyDescent="0.3">
      <c r="A874">
        <v>536.46600000000251</v>
      </c>
      <c r="B874">
        <v>703.11099999999999</v>
      </c>
      <c r="C874">
        <f t="shared" si="59"/>
        <v>703.11099999999999</v>
      </c>
      <c r="D874">
        <f t="shared" si="60"/>
        <v>53.646600000000248</v>
      </c>
      <c r="F874">
        <f t="shared" si="61"/>
        <v>6.555514774083445</v>
      </c>
      <c r="H874" s="15">
        <f t="shared" si="62"/>
        <v>0.91765168797392183</v>
      </c>
      <c r="N874" s="23">
        <v>22887.75</v>
      </c>
    </row>
    <row r="875" spans="1:18" x14ac:dyDescent="0.3">
      <c r="A875">
        <v>537.08100000000252</v>
      </c>
      <c r="B875">
        <v>714.11099999999999</v>
      </c>
      <c r="C875">
        <f t="shared" si="59"/>
        <v>714.03699999999992</v>
      </c>
      <c r="D875">
        <f t="shared" si="60"/>
        <v>53.70810000000025</v>
      </c>
      <c r="F875">
        <f t="shared" si="61"/>
        <v>6.5710384124414656</v>
      </c>
      <c r="H875" s="15">
        <f t="shared" si="62"/>
        <v>0.93086838124614568</v>
      </c>
      <c r="N875" s="23">
        <v>22857.375</v>
      </c>
    </row>
    <row r="876" spans="1:18" x14ac:dyDescent="0.3">
      <c r="A876">
        <v>537.69600000000253</v>
      </c>
      <c r="B876">
        <v>724.88900000000001</v>
      </c>
      <c r="C876">
        <f t="shared" si="59"/>
        <v>719.51866666666672</v>
      </c>
      <c r="D876">
        <f t="shared" si="60"/>
        <v>53.769600000000253</v>
      </c>
      <c r="F876">
        <f t="shared" si="61"/>
        <v>6.5860185396848694</v>
      </c>
      <c r="H876" s="15">
        <f t="shared" si="62"/>
        <v>0.94400295246860244</v>
      </c>
      <c r="I876">
        <v>1961</v>
      </c>
      <c r="J876">
        <f>AVERAGE(H876:H901)</f>
        <v>0.80173731302277396</v>
      </c>
      <c r="K876">
        <f>D901-D876</f>
        <v>1.5375000000000227</v>
      </c>
      <c r="L876">
        <f>J876*K876</f>
        <v>1.2326711187725332</v>
      </c>
      <c r="N876" s="23">
        <v>22827</v>
      </c>
    </row>
    <row r="877" spans="1:18" x14ac:dyDescent="0.3">
      <c r="A877">
        <v>538.31100000000254</v>
      </c>
      <c r="B877">
        <v>719.55600000000004</v>
      </c>
      <c r="C877">
        <f t="shared" si="59"/>
        <v>716.07433333333336</v>
      </c>
      <c r="D877">
        <f t="shared" si="60"/>
        <v>53.831100000000255</v>
      </c>
      <c r="F877">
        <f t="shared" si="61"/>
        <v>6.5786343551263409</v>
      </c>
      <c r="H877" s="15">
        <f t="shared" si="62"/>
        <v>0.93748090886103319</v>
      </c>
      <c r="N877" s="23">
        <v>22819.375</v>
      </c>
    </row>
    <row r="878" spans="1:18" x14ac:dyDescent="0.3">
      <c r="A878">
        <v>538.92600000000255</v>
      </c>
      <c r="B878">
        <v>703.77800000000002</v>
      </c>
      <c r="C878">
        <f t="shared" si="59"/>
        <v>703.74099999999999</v>
      </c>
      <c r="D878">
        <f t="shared" si="60"/>
        <v>53.892600000000257</v>
      </c>
      <c r="F878">
        <f t="shared" si="61"/>
        <v>6.556462965518552</v>
      </c>
      <c r="H878" s="15">
        <f t="shared" si="62"/>
        <v>0.91844772882619952</v>
      </c>
      <c r="N878" s="23">
        <v>22811.75</v>
      </c>
    </row>
    <row r="879" spans="1:18" x14ac:dyDescent="0.3">
      <c r="A879">
        <v>539.54100000000255</v>
      </c>
      <c r="B879">
        <v>687.88900000000001</v>
      </c>
      <c r="C879">
        <f t="shared" si="59"/>
        <v>687.92599999999993</v>
      </c>
      <c r="D879">
        <f t="shared" si="60"/>
        <v>53.954100000000253</v>
      </c>
      <c r="F879">
        <f t="shared" si="61"/>
        <v>6.5336274877077933</v>
      </c>
      <c r="H879" s="15">
        <f t="shared" si="62"/>
        <v>0.89967113748649041</v>
      </c>
      <c r="N879" s="23">
        <v>22804.125</v>
      </c>
    </row>
    <row r="880" spans="1:18" x14ac:dyDescent="0.3">
      <c r="A880">
        <v>540.15600000000256</v>
      </c>
      <c r="B880">
        <v>672.11099999999999</v>
      </c>
      <c r="C880">
        <f t="shared" si="59"/>
        <v>672.40733333333333</v>
      </c>
      <c r="D880">
        <f t="shared" si="60"/>
        <v>54.015600000000255</v>
      </c>
      <c r="F880">
        <f t="shared" si="61"/>
        <v>6.5104235054541002</v>
      </c>
      <c r="H880" s="15">
        <f t="shared" si="62"/>
        <v>0.88140558928164447</v>
      </c>
      <c r="N880" s="23">
        <v>22796.5</v>
      </c>
    </row>
    <row r="881" spans="1:14" x14ac:dyDescent="0.3">
      <c r="A881">
        <v>540.77100000000257</v>
      </c>
      <c r="B881">
        <v>657.22199999999998</v>
      </c>
      <c r="C881">
        <f t="shared" si="59"/>
        <v>657.40733333333344</v>
      </c>
      <c r="D881">
        <f t="shared" si="60"/>
        <v>54.077100000000257</v>
      </c>
      <c r="F881">
        <f t="shared" si="61"/>
        <v>6.4880218609527951</v>
      </c>
      <c r="H881" s="15">
        <f t="shared" si="62"/>
        <v>0.86450941327388031</v>
      </c>
      <c r="N881" s="23">
        <v>22788.875</v>
      </c>
    </row>
    <row r="882" spans="1:14" x14ac:dyDescent="0.3">
      <c r="A882">
        <v>541.38600000000258</v>
      </c>
      <c r="B882">
        <v>642.88900000000001</v>
      </c>
      <c r="C882">
        <f t="shared" si="59"/>
        <v>642.88900000000001</v>
      </c>
      <c r="D882">
        <f t="shared" si="60"/>
        <v>54.13860000000026</v>
      </c>
      <c r="F882">
        <f t="shared" si="61"/>
        <v>6.4659720810308174</v>
      </c>
      <c r="H882" s="15">
        <f t="shared" si="62"/>
        <v>0.84855024039287452</v>
      </c>
      <c r="N882" s="23">
        <v>22781.25</v>
      </c>
    </row>
    <row r="883" spans="1:14" x14ac:dyDescent="0.3">
      <c r="A883">
        <v>542.00100000000259</v>
      </c>
      <c r="B883">
        <v>628.55600000000004</v>
      </c>
      <c r="C883">
        <f t="shared" si="59"/>
        <v>628.59266666666679</v>
      </c>
      <c r="D883">
        <f t="shared" si="60"/>
        <v>54.200100000000262</v>
      </c>
      <c r="F883">
        <f t="shared" si="61"/>
        <v>6.4434251250952492</v>
      </c>
      <c r="H883" s="15">
        <f t="shared" si="62"/>
        <v>0.83288567991878459</v>
      </c>
      <c r="N883" s="23">
        <v>22773.625</v>
      </c>
    </row>
    <row r="884" spans="1:14" x14ac:dyDescent="0.3">
      <c r="A884">
        <v>542.6160000000026</v>
      </c>
      <c r="B884">
        <v>614.33299999999997</v>
      </c>
      <c r="C884">
        <f t="shared" si="59"/>
        <v>609.7406666666667</v>
      </c>
      <c r="D884">
        <f t="shared" si="60"/>
        <v>54.261600000000257</v>
      </c>
      <c r="F884">
        <f t="shared" si="61"/>
        <v>6.4205371264079689</v>
      </c>
      <c r="H884" s="15">
        <f t="shared" si="62"/>
        <v>0.81762720552538104</v>
      </c>
      <c r="N884" s="23">
        <v>22766</v>
      </c>
    </row>
    <row r="885" spans="1:14" x14ac:dyDescent="0.3">
      <c r="A885">
        <v>543.23100000000261</v>
      </c>
      <c r="B885">
        <v>586.33299999999997</v>
      </c>
      <c r="C885">
        <f t="shared" si="59"/>
        <v>583.25900000000001</v>
      </c>
      <c r="D885">
        <f t="shared" si="60"/>
        <v>54.32310000000026</v>
      </c>
      <c r="F885">
        <f t="shared" si="61"/>
        <v>6.3738878875644547</v>
      </c>
      <c r="H885" s="15">
        <f t="shared" si="62"/>
        <v>0.78840072412766982</v>
      </c>
      <c r="N885" s="23">
        <v>22758.375</v>
      </c>
    </row>
    <row r="886" spans="1:14" x14ac:dyDescent="0.3">
      <c r="A886">
        <v>543.84600000000262</v>
      </c>
      <c r="B886">
        <v>549.11099999999999</v>
      </c>
      <c r="C886">
        <f t="shared" si="59"/>
        <v>549.14800000000002</v>
      </c>
      <c r="D886">
        <f t="shared" si="60"/>
        <v>54.384600000000262</v>
      </c>
      <c r="F886">
        <f t="shared" si="61"/>
        <v>6.308300606865088</v>
      </c>
      <c r="H886" s="15">
        <f t="shared" si="62"/>
        <v>0.75115941065185021</v>
      </c>
      <c r="N886" s="23">
        <v>22750.75</v>
      </c>
    </row>
    <row r="887" spans="1:14" x14ac:dyDescent="0.3">
      <c r="A887">
        <v>544.46100000000263</v>
      </c>
      <c r="B887">
        <v>512</v>
      </c>
      <c r="C887">
        <f t="shared" si="59"/>
        <v>511.96299999999997</v>
      </c>
      <c r="D887">
        <f t="shared" si="60"/>
        <v>54.446100000000264</v>
      </c>
      <c r="F887">
        <f t="shared" si="61"/>
        <v>6.2383246250395077</v>
      </c>
      <c r="H887" s="15">
        <f t="shared" si="62"/>
        <v>0.71578052722918084</v>
      </c>
      <c r="N887" s="23">
        <v>22743.125</v>
      </c>
    </row>
    <row r="888" spans="1:14" x14ac:dyDescent="0.3">
      <c r="A888">
        <v>545.07600000000264</v>
      </c>
      <c r="B888">
        <v>474.77800000000002</v>
      </c>
      <c r="C888">
        <f t="shared" si="59"/>
        <v>479.33333333333331</v>
      </c>
      <c r="D888">
        <f t="shared" si="60"/>
        <v>54.507600000000267</v>
      </c>
      <c r="F888">
        <f t="shared" si="61"/>
        <v>6.1628473263629262</v>
      </c>
      <c r="H888" s="15">
        <f t="shared" si="62"/>
        <v>0.68196953977235952</v>
      </c>
      <c r="N888" s="23">
        <v>22735.5</v>
      </c>
    </row>
    <row r="889" spans="1:14" x14ac:dyDescent="0.3">
      <c r="A889">
        <v>545.69100000000265</v>
      </c>
      <c r="B889">
        <v>451.22199999999998</v>
      </c>
      <c r="C889">
        <f t="shared" si="59"/>
        <v>454.37033333333329</v>
      </c>
      <c r="D889">
        <f t="shared" si="60"/>
        <v>54.569100000000262</v>
      </c>
      <c r="F889">
        <f t="shared" si="61"/>
        <v>6.1119594578604222</v>
      </c>
      <c r="H889" s="15">
        <f t="shared" si="62"/>
        <v>0.66140224427155381</v>
      </c>
      <c r="N889" s="23">
        <v>22727.875</v>
      </c>
    </row>
    <row r="890" spans="1:14" x14ac:dyDescent="0.3">
      <c r="A890">
        <v>546.30600000000265</v>
      </c>
      <c r="B890">
        <v>437.11099999999999</v>
      </c>
      <c r="C890">
        <f t="shared" si="59"/>
        <v>437.07400000000001</v>
      </c>
      <c r="D890">
        <f t="shared" si="60"/>
        <v>54.630600000000264</v>
      </c>
      <c r="F890">
        <f t="shared" si="61"/>
        <v>6.0801871674185479</v>
      </c>
      <c r="H890" s="15">
        <f t="shared" si="62"/>
        <v>0.64937989104738636</v>
      </c>
      <c r="N890" s="23">
        <v>22720.25</v>
      </c>
    </row>
    <row r="891" spans="1:14" x14ac:dyDescent="0.3">
      <c r="A891">
        <v>546.92100000000266</v>
      </c>
      <c r="B891">
        <v>422.88900000000001</v>
      </c>
      <c r="C891">
        <f t="shared" si="59"/>
        <v>422.96300000000002</v>
      </c>
      <c r="D891">
        <f t="shared" si="60"/>
        <v>54.692100000000266</v>
      </c>
      <c r="F891">
        <f t="shared" si="61"/>
        <v>6.0471097332628778</v>
      </c>
      <c r="H891" s="15">
        <f t="shared" si="62"/>
        <v>0.63748407335990986</v>
      </c>
      <c r="N891" s="23">
        <v>22712.625</v>
      </c>
    </row>
    <row r="892" spans="1:14" x14ac:dyDescent="0.3">
      <c r="A892">
        <v>547.53600000000267</v>
      </c>
      <c r="B892">
        <v>408.88900000000001</v>
      </c>
      <c r="C892">
        <f t="shared" si="59"/>
        <v>420.70366666666672</v>
      </c>
      <c r="D892">
        <f t="shared" si="60"/>
        <v>54.753600000000269</v>
      </c>
      <c r="F892">
        <f t="shared" si="61"/>
        <v>6.0134437255658506</v>
      </c>
      <c r="H892" s="16">
        <f t="shared" si="62"/>
        <v>0.62598680572142873</v>
      </c>
      <c r="N892" s="23">
        <v>22705</v>
      </c>
    </row>
    <row r="893" spans="1:14" x14ac:dyDescent="0.3">
      <c r="A893">
        <v>548.15100000000268</v>
      </c>
      <c r="B893">
        <v>430.33300000000003</v>
      </c>
      <c r="C893">
        <f t="shared" si="59"/>
        <v>438.70366666666661</v>
      </c>
      <c r="D893" s="6">
        <f t="shared" si="60"/>
        <v>54.815100000000271</v>
      </c>
      <c r="F893">
        <f t="shared" si="61"/>
        <v>6.0645593275848944</v>
      </c>
      <c r="H893" s="15">
        <f t="shared" si="62"/>
        <v>0.64368308037288302</v>
      </c>
      <c r="N893" s="23">
        <v>22678</v>
      </c>
    </row>
    <row r="894" spans="1:14" x14ac:dyDescent="0.3">
      <c r="A894">
        <v>548.76600000000269</v>
      </c>
      <c r="B894">
        <v>476.88900000000001</v>
      </c>
      <c r="C894">
        <f t="shared" si="59"/>
        <v>476.96300000000002</v>
      </c>
      <c r="D894">
        <f t="shared" si="60"/>
        <v>54.876600000000266</v>
      </c>
      <c r="F894">
        <f t="shared" si="61"/>
        <v>6.1672837594059553</v>
      </c>
      <c r="H894" s="15">
        <f t="shared" si="62"/>
        <v>0.68384363914963553</v>
      </c>
      <c r="N894" s="23">
        <v>22651</v>
      </c>
    </row>
    <row r="895" spans="1:14" s="24" customFormat="1" x14ac:dyDescent="0.3">
      <c r="A895" s="24">
        <v>549.3810000000027</v>
      </c>
      <c r="B895" s="24">
        <v>523.66700000000003</v>
      </c>
      <c r="C895" s="24">
        <f t="shared" si="59"/>
        <v>523.62966666666671</v>
      </c>
      <c r="D895" s="24">
        <f t="shared" si="60"/>
        <v>54.938100000000269</v>
      </c>
      <c r="F895" s="24">
        <f t="shared" si="61"/>
        <v>6.2608559861245467</v>
      </c>
      <c r="H895" s="25">
        <f t="shared" si="62"/>
        <v>0.72671958928592251</v>
      </c>
      <c r="N895" s="26">
        <v>22624</v>
      </c>
    </row>
    <row r="896" spans="1:14" x14ac:dyDescent="0.3">
      <c r="A896">
        <v>549.99600000000271</v>
      </c>
      <c r="B896">
        <v>570.33299999999997</v>
      </c>
      <c r="C896">
        <f t="shared" si="59"/>
        <v>569.92600000000004</v>
      </c>
      <c r="D896">
        <f t="shared" si="60"/>
        <v>54.999600000000271</v>
      </c>
      <c r="F896">
        <f t="shared" si="61"/>
        <v>6.3462204007703766</v>
      </c>
      <c r="H896" s="15">
        <f t="shared" si="62"/>
        <v>0.77217135957562655</v>
      </c>
      <c r="N896" s="23">
        <v>22597</v>
      </c>
    </row>
    <row r="897" spans="1:18" x14ac:dyDescent="0.3">
      <c r="A897">
        <v>550.61100000000272</v>
      </c>
      <c r="B897">
        <v>615.77800000000002</v>
      </c>
      <c r="C897">
        <f t="shared" si="59"/>
        <v>615.59266666666656</v>
      </c>
      <c r="D897">
        <f t="shared" si="60"/>
        <v>55.061100000000273</v>
      </c>
      <c r="F897">
        <f t="shared" si="61"/>
        <v>6.4228865089671876</v>
      </c>
      <c r="H897" s="15">
        <f t="shared" si="62"/>
        <v>0.8191645617407054</v>
      </c>
      <c r="N897" s="23">
        <v>22570</v>
      </c>
      <c r="O897">
        <v>1961</v>
      </c>
      <c r="P897" s="15">
        <f>AVERAGE(H895:H918)</f>
        <v>0.77387889016860534</v>
      </c>
      <c r="Q897" s="15">
        <f>D918-D895</f>
        <v>1.4145000000000252</v>
      </c>
      <c r="R897">
        <f>P897*Q897</f>
        <v>1.0946516901435117</v>
      </c>
    </row>
    <row r="898" spans="1:18" x14ac:dyDescent="0.3">
      <c r="A898">
        <v>551.22600000000273</v>
      </c>
      <c r="B898">
        <v>660.66700000000003</v>
      </c>
      <c r="C898">
        <f t="shared" si="59"/>
        <v>660.59266666666679</v>
      </c>
      <c r="D898">
        <f t="shared" si="60"/>
        <v>55.122600000000276</v>
      </c>
      <c r="F898">
        <f t="shared" si="61"/>
        <v>6.4932499307625644</v>
      </c>
      <c r="H898" s="15">
        <f t="shared" si="62"/>
        <v>0.86838980135450605</v>
      </c>
      <c r="N898" s="23">
        <v>22543</v>
      </c>
    </row>
    <row r="899" spans="1:18" x14ac:dyDescent="0.3">
      <c r="A899">
        <v>551.84100000000274</v>
      </c>
      <c r="B899">
        <v>705.33299999999997</v>
      </c>
      <c r="C899">
        <f t="shared" si="59"/>
        <v>705.44433333333336</v>
      </c>
      <c r="D899">
        <f t="shared" si="60"/>
        <v>55.184100000000271</v>
      </c>
      <c r="F899">
        <f t="shared" si="61"/>
        <v>6.5586700317201769</v>
      </c>
      <c r="H899" s="15">
        <f t="shared" si="62"/>
        <v>0.92030624877616352</v>
      </c>
      <c r="N899" s="23">
        <v>22516</v>
      </c>
    </row>
    <row r="900" spans="1:18" x14ac:dyDescent="0.3">
      <c r="A900">
        <v>552.45600000000275</v>
      </c>
      <c r="B900">
        <v>750.33299999999997</v>
      </c>
      <c r="C900">
        <f t="shared" si="59"/>
        <v>736.18499999999995</v>
      </c>
      <c r="D900">
        <f t="shared" si="60"/>
        <v>55.245600000000273</v>
      </c>
      <c r="F900">
        <f t="shared" si="61"/>
        <v>6.6205171079915228</v>
      </c>
      <c r="H900" s="15">
        <f t="shared" si="62"/>
        <v>0.97575008556833209</v>
      </c>
      <c r="N900" s="23">
        <v>22489</v>
      </c>
    </row>
    <row r="901" spans="1:18" x14ac:dyDescent="0.3">
      <c r="A901">
        <v>553.07100000000275</v>
      </c>
      <c r="B901">
        <v>752.88900000000001</v>
      </c>
      <c r="C901">
        <f t="shared" si="59"/>
        <v>742.59266666666679</v>
      </c>
      <c r="D901">
        <f t="shared" si="60"/>
        <v>55.307100000000275</v>
      </c>
      <c r="F901">
        <f t="shared" si="61"/>
        <v>6.6239178065753528</v>
      </c>
      <c r="H901" s="15">
        <f t="shared" si="62"/>
        <v>0.97899770055211666</v>
      </c>
      <c r="I901">
        <v>1960</v>
      </c>
      <c r="J901">
        <f>AVERAGE(H901:H925)</f>
        <v>0.74327689702479238</v>
      </c>
      <c r="K901">
        <f>D925-D901</f>
        <v>1.4760000000000204</v>
      </c>
      <c r="L901">
        <f>J901*K901</f>
        <v>1.0970767000086088</v>
      </c>
      <c r="N901" s="23">
        <v>22462</v>
      </c>
    </row>
    <row r="902" spans="1:18" x14ac:dyDescent="0.3">
      <c r="A902">
        <v>553.68600000000276</v>
      </c>
      <c r="B902">
        <v>724.55600000000004</v>
      </c>
      <c r="C902">
        <f t="shared" si="59"/>
        <v>724.48166666666668</v>
      </c>
      <c r="D902">
        <f t="shared" si="60"/>
        <v>55.368600000000278</v>
      </c>
      <c r="F902">
        <f t="shared" si="61"/>
        <v>6.5855590534596473</v>
      </c>
      <c r="H902" s="15">
        <f t="shared" si="62"/>
        <v>0.94359438203193047</v>
      </c>
      <c r="N902" s="23">
        <v>22454.375</v>
      </c>
    </row>
    <row r="903" spans="1:18" x14ac:dyDescent="0.3">
      <c r="A903">
        <v>554.30100000000277</v>
      </c>
      <c r="B903">
        <v>696</v>
      </c>
      <c r="C903">
        <f t="shared" si="59"/>
        <v>696.11133333333328</v>
      </c>
      <c r="D903">
        <f t="shared" si="60"/>
        <v>55.43010000000028</v>
      </c>
      <c r="F903">
        <f t="shared" si="61"/>
        <v>6.5453496603344199</v>
      </c>
      <c r="H903" s="15">
        <f t="shared" si="62"/>
        <v>0.90920772984874942</v>
      </c>
      <c r="N903" s="23">
        <v>22446.75</v>
      </c>
    </row>
    <row r="904" spans="1:18" x14ac:dyDescent="0.3">
      <c r="A904">
        <v>554.91600000000278</v>
      </c>
      <c r="B904">
        <v>667.77800000000002</v>
      </c>
      <c r="C904">
        <f t="shared" si="59"/>
        <v>666.85199999999998</v>
      </c>
      <c r="D904">
        <f t="shared" si="60"/>
        <v>55.491600000000275</v>
      </c>
      <c r="F904">
        <f t="shared" si="61"/>
        <v>6.5039557829716808</v>
      </c>
      <c r="H904" s="15">
        <f t="shared" si="62"/>
        <v>0.87645467682601585</v>
      </c>
      <c r="N904" s="23">
        <v>22439.125</v>
      </c>
    </row>
    <row r="905" spans="1:18" x14ac:dyDescent="0.3">
      <c r="A905">
        <v>555.53100000000279</v>
      </c>
      <c r="B905">
        <v>636.77800000000002</v>
      </c>
      <c r="C905">
        <f t="shared" si="59"/>
        <v>636.03733333333332</v>
      </c>
      <c r="D905">
        <f t="shared" si="60"/>
        <v>55.553100000000278</v>
      </c>
      <c r="F905">
        <f t="shared" si="61"/>
        <v>6.4564210861946929</v>
      </c>
      <c r="H905" s="15">
        <f t="shared" si="62"/>
        <v>0.84183580876107011</v>
      </c>
      <c r="N905" s="23">
        <v>22431.5</v>
      </c>
    </row>
    <row r="906" spans="1:18" x14ac:dyDescent="0.3">
      <c r="A906">
        <v>556.1460000000028</v>
      </c>
      <c r="B906">
        <v>603.55600000000004</v>
      </c>
      <c r="C906">
        <f t="shared" si="59"/>
        <v>603.63</v>
      </c>
      <c r="D906">
        <f t="shared" si="60"/>
        <v>55.61460000000028</v>
      </c>
      <c r="F906">
        <f t="shared" si="61"/>
        <v>6.4028388282790667</v>
      </c>
      <c r="H906" s="15">
        <f t="shared" si="62"/>
        <v>0.80625203630439501</v>
      </c>
      <c r="N906" s="23">
        <v>22423.875</v>
      </c>
    </row>
    <row r="907" spans="1:18" x14ac:dyDescent="0.3">
      <c r="A907">
        <v>556.76100000000281</v>
      </c>
      <c r="B907">
        <v>570.55600000000004</v>
      </c>
      <c r="C907">
        <f t="shared" si="59"/>
        <v>570.48166666666668</v>
      </c>
      <c r="D907">
        <f t="shared" si="60"/>
        <v>55.676100000000282</v>
      </c>
      <c r="F907">
        <f t="shared" si="61"/>
        <v>6.3466113239940034</v>
      </c>
      <c r="H907" s="15">
        <f t="shared" si="62"/>
        <v>0.77239524450331987</v>
      </c>
      <c r="N907" s="23">
        <v>22416.25</v>
      </c>
    </row>
    <row r="908" spans="1:18" x14ac:dyDescent="0.3">
      <c r="A908">
        <v>557.37600000000282</v>
      </c>
      <c r="B908">
        <v>537.33299999999997</v>
      </c>
      <c r="C908">
        <f t="shared" si="59"/>
        <v>540.7406666666667</v>
      </c>
      <c r="D908">
        <f t="shared" si="60"/>
        <v>55.737600000000285</v>
      </c>
      <c r="F908">
        <f t="shared" si="61"/>
        <v>6.2866180140508767</v>
      </c>
      <c r="H908" s="15">
        <f t="shared" si="62"/>
        <v>0.73974571129356126</v>
      </c>
      <c r="N908" s="23">
        <v>22408.625</v>
      </c>
    </row>
    <row r="909" spans="1:18" x14ac:dyDescent="0.3">
      <c r="A909">
        <v>557.99100000000283</v>
      </c>
      <c r="B909">
        <v>514.33299999999997</v>
      </c>
      <c r="C909">
        <f t="shared" si="59"/>
        <v>516.92566666666664</v>
      </c>
      <c r="D909">
        <f t="shared" si="60"/>
        <v>55.79910000000028</v>
      </c>
      <c r="F909">
        <f t="shared" si="61"/>
        <v>6.2428709156067015</v>
      </c>
      <c r="H909" s="15">
        <f t="shared" si="62"/>
        <v>0.71795471336818384</v>
      </c>
      <c r="N909" s="23">
        <v>22401</v>
      </c>
    </row>
    <row r="910" spans="1:18" x14ac:dyDescent="0.3">
      <c r="A910">
        <v>558.60600000000284</v>
      </c>
      <c r="B910">
        <v>499.11099999999999</v>
      </c>
      <c r="C910">
        <f t="shared" si="59"/>
        <v>499.18499999999995</v>
      </c>
      <c r="D910">
        <f t="shared" si="60"/>
        <v>55.860600000000282</v>
      </c>
      <c r="F910">
        <f t="shared" si="61"/>
        <v>6.2128285159041017</v>
      </c>
      <c r="H910" s="15">
        <f t="shared" si="62"/>
        <v>0.70388704353159448</v>
      </c>
      <c r="N910" s="23">
        <v>22393.375</v>
      </c>
    </row>
    <row r="911" spans="1:18" x14ac:dyDescent="0.3">
      <c r="A911">
        <v>559.22100000000285</v>
      </c>
      <c r="B911">
        <v>484.11099999999999</v>
      </c>
      <c r="C911">
        <f t="shared" si="59"/>
        <v>484</v>
      </c>
      <c r="D911">
        <f t="shared" si="60"/>
        <v>55.922100000000285</v>
      </c>
      <c r="F911">
        <f t="shared" si="61"/>
        <v>6.182314219265475</v>
      </c>
      <c r="H911" s="15">
        <f t="shared" si="62"/>
        <v>0.69029420705861599</v>
      </c>
      <c r="N911" s="23">
        <v>22385.75</v>
      </c>
    </row>
    <row r="912" spans="1:18" x14ac:dyDescent="0.3">
      <c r="A912">
        <v>559.83600000000285</v>
      </c>
      <c r="B912">
        <v>468.77800000000002</v>
      </c>
      <c r="C912">
        <f t="shared" si="59"/>
        <v>468.85200000000003</v>
      </c>
      <c r="D912">
        <f t="shared" si="60"/>
        <v>55.983600000000287</v>
      </c>
      <c r="F912">
        <f t="shared" si="61"/>
        <v>6.1501293088339892</v>
      </c>
      <c r="H912" s="15">
        <f t="shared" si="62"/>
        <v>0.67667086904221607</v>
      </c>
      <c r="N912" s="23">
        <v>22378.125</v>
      </c>
    </row>
    <row r="913" spans="1:18" x14ac:dyDescent="0.3">
      <c r="A913">
        <v>560.45100000000286</v>
      </c>
      <c r="B913">
        <v>453.66699999999997</v>
      </c>
      <c r="C913">
        <f t="shared" si="59"/>
        <v>453.74099999999999</v>
      </c>
      <c r="D913">
        <f t="shared" si="60"/>
        <v>56.045100000000289</v>
      </c>
      <c r="F913">
        <f t="shared" si="61"/>
        <v>6.1173634487369437</v>
      </c>
      <c r="H913" s="15">
        <f t="shared" si="62"/>
        <v>0.66350785587548755</v>
      </c>
      <c r="N913" s="23">
        <v>22370.5</v>
      </c>
    </row>
    <row r="914" spans="1:18" x14ac:dyDescent="0.3">
      <c r="A914">
        <v>561.06600000000287</v>
      </c>
      <c r="B914">
        <v>438.77800000000002</v>
      </c>
      <c r="C914">
        <f t="shared" si="59"/>
        <v>438.74099999999999</v>
      </c>
      <c r="D914">
        <f t="shared" si="60"/>
        <v>56.106600000000284</v>
      </c>
      <c r="F914">
        <f t="shared" si="61"/>
        <v>6.0839935904076325</v>
      </c>
      <c r="H914" s="15">
        <f t="shared" si="62"/>
        <v>0.65078868816003965</v>
      </c>
      <c r="N914" s="23">
        <v>22362.875</v>
      </c>
    </row>
    <row r="915" spans="1:18" x14ac:dyDescent="0.3">
      <c r="A915">
        <v>561.68100000000288</v>
      </c>
      <c r="B915">
        <v>423.77800000000002</v>
      </c>
      <c r="C915">
        <f t="shared" si="59"/>
        <v>423.85200000000003</v>
      </c>
      <c r="D915">
        <f t="shared" si="60"/>
        <v>56.168100000000287</v>
      </c>
      <c r="F915">
        <f t="shared" si="61"/>
        <v>6.0492097332078565</v>
      </c>
      <c r="H915" s="15">
        <f t="shared" si="62"/>
        <v>0.63822123959295063</v>
      </c>
      <c r="N915" s="23">
        <v>22355.25</v>
      </c>
    </row>
    <row r="916" spans="1:18" x14ac:dyDescent="0.3">
      <c r="A916">
        <v>562.29600000000289</v>
      </c>
      <c r="B916">
        <v>409</v>
      </c>
      <c r="C916">
        <f t="shared" si="59"/>
        <v>413.11133333333333</v>
      </c>
      <c r="D916">
        <f t="shared" si="60"/>
        <v>56.229600000000289</v>
      </c>
      <c r="F916">
        <f t="shared" si="61"/>
        <v>6.0137151560428022</v>
      </c>
      <c r="H916" s="15">
        <f t="shared" si="62"/>
        <v>0.6260771421351099</v>
      </c>
      <c r="N916" s="23">
        <v>22347.625</v>
      </c>
    </row>
    <row r="917" spans="1:18" x14ac:dyDescent="0.3">
      <c r="A917">
        <v>562.9110000000029</v>
      </c>
      <c r="B917">
        <v>406.55599999999998</v>
      </c>
      <c r="C917">
        <f t="shared" si="59"/>
        <v>410.03733333333338</v>
      </c>
      <c r="D917">
        <f t="shared" si="60"/>
        <v>56.291100000000291</v>
      </c>
      <c r="F917">
        <f t="shared" si="61"/>
        <v>6.0077216808772516</v>
      </c>
      <c r="H917" s="16">
        <f t="shared" si="62"/>
        <v>0.62409112649423448</v>
      </c>
      <c r="N917" s="23">
        <v>22340</v>
      </c>
    </row>
    <row r="918" spans="1:18" x14ac:dyDescent="0.3">
      <c r="A918">
        <v>563.52600000000291</v>
      </c>
      <c r="B918">
        <v>414.55599999999998</v>
      </c>
      <c r="C918">
        <f t="shared" ref="C918:C981" si="63">AVERAGE(B917:B919)</f>
        <v>414.59300000000002</v>
      </c>
      <c r="D918">
        <f t="shared" ref="D918:D981" si="64">A918/10</f>
        <v>56.352600000000294</v>
      </c>
      <c r="F918">
        <f t="shared" ref="F918:F981" si="65">LN(B918)</f>
        <v>6.0272080679829969</v>
      </c>
      <c r="H918" s="15">
        <f t="shared" ref="H918:H981" si="66">(0.0905*EXP(0.0013*B918))/E$2</f>
        <v>0.63061554236567685</v>
      </c>
      <c r="N918" s="23">
        <v>22309.625</v>
      </c>
    </row>
    <row r="919" spans="1:18" s="24" customFormat="1" x14ac:dyDescent="0.3">
      <c r="A919" s="24">
        <v>564.14100000000292</v>
      </c>
      <c r="B919" s="24">
        <v>422.66699999999997</v>
      </c>
      <c r="C919" s="24">
        <f t="shared" si="63"/>
        <v>422.66699999999997</v>
      </c>
      <c r="D919" s="24">
        <f t="shared" si="64"/>
        <v>56.414100000000289</v>
      </c>
      <c r="F919" s="24">
        <f t="shared" si="65"/>
        <v>6.0465846349722838</v>
      </c>
      <c r="H919" s="25">
        <f t="shared" si="66"/>
        <v>0.63730012200179609</v>
      </c>
      <c r="N919" s="26">
        <v>22279.25</v>
      </c>
    </row>
    <row r="920" spans="1:18" x14ac:dyDescent="0.3">
      <c r="A920">
        <v>564.75600000000293</v>
      </c>
      <c r="B920">
        <v>430.77800000000002</v>
      </c>
      <c r="C920">
        <f t="shared" si="63"/>
        <v>438.48166666666663</v>
      </c>
      <c r="D920">
        <f t="shared" si="64"/>
        <v>56.475600000000291</v>
      </c>
      <c r="F920">
        <f t="shared" si="65"/>
        <v>6.065592876197357</v>
      </c>
      <c r="H920" s="15">
        <f t="shared" si="66"/>
        <v>0.64405555876386544</v>
      </c>
      <c r="N920" s="23">
        <v>22248.875</v>
      </c>
    </row>
    <row r="921" spans="1:18" x14ac:dyDescent="0.3">
      <c r="A921">
        <v>565.37100000000294</v>
      </c>
      <c r="B921">
        <v>462</v>
      </c>
      <c r="C921">
        <f t="shared" si="63"/>
        <v>468.59266666666667</v>
      </c>
      <c r="D921">
        <f t="shared" si="64"/>
        <v>56.537100000000294</v>
      </c>
      <c r="F921">
        <f t="shared" si="65"/>
        <v>6.1355648910817386</v>
      </c>
      <c r="H921" s="15">
        <f t="shared" si="66"/>
        <v>0.67073464298558882</v>
      </c>
      <c r="N921" s="23">
        <v>22218.5</v>
      </c>
      <c r="O921">
        <v>1960</v>
      </c>
      <c r="P921" s="15">
        <f>AVERAGE(H919:H934)</f>
        <v>0.77008674884507466</v>
      </c>
      <c r="Q921" s="15">
        <f>D934-D919</f>
        <v>0.92250000000001364</v>
      </c>
      <c r="R921">
        <f>P921*Q921</f>
        <v>0.71040502580959186</v>
      </c>
    </row>
    <row r="922" spans="1:18" x14ac:dyDescent="0.3">
      <c r="A922">
        <v>565.98600000000295</v>
      </c>
      <c r="B922">
        <v>513</v>
      </c>
      <c r="C922">
        <f t="shared" si="63"/>
        <v>512.92600000000004</v>
      </c>
      <c r="D922">
        <f t="shared" si="64"/>
        <v>56.598600000000296</v>
      </c>
      <c r="F922">
        <f t="shared" si="65"/>
        <v>6.2402758451707694</v>
      </c>
      <c r="H922" s="15">
        <f t="shared" si="66"/>
        <v>0.71671164701130441</v>
      </c>
      <c r="N922" s="23">
        <v>22188.125</v>
      </c>
    </row>
    <row r="923" spans="1:18" x14ac:dyDescent="0.3">
      <c r="A923">
        <v>566.60100000000295</v>
      </c>
      <c r="B923">
        <v>563.77800000000002</v>
      </c>
      <c r="C923">
        <f t="shared" si="63"/>
        <v>563.7406666666667</v>
      </c>
      <c r="D923">
        <f t="shared" si="64"/>
        <v>56.660100000000298</v>
      </c>
      <c r="F923">
        <f t="shared" si="65"/>
        <v>6.3346605569892684</v>
      </c>
      <c r="H923" s="15">
        <f t="shared" si="66"/>
        <v>0.76561925785130758</v>
      </c>
      <c r="N923" s="23">
        <v>22157.75</v>
      </c>
    </row>
    <row r="924" spans="1:18" x14ac:dyDescent="0.3">
      <c r="A924">
        <v>567.21600000000296</v>
      </c>
      <c r="B924">
        <v>614.44399999999996</v>
      </c>
      <c r="C924">
        <f t="shared" si="63"/>
        <v>604.18499999999995</v>
      </c>
      <c r="D924">
        <f t="shared" si="64"/>
        <v>56.721600000000294</v>
      </c>
      <c r="F924">
        <f t="shared" si="65"/>
        <v>6.4207177938525941</v>
      </c>
      <c r="H924" s="15">
        <f t="shared" si="66"/>
        <v>0.81774519764406506</v>
      </c>
      <c r="N924" s="23">
        <v>22127.375</v>
      </c>
    </row>
    <row r="925" spans="1:18" x14ac:dyDescent="0.3">
      <c r="A925">
        <v>567.83100000000297</v>
      </c>
      <c r="B925">
        <v>634.33299999999997</v>
      </c>
      <c r="C925">
        <f t="shared" si="63"/>
        <v>625.44433333333336</v>
      </c>
      <c r="D925">
        <f t="shared" si="64"/>
        <v>56.783100000000296</v>
      </c>
      <c r="F925">
        <f t="shared" si="65"/>
        <v>6.4525740531418272</v>
      </c>
      <c r="H925" s="15">
        <f t="shared" si="66"/>
        <v>0.8391642816166095</v>
      </c>
      <c r="I925">
        <v>1959</v>
      </c>
      <c r="J925">
        <f>AVERAGE(H925:H941)</f>
        <v>0.85966964706206139</v>
      </c>
      <c r="K925">
        <f>D941-D925</f>
        <v>0.98400000000001597</v>
      </c>
      <c r="L925">
        <f>J925*K925</f>
        <v>0.84591493270908213</v>
      </c>
      <c r="N925" s="23">
        <v>22097</v>
      </c>
    </row>
    <row r="926" spans="1:18" x14ac:dyDescent="0.3">
      <c r="A926">
        <v>568.44600000000298</v>
      </c>
      <c r="B926">
        <v>627.55600000000004</v>
      </c>
      <c r="C926">
        <f t="shared" si="63"/>
        <v>627.55566666666675</v>
      </c>
      <c r="D926">
        <f t="shared" si="64"/>
        <v>56.844600000000298</v>
      </c>
      <c r="F926">
        <f t="shared" si="65"/>
        <v>6.4418329100519056</v>
      </c>
      <c r="H926" s="15">
        <f t="shared" si="66"/>
        <v>0.83180363201841379</v>
      </c>
      <c r="N926" s="23">
        <v>22079.4285714285</v>
      </c>
    </row>
    <row r="927" spans="1:18" x14ac:dyDescent="0.3">
      <c r="A927">
        <v>569.06100000000299</v>
      </c>
      <c r="B927">
        <v>620.77800000000002</v>
      </c>
      <c r="C927">
        <f t="shared" si="63"/>
        <v>620.77800000000002</v>
      </c>
      <c r="D927">
        <f t="shared" si="64"/>
        <v>56.906100000000301</v>
      </c>
      <c r="F927">
        <f t="shared" si="65"/>
        <v>6.4309735300967334</v>
      </c>
      <c r="H927" s="15">
        <f t="shared" si="66"/>
        <v>0.82450647379823816</v>
      </c>
      <c r="N927" s="23">
        <v>22061.857142857101</v>
      </c>
    </row>
    <row r="928" spans="1:18" x14ac:dyDescent="0.3">
      <c r="A928">
        <v>569.676000000003</v>
      </c>
      <c r="B928">
        <v>614</v>
      </c>
      <c r="C928">
        <f t="shared" si="63"/>
        <v>613.59266666666667</v>
      </c>
      <c r="D928">
        <f t="shared" si="64"/>
        <v>56.967600000000303</v>
      </c>
      <c r="F928">
        <f t="shared" si="65"/>
        <v>6.4199949281471422</v>
      </c>
      <c r="H928" s="15">
        <f t="shared" si="66"/>
        <v>0.81727333130970947</v>
      </c>
      <c r="N928" s="23">
        <v>22044.285714285699</v>
      </c>
    </row>
    <row r="929" spans="1:18" x14ac:dyDescent="0.3">
      <c r="A929">
        <v>570.29100000000301</v>
      </c>
      <c r="B929">
        <v>606</v>
      </c>
      <c r="C929">
        <f t="shared" si="63"/>
        <v>605.51866666666672</v>
      </c>
      <c r="D929">
        <f t="shared" si="64"/>
        <v>57.029100000000298</v>
      </c>
      <c r="F929">
        <f t="shared" si="65"/>
        <v>6.4068799860693142</v>
      </c>
      <c r="H929" s="15">
        <f t="shared" si="66"/>
        <v>0.80881773398316636</v>
      </c>
      <c r="N929" s="23">
        <v>22026.714285714199</v>
      </c>
    </row>
    <row r="930" spans="1:18" x14ac:dyDescent="0.3">
      <c r="A930">
        <v>570.90600000000302</v>
      </c>
      <c r="B930">
        <v>596.55600000000004</v>
      </c>
      <c r="C930">
        <f t="shared" si="63"/>
        <v>596.59266666666667</v>
      </c>
      <c r="D930">
        <f t="shared" si="64"/>
        <v>57.0906000000003</v>
      </c>
      <c r="F930">
        <f t="shared" si="65"/>
        <v>6.391173118103767</v>
      </c>
      <c r="H930" s="15">
        <f t="shared" si="66"/>
        <v>0.79894842460818027</v>
      </c>
      <c r="N930" s="23">
        <v>22009.1428571428</v>
      </c>
    </row>
    <row r="931" spans="1:18" x14ac:dyDescent="0.3">
      <c r="A931">
        <v>571.52100000000303</v>
      </c>
      <c r="B931">
        <v>587.22199999999998</v>
      </c>
      <c r="C931">
        <f t="shared" si="63"/>
        <v>587.22233333333327</v>
      </c>
      <c r="D931">
        <f t="shared" si="64"/>
        <v>57.152100000000303</v>
      </c>
      <c r="F931">
        <f t="shared" si="65"/>
        <v>6.3754029425385292</v>
      </c>
      <c r="H931" s="15">
        <f t="shared" si="66"/>
        <v>0.78931240555818549</v>
      </c>
      <c r="N931" s="23">
        <v>21991.571428571398</v>
      </c>
    </row>
    <row r="932" spans="1:18" x14ac:dyDescent="0.3">
      <c r="A932">
        <v>572.13600000000304</v>
      </c>
      <c r="B932">
        <v>577.88900000000001</v>
      </c>
      <c r="C932">
        <f t="shared" si="63"/>
        <v>581.96299999999997</v>
      </c>
      <c r="D932">
        <f t="shared" si="64"/>
        <v>57.213600000000305</v>
      </c>
      <c r="F932">
        <f t="shared" si="65"/>
        <v>6.3593818087075515</v>
      </c>
      <c r="H932" s="16">
        <f t="shared" si="66"/>
        <v>0.77979361908424838</v>
      </c>
      <c r="N932" s="23">
        <v>21974</v>
      </c>
    </row>
    <row r="933" spans="1:18" x14ac:dyDescent="0.3">
      <c r="A933">
        <v>572.75100000000305</v>
      </c>
      <c r="B933">
        <v>580.77800000000002</v>
      </c>
      <c r="C933">
        <f t="shared" si="63"/>
        <v>584.40766666666661</v>
      </c>
      <c r="D933">
        <f t="shared" si="64"/>
        <v>57.275100000000307</v>
      </c>
      <c r="F933">
        <f t="shared" si="65"/>
        <v>6.3643685840052884</v>
      </c>
      <c r="H933" s="15">
        <f t="shared" si="66"/>
        <v>0.78272779647550805</v>
      </c>
      <c r="N933" s="23">
        <v>21947</v>
      </c>
    </row>
    <row r="934" spans="1:18" x14ac:dyDescent="0.3">
      <c r="A934">
        <v>573.36600000000305</v>
      </c>
      <c r="B934">
        <v>594.55600000000004</v>
      </c>
      <c r="C934">
        <f t="shared" si="63"/>
        <v>594.59266666666667</v>
      </c>
      <c r="D934">
        <f t="shared" si="64"/>
        <v>57.336600000000303</v>
      </c>
      <c r="F934">
        <f t="shared" si="65"/>
        <v>6.3878149084986333</v>
      </c>
      <c r="H934" s="15">
        <f t="shared" si="66"/>
        <v>0.79687385681100831</v>
      </c>
      <c r="N934" s="23">
        <v>21920</v>
      </c>
    </row>
    <row r="935" spans="1:18" s="24" customFormat="1" x14ac:dyDescent="0.3">
      <c r="A935" s="24">
        <v>573.98100000000306</v>
      </c>
      <c r="B935" s="24">
        <v>608.44399999999996</v>
      </c>
      <c r="C935" s="24">
        <f t="shared" si="63"/>
        <v>608.29633333333334</v>
      </c>
      <c r="D935" s="24">
        <f t="shared" si="64"/>
        <v>57.398100000000305</v>
      </c>
      <c r="F935" s="24">
        <f t="shared" si="65"/>
        <v>6.4109048786116629</v>
      </c>
      <c r="H935" s="25">
        <f t="shared" si="66"/>
        <v>0.81139159636017433</v>
      </c>
      <c r="N935" s="26">
        <v>21893</v>
      </c>
    </row>
    <row r="936" spans="1:18" x14ac:dyDescent="0.3">
      <c r="A936">
        <v>574.59600000000307</v>
      </c>
      <c r="B936">
        <v>621.88900000000001</v>
      </c>
      <c r="C936">
        <f t="shared" si="63"/>
        <v>628.62966666666671</v>
      </c>
      <c r="D936">
        <f t="shared" si="64"/>
        <v>57.459600000000307</v>
      </c>
      <c r="F936">
        <f t="shared" si="65"/>
        <v>6.4327616202222675</v>
      </c>
      <c r="H936" s="15">
        <f t="shared" si="66"/>
        <v>0.82569816887378722</v>
      </c>
      <c r="N936" s="23">
        <v>21866</v>
      </c>
    </row>
    <row r="937" spans="1:18" x14ac:dyDescent="0.3">
      <c r="A937">
        <v>575.21100000000308</v>
      </c>
      <c r="B937">
        <v>655.55600000000004</v>
      </c>
      <c r="C937">
        <f t="shared" si="63"/>
        <v>661.7410000000001</v>
      </c>
      <c r="D937">
        <f t="shared" si="64"/>
        <v>57.52110000000031</v>
      </c>
      <c r="F937">
        <f t="shared" si="65"/>
        <v>6.4854837305234634</v>
      </c>
      <c r="H937" s="15">
        <f t="shared" si="66"/>
        <v>0.86263908489630592</v>
      </c>
      <c r="N937" s="23">
        <v>21839</v>
      </c>
      <c r="O937">
        <v>1959</v>
      </c>
      <c r="P937" s="15">
        <f>AVERAGE(H935:H951)</f>
        <v>0.90201429123294108</v>
      </c>
      <c r="Q937" s="15">
        <f>D951-D935</f>
        <v>0.98400000000001597</v>
      </c>
      <c r="R937">
        <f>P937*Q937</f>
        <v>0.88758206257322847</v>
      </c>
    </row>
    <row r="938" spans="1:18" x14ac:dyDescent="0.3">
      <c r="A938">
        <v>575.82600000000309</v>
      </c>
      <c r="B938">
        <v>707.77800000000002</v>
      </c>
      <c r="C938">
        <f t="shared" si="63"/>
        <v>707.77799999999991</v>
      </c>
      <c r="D938">
        <f t="shared" si="64"/>
        <v>57.582600000000312</v>
      </c>
      <c r="F938">
        <f t="shared" si="65"/>
        <v>6.5621304852016831</v>
      </c>
      <c r="H938" s="15">
        <f t="shared" si="66"/>
        <v>0.92323609598091561</v>
      </c>
      <c r="N938" s="23">
        <v>21812</v>
      </c>
    </row>
    <row r="939" spans="1:18" x14ac:dyDescent="0.3">
      <c r="A939">
        <v>576.4410000000031</v>
      </c>
      <c r="B939">
        <v>760</v>
      </c>
      <c r="C939">
        <f t="shared" si="63"/>
        <v>760.03699999999992</v>
      </c>
      <c r="D939">
        <f t="shared" si="64"/>
        <v>57.644100000000307</v>
      </c>
      <c r="F939">
        <f t="shared" si="65"/>
        <v>6.633318433280377</v>
      </c>
      <c r="H939" s="15">
        <f t="shared" si="66"/>
        <v>0.98808980933728663</v>
      </c>
      <c r="N939" s="23">
        <v>21785</v>
      </c>
    </row>
    <row r="940" spans="1:18" x14ac:dyDescent="0.3">
      <c r="A940">
        <v>577.05600000000311</v>
      </c>
      <c r="B940">
        <v>812.33299999999997</v>
      </c>
      <c r="C940">
        <f t="shared" si="63"/>
        <v>799.40733333333344</v>
      </c>
      <c r="D940">
        <f t="shared" si="64"/>
        <v>57.70560000000031</v>
      </c>
      <c r="F940">
        <f t="shared" si="65"/>
        <v>6.6999103546164296</v>
      </c>
      <c r="H940" s="15">
        <f t="shared" si="66"/>
        <v>1.0576518497494949</v>
      </c>
      <c r="N940" s="23">
        <v>21758</v>
      </c>
    </row>
    <row r="941" spans="1:18" x14ac:dyDescent="0.3">
      <c r="A941">
        <v>577.67100000000312</v>
      </c>
      <c r="B941">
        <v>825.88900000000001</v>
      </c>
      <c r="C941">
        <f t="shared" si="63"/>
        <v>813.88866666666672</v>
      </c>
      <c r="D941">
        <f t="shared" si="64"/>
        <v>57.767100000000312</v>
      </c>
      <c r="F941">
        <f t="shared" si="65"/>
        <v>6.7164603819242457</v>
      </c>
      <c r="H941" s="15">
        <f t="shared" si="66"/>
        <v>1.07645583959381</v>
      </c>
      <c r="I941">
        <v>1958</v>
      </c>
      <c r="J941">
        <f>AVERAGE(H941:H960)</f>
        <v>0.90149870492830364</v>
      </c>
      <c r="K941">
        <f>D960-D941</f>
        <v>1.1685000000000159</v>
      </c>
      <c r="L941">
        <f>J941*K941</f>
        <v>1.0534012367087371</v>
      </c>
      <c r="N941" s="23">
        <v>21731</v>
      </c>
    </row>
    <row r="942" spans="1:18" x14ac:dyDescent="0.3">
      <c r="A942">
        <v>578.28600000000313</v>
      </c>
      <c r="B942">
        <v>803.44399999999996</v>
      </c>
      <c r="C942">
        <f t="shared" si="63"/>
        <v>803.40733333333344</v>
      </c>
      <c r="D942">
        <f t="shared" si="64"/>
        <v>57.828600000000314</v>
      </c>
      <c r="F942">
        <f t="shared" si="65"/>
        <v>6.6889074876647445</v>
      </c>
      <c r="H942" s="15">
        <f t="shared" si="66"/>
        <v>1.0455002873943628</v>
      </c>
      <c r="N942" s="23">
        <v>21715.75</v>
      </c>
    </row>
    <row r="943" spans="1:18" x14ac:dyDescent="0.3">
      <c r="A943">
        <v>578.90100000000314</v>
      </c>
      <c r="B943">
        <v>780.88900000000001</v>
      </c>
      <c r="C943">
        <f t="shared" si="63"/>
        <v>780.92566666666664</v>
      </c>
      <c r="D943">
        <f t="shared" si="64"/>
        <v>57.890100000000317</v>
      </c>
      <c r="F943">
        <f t="shared" si="65"/>
        <v>6.6604330142587491</v>
      </c>
      <c r="H943" s="15">
        <f t="shared" si="66"/>
        <v>1.0152897246560355</v>
      </c>
      <c r="N943" s="23">
        <v>21700.5</v>
      </c>
    </row>
    <row r="944" spans="1:18" x14ac:dyDescent="0.3">
      <c r="A944">
        <v>579.51600000000315</v>
      </c>
      <c r="B944">
        <v>758.44399999999996</v>
      </c>
      <c r="C944">
        <f t="shared" si="63"/>
        <v>754.33333333333337</v>
      </c>
      <c r="D944">
        <f t="shared" si="64"/>
        <v>57.951600000000312</v>
      </c>
      <c r="F944">
        <f t="shared" si="65"/>
        <v>6.6312689661355355</v>
      </c>
      <c r="H944" s="15">
        <f t="shared" si="66"/>
        <v>0.98609312140196081</v>
      </c>
      <c r="N944" s="23">
        <v>21685.25</v>
      </c>
    </row>
    <row r="945" spans="1:18" x14ac:dyDescent="0.3">
      <c r="A945">
        <v>580.13100000000316</v>
      </c>
      <c r="B945">
        <v>723.66700000000003</v>
      </c>
      <c r="C945">
        <f t="shared" si="63"/>
        <v>719.66666666666663</v>
      </c>
      <c r="D945">
        <f t="shared" si="64"/>
        <v>58.013100000000314</v>
      </c>
      <c r="F945">
        <f t="shared" si="65"/>
        <v>6.5843313418273031</v>
      </c>
      <c r="H945" s="15">
        <f t="shared" si="66"/>
        <v>0.94250449991430552</v>
      </c>
      <c r="N945" s="23">
        <v>21670</v>
      </c>
    </row>
    <row r="946" spans="1:18" x14ac:dyDescent="0.3">
      <c r="A946">
        <v>580.74600000000316</v>
      </c>
      <c r="B946">
        <v>676.88900000000001</v>
      </c>
      <c r="C946">
        <f t="shared" si="63"/>
        <v>676.92600000000004</v>
      </c>
      <c r="D946">
        <f t="shared" si="64"/>
        <v>58.074600000000316</v>
      </c>
      <c r="F946">
        <f t="shared" si="65"/>
        <v>6.517507300828524</v>
      </c>
      <c r="H946" s="15">
        <f t="shared" si="66"/>
        <v>0.88689739018817348</v>
      </c>
      <c r="N946" s="23">
        <v>21654.75</v>
      </c>
    </row>
    <row r="947" spans="1:18" x14ac:dyDescent="0.3">
      <c r="A947">
        <v>581.36100000000317</v>
      </c>
      <c r="B947">
        <v>630.22199999999998</v>
      </c>
      <c r="C947">
        <f t="shared" si="63"/>
        <v>630.14800000000002</v>
      </c>
      <c r="D947">
        <f t="shared" si="64"/>
        <v>58.136100000000319</v>
      </c>
      <c r="F947">
        <f t="shared" si="65"/>
        <v>6.4460721382663726</v>
      </c>
      <c r="H947" s="15">
        <f t="shared" si="66"/>
        <v>0.83469149853945912</v>
      </c>
      <c r="N947" s="23">
        <v>21639.5</v>
      </c>
    </row>
    <row r="948" spans="1:18" x14ac:dyDescent="0.3">
      <c r="A948">
        <v>581.97600000000318</v>
      </c>
      <c r="B948">
        <v>583.33299999999997</v>
      </c>
      <c r="C948">
        <f t="shared" si="63"/>
        <v>591.51833333333332</v>
      </c>
      <c r="D948">
        <f t="shared" si="64"/>
        <v>58.197600000000321</v>
      </c>
      <c r="F948">
        <f t="shared" si="65"/>
        <v>6.3687582068207149</v>
      </c>
      <c r="H948" s="15">
        <f t="shared" si="66"/>
        <v>0.78533194930414896</v>
      </c>
      <c r="N948" s="23">
        <v>21624.25</v>
      </c>
    </row>
    <row r="949" spans="1:18" x14ac:dyDescent="0.3">
      <c r="A949">
        <v>582.59100000000319</v>
      </c>
      <c r="B949">
        <v>561</v>
      </c>
      <c r="C949">
        <f t="shared" si="63"/>
        <v>568.96300000000008</v>
      </c>
      <c r="D949">
        <f t="shared" si="64"/>
        <v>58.259100000000316</v>
      </c>
      <c r="F949">
        <f t="shared" si="65"/>
        <v>6.329720905522696</v>
      </c>
      <c r="H949" s="16">
        <f t="shared" si="66"/>
        <v>0.76285928714228846</v>
      </c>
      <c r="N949" s="23">
        <v>21609</v>
      </c>
    </row>
    <row r="950" spans="1:18" x14ac:dyDescent="0.3">
      <c r="A950">
        <v>583.2060000000032</v>
      </c>
      <c r="B950">
        <v>562.55600000000004</v>
      </c>
      <c r="C950">
        <f t="shared" si="63"/>
        <v>562.40766666666661</v>
      </c>
      <c r="D950">
        <f t="shared" si="64"/>
        <v>58.320600000000319</v>
      </c>
      <c r="F950">
        <f t="shared" si="65"/>
        <v>6.3324906846788052</v>
      </c>
      <c r="H950" s="15">
        <f t="shared" si="66"/>
        <v>0.76440396066442284</v>
      </c>
      <c r="N950" s="23">
        <v>21586.909090909001</v>
      </c>
    </row>
    <row r="951" spans="1:18" x14ac:dyDescent="0.3">
      <c r="A951">
        <v>583.82100000000321</v>
      </c>
      <c r="B951">
        <v>563.66700000000003</v>
      </c>
      <c r="C951">
        <f t="shared" si="63"/>
        <v>563.85199999999998</v>
      </c>
      <c r="D951">
        <f t="shared" si="64"/>
        <v>58.382100000000321</v>
      </c>
      <c r="F951">
        <f t="shared" si="65"/>
        <v>6.3344636515963515</v>
      </c>
      <c r="H951" s="15">
        <f t="shared" si="66"/>
        <v>0.76550878696306601</v>
      </c>
      <c r="N951" s="23">
        <v>21564.8181818181</v>
      </c>
    </row>
    <row r="952" spans="1:18" s="24" customFormat="1" x14ac:dyDescent="0.3">
      <c r="A952" s="24">
        <v>584.43600000000322</v>
      </c>
      <c r="B952" s="24">
        <v>565.33299999999997</v>
      </c>
      <c r="C952" s="24">
        <f t="shared" si="63"/>
        <v>570.44433333333336</v>
      </c>
      <c r="D952" s="24">
        <f t="shared" si="64"/>
        <v>58.443600000000323</v>
      </c>
      <c r="F952" s="24">
        <f t="shared" si="65"/>
        <v>6.337414938060923</v>
      </c>
      <c r="H952" s="25">
        <f t="shared" si="66"/>
        <v>0.76716852257278711</v>
      </c>
      <c r="N952" s="26">
        <v>21542.727272727199</v>
      </c>
    </row>
    <row r="953" spans="1:18" x14ac:dyDescent="0.3">
      <c r="A953">
        <v>585.05100000000323</v>
      </c>
      <c r="B953">
        <v>582.33299999999997</v>
      </c>
      <c r="C953">
        <f t="shared" si="63"/>
        <v>587.66633333333323</v>
      </c>
      <c r="D953">
        <f t="shared" si="64"/>
        <v>58.505100000000326</v>
      </c>
      <c r="F953">
        <f t="shared" si="65"/>
        <v>6.3670424490559379</v>
      </c>
      <c r="H953" s="15">
        <f t="shared" si="66"/>
        <v>0.7843116810880818</v>
      </c>
      <c r="N953" s="23">
        <v>21520.636363636298</v>
      </c>
    </row>
    <row r="954" spans="1:18" x14ac:dyDescent="0.3">
      <c r="A954">
        <v>585.66600000000324</v>
      </c>
      <c r="B954">
        <v>615.33299999999997</v>
      </c>
      <c r="C954">
        <f t="shared" si="63"/>
        <v>615.29599999999994</v>
      </c>
      <c r="D954">
        <f t="shared" si="64"/>
        <v>58.566600000000321</v>
      </c>
      <c r="F954">
        <f t="shared" si="65"/>
        <v>6.4221635846827319</v>
      </c>
      <c r="H954" s="15">
        <f t="shared" si="66"/>
        <v>0.81869081208703798</v>
      </c>
      <c r="N954" s="23">
        <v>21498.545454545401</v>
      </c>
    </row>
    <row r="955" spans="1:18" x14ac:dyDescent="0.3">
      <c r="A955">
        <v>586.28100000000325</v>
      </c>
      <c r="B955">
        <v>648.22199999999998</v>
      </c>
      <c r="C955">
        <f t="shared" si="63"/>
        <v>648.22199999999987</v>
      </c>
      <c r="D955">
        <f t="shared" si="64"/>
        <v>58.628100000000323</v>
      </c>
      <c r="F955">
        <f t="shared" si="65"/>
        <v>6.4742332302734251</v>
      </c>
      <c r="H955" s="15">
        <f t="shared" si="66"/>
        <v>0.85445359439053559</v>
      </c>
      <c r="N955" s="23">
        <v>21476.4545454545</v>
      </c>
      <c r="O955">
        <v>1958</v>
      </c>
      <c r="P955" s="15">
        <f>AVERAGE(H952:H974)</f>
        <v>0.88275010313870839</v>
      </c>
      <c r="Q955" s="15">
        <f>D974-D952</f>
        <v>1.3530000000000157</v>
      </c>
      <c r="R955">
        <f>P955*Q955</f>
        <v>1.1943608895466864</v>
      </c>
    </row>
    <row r="956" spans="1:18" x14ac:dyDescent="0.3">
      <c r="A956">
        <v>586.89600000000326</v>
      </c>
      <c r="B956">
        <v>681.11099999999999</v>
      </c>
      <c r="C956">
        <f t="shared" si="63"/>
        <v>682.25900000000001</v>
      </c>
      <c r="D956">
        <f t="shared" si="64"/>
        <v>58.689600000000326</v>
      </c>
      <c r="F956">
        <f t="shared" si="65"/>
        <v>6.523725288461887</v>
      </c>
      <c r="H956" s="15">
        <f t="shared" si="66"/>
        <v>0.8917785984500427</v>
      </c>
      <c r="N956" s="23">
        <v>21454.3636363636</v>
      </c>
    </row>
    <row r="957" spans="1:18" x14ac:dyDescent="0.3">
      <c r="A957">
        <v>587.51100000000326</v>
      </c>
      <c r="B957">
        <v>717.44399999999996</v>
      </c>
      <c r="C957">
        <f t="shared" si="63"/>
        <v>718.55533333333324</v>
      </c>
      <c r="D957">
        <f t="shared" si="64"/>
        <v>58.751100000000328</v>
      </c>
      <c r="F957">
        <f t="shared" si="65"/>
        <v>6.5756948958073238</v>
      </c>
      <c r="H957" s="15">
        <f t="shared" si="66"/>
        <v>0.93491049156125217</v>
      </c>
      <c r="N957" s="23">
        <v>21432.272727272699</v>
      </c>
    </row>
    <row r="958" spans="1:18" x14ac:dyDescent="0.3">
      <c r="A958">
        <v>588.12600000000327</v>
      </c>
      <c r="B958">
        <v>757.11099999999999</v>
      </c>
      <c r="C958">
        <f t="shared" si="63"/>
        <v>757.18499999999995</v>
      </c>
      <c r="D958">
        <f t="shared" si="64"/>
        <v>58.81260000000033</v>
      </c>
      <c r="F958">
        <f t="shared" si="65"/>
        <v>6.6295098741280043</v>
      </c>
      <c r="H958" s="15">
        <f t="shared" si="66"/>
        <v>0.98438580036744272</v>
      </c>
      <c r="N958" s="23">
        <v>21410.181818181802</v>
      </c>
    </row>
    <row r="959" spans="1:18" x14ac:dyDescent="0.3">
      <c r="A959">
        <v>588.74100000000328</v>
      </c>
      <c r="B959">
        <v>797</v>
      </c>
      <c r="C959">
        <f t="shared" si="63"/>
        <v>797</v>
      </c>
      <c r="D959">
        <f t="shared" si="64"/>
        <v>58.874100000000325</v>
      </c>
      <c r="F959">
        <f t="shared" si="65"/>
        <v>6.6808546787902152</v>
      </c>
      <c r="H959" s="15">
        <f t="shared" si="66"/>
        <v>1.0367785054486574</v>
      </c>
      <c r="N959" s="23">
        <v>21388.090909090901</v>
      </c>
    </row>
    <row r="960" spans="1:18" x14ac:dyDescent="0.3">
      <c r="A960">
        <v>589.35600000000329</v>
      </c>
      <c r="B960">
        <v>836.88900000000001</v>
      </c>
      <c r="C960">
        <f t="shared" si="63"/>
        <v>822.59266666666679</v>
      </c>
      <c r="D960">
        <f t="shared" si="64"/>
        <v>58.935600000000328</v>
      </c>
      <c r="F960">
        <f t="shared" si="65"/>
        <v>6.7296914452076759</v>
      </c>
      <c r="H960" s="15">
        <f t="shared" si="66"/>
        <v>1.0919597468382001</v>
      </c>
      <c r="I960">
        <v>1957</v>
      </c>
      <c r="J960">
        <f>AVERAGE(H960:H981)</f>
        <v>0.92959596907922315</v>
      </c>
      <c r="K960">
        <f>D981-D960</f>
        <v>1.2915000000000205</v>
      </c>
      <c r="L960">
        <f>J960*K960</f>
        <v>1.2005731940658357</v>
      </c>
      <c r="N960" s="23">
        <v>21366</v>
      </c>
    </row>
    <row r="961" spans="1:14" x14ac:dyDescent="0.3">
      <c r="A961">
        <v>589.9710000000033</v>
      </c>
      <c r="B961">
        <v>833.88900000000001</v>
      </c>
      <c r="C961">
        <f t="shared" si="63"/>
        <v>818.77799999999991</v>
      </c>
      <c r="D961">
        <f t="shared" si="64"/>
        <v>58.99710000000033</v>
      </c>
      <c r="F961">
        <f t="shared" si="65"/>
        <v>6.7261002999758377</v>
      </c>
      <c r="H961" s="15">
        <f t="shared" si="66"/>
        <v>1.0877093973942631</v>
      </c>
      <c r="N961" s="23">
        <v>21355.833333333299</v>
      </c>
    </row>
    <row r="962" spans="1:14" x14ac:dyDescent="0.3">
      <c r="A962">
        <v>590.58600000000331</v>
      </c>
      <c r="B962">
        <v>785.55600000000004</v>
      </c>
      <c r="C962">
        <f t="shared" si="63"/>
        <v>785.48166666666668</v>
      </c>
      <c r="D962">
        <f t="shared" si="64"/>
        <v>59.058600000000332</v>
      </c>
      <c r="F962">
        <f t="shared" si="65"/>
        <v>6.6663917473251022</v>
      </c>
      <c r="H962" s="15">
        <f t="shared" si="66"/>
        <v>1.0214683130486595</v>
      </c>
      <c r="N962" s="23">
        <v>21345.666666666599</v>
      </c>
    </row>
    <row r="963" spans="1:14" x14ac:dyDescent="0.3">
      <c r="A963">
        <v>591.20100000000332</v>
      </c>
      <c r="B963">
        <v>737</v>
      </c>
      <c r="C963">
        <f t="shared" si="63"/>
        <v>736.92600000000004</v>
      </c>
      <c r="D963">
        <f t="shared" si="64"/>
        <v>59.120100000000335</v>
      </c>
      <c r="F963">
        <f t="shared" si="65"/>
        <v>6.6025878921893364</v>
      </c>
      <c r="H963" s="15">
        <f t="shared" si="66"/>
        <v>0.9589832357449849</v>
      </c>
      <c r="N963" s="23">
        <v>21335.5</v>
      </c>
    </row>
    <row r="964" spans="1:14" x14ac:dyDescent="0.3">
      <c r="A964">
        <v>591.81600000000333</v>
      </c>
      <c r="B964">
        <v>688.22199999999998</v>
      </c>
      <c r="C964">
        <f t="shared" si="63"/>
        <v>694.03699999999992</v>
      </c>
      <c r="D964">
        <f t="shared" si="64"/>
        <v>59.18160000000033</v>
      </c>
      <c r="F964">
        <f t="shared" si="65"/>
        <v>6.5341114603037544</v>
      </c>
      <c r="H964" s="15">
        <f t="shared" si="66"/>
        <v>0.90006068943434392</v>
      </c>
      <c r="N964" s="23">
        <v>21325.333333333299</v>
      </c>
    </row>
    <row r="965" spans="1:14" x14ac:dyDescent="0.3">
      <c r="A965">
        <v>592.43100000000334</v>
      </c>
      <c r="B965">
        <v>656.88900000000001</v>
      </c>
      <c r="C965">
        <f t="shared" si="63"/>
        <v>662.88900000000001</v>
      </c>
      <c r="D965">
        <f t="shared" si="64"/>
        <v>59.243100000000332</v>
      </c>
      <c r="F965">
        <f t="shared" si="65"/>
        <v>6.4875150544393003</v>
      </c>
      <c r="H965" s="15">
        <f t="shared" si="66"/>
        <v>0.86413524814275988</v>
      </c>
      <c r="N965" s="23">
        <v>21315.166666666599</v>
      </c>
    </row>
    <row r="966" spans="1:14" x14ac:dyDescent="0.3">
      <c r="A966">
        <v>593.04600000000335</v>
      </c>
      <c r="B966">
        <v>643.55600000000004</v>
      </c>
      <c r="C966">
        <f t="shared" si="63"/>
        <v>643.48166666666668</v>
      </c>
      <c r="D966">
        <f t="shared" si="64"/>
        <v>59.304600000000335</v>
      </c>
      <c r="F966">
        <f t="shared" si="65"/>
        <v>6.4670090473368296</v>
      </c>
      <c r="H966" s="15">
        <f t="shared" si="66"/>
        <v>0.84928633739505421</v>
      </c>
      <c r="N966" s="23">
        <v>21305</v>
      </c>
    </row>
    <row r="967" spans="1:14" x14ac:dyDescent="0.3">
      <c r="A967">
        <v>593.66100000000336</v>
      </c>
      <c r="B967">
        <v>630</v>
      </c>
      <c r="C967">
        <f t="shared" si="63"/>
        <v>630.11133333333339</v>
      </c>
      <c r="D967">
        <f t="shared" si="64"/>
        <v>59.366100000000337</v>
      </c>
      <c r="F967">
        <f t="shared" si="65"/>
        <v>6.4457198193855785</v>
      </c>
      <c r="H967" s="15">
        <f t="shared" si="66"/>
        <v>0.83445064133034774</v>
      </c>
      <c r="N967" s="23">
        <v>21294.833333333299</v>
      </c>
    </row>
    <row r="968" spans="1:14" x14ac:dyDescent="0.3">
      <c r="A968">
        <v>594.27600000000336</v>
      </c>
      <c r="B968">
        <v>616.77800000000002</v>
      </c>
      <c r="C968">
        <f t="shared" si="63"/>
        <v>617.2593333333333</v>
      </c>
      <c r="D968">
        <f t="shared" si="64"/>
        <v>59.427600000000339</v>
      </c>
      <c r="F968">
        <f t="shared" si="65"/>
        <v>6.4245091536493195</v>
      </c>
      <c r="H968" s="15">
        <f t="shared" si="66"/>
        <v>0.82023016816507111</v>
      </c>
      <c r="N968" s="23">
        <v>21284.666666666599</v>
      </c>
    </row>
    <row r="969" spans="1:14" x14ac:dyDescent="0.3">
      <c r="A969">
        <v>594.89100000000337</v>
      </c>
      <c r="B969">
        <v>605</v>
      </c>
      <c r="C969">
        <f t="shared" si="63"/>
        <v>605.66666666666663</v>
      </c>
      <c r="D969">
        <f t="shared" si="64"/>
        <v>59.489100000000334</v>
      </c>
      <c r="F969">
        <f t="shared" si="65"/>
        <v>6.4052284580308418</v>
      </c>
      <c r="H969" s="15">
        <f t="shared" si="66"/>
        <v>0.80776695408390764</v>
      </c>
      <c r="N969" s="23">
        <v>21274.5</v>
      </c>
    </row>
    <row r="970" spans="1:14" x14ac:dyDescent="0.3">
      <c r="A970">
        <v>595.50600000000338</v>
      </c>
      <c r="B970">
        <v>595.22199999999998</v>
      </c>
      <c r="C970">
        <f t="shared" si="63"/>
        <v>595.22199999999998</v>
      </c>
      <c r="D970">
        <f t="shared" si="64"/>
        <v>59.550600000000337</v>
      </c>
      <c r="F970">
        <f t="shared" si="65"/>
        <v>6.3889344452013823</v>
      </c>
      <c r="H970" s="15">
        <f t="shared" si="66"/>
        <v>0.79756408895461306</v>
      </c>
      <c r="N970" s="23">
        <v>21264.333333333299</v>
      </c>
    </row>
    <row r="971" spans="1:14" x14ac:dyDescent="0.3">
      <c r="A971">
        <v>596.12100000000339</v>
      </c>
      <c r="B971">
        <v>585.44399999999996</v>
      </c>
      <c r="C971">
        <f t="shared" si="63"/>
        <v>585.48133333333328</v>
      </c>
      <c r="D971">
        <f t="shared" si="64"/>
        <v>59.612100000000339</v>
      </c>
      <c r="F971">
        <f t="shared" si="65"/>
        <v>6.3723705337154426</v>
      </c>
      <c r="H971" s="15">
        <f t="shared" si="66"/>
        <v>0.78749009571877782</v>
      </c>
      <c r="N971" s="23">
        <v>21254.166666666599</v>
      </c>
    </row>
    <row r="972" spans="1:14" x14ac:dyDescent="0.3">
      <c r="A972">
        <v>596.7360000000034</v>
      </c>
      <c r="B972">
        <v>575.77800000000002</v>
      </c>
      <c r="C972">
        <f t="shared" si="63"/>
        <v>584</v>
      </c>
      <c r="D972">
        <f t="shared" si="64"/>
        <v>59.673600000000341</v>
      </c>
      <c r="F972">
        <f t="shared" si="65"/>
        <v>6.355722169737132</v>
      </c>
      <c r="H972" s="16">
        <f t="shared" si="66"/>
        <v>0.77765656515515602</v>
      </c>
      <c r="N972" s="23">
        <v>21244</v>
      </c>
    </row>
    <row r="973" spans="1:14" x14ac:dyDescent="0.3">
      <c r="A973">
        <v>597.35100000000341</v>
      </c>
      <c r="B973">
        <v>590.77800000000002</v>
      </c>
      <c r="C973">
        <f t="shared" si="63"/>
        <v>600.2593333333333</v>
      </c>
      <c r="D973">
        <f t="shared" si="64"/>
        <v>59.735100000000344</v>
      </c>
      <c r="F973">
        <f t="shared" si="65"/>
        <v>6.3814403123200139</v>
      </c>
      <c r="H973" s="15">
        <f t="shared" si="66"/>
        <v>0.79296968587122585</v>
      </c>
      <c r="N973" s="23">
        <v>21217</v>
      </c>
    </row>
    <row r="974" spans="1:14" x14ac:dyDescent="0.3">
      <c r="A974">
        <v>597.96600000000342</v>
      </c>
      <c r="B974">
        <v>634.22199999999998</v>
      </c>
      <c r="C974">
        <f t="shared" si="63"/>
        <v>634.29633333333334</v>
      </c>
      <c r="D974">
        <f t="shared" si="64"/>
        <v>59.796600000000339</v>
      </c>
      <c r="F974">
        <f t="shared" si="65"/>
        <v>6.4523990508750222</v>
      </c>
      <c r="H974" s="15">
        <f t="shared" si="66"/>
        <v>0.83904319894709711</v>
      </c>
      <c r="N974" s="23">
        <v>21190</v>
      </c>
    </row>
    <row r="975" spans="1:14" s="24" customFormat="1" x14ac:dyDescent="0.3">
      <c r="A975" s="24">
        <v>598.58100000000343</v>
      </c>
      <c r="B975" s="24">
        <v>677.88900000000001</v>
      </c>
      <c r="C975" s="24">
        <f t="shared" si="63"/>
        <v>677.81466666666665</v>
      </c>
      <c r="D975" s="24">
        <f t="shared" si="64"/>
        <v>59.858100000000341</v>
      </c>
      <c r="F975" s="24">
        <f t="shared" si="65"/>
        <v>6.5189835577231756</v>
      </c>
      <c r="H975" s="25">
        <f t="shared" si="66"/>
        <v>0.88805110654857067</v>
      </c>
      <c r="N975" s="26">
        <v>21163</v>
      </c>
    </row>
    <row r="976" spans="1:14" x14ac:dyDescent="0.3">
      <c r="A976">
        <v>599.19600000000344</v>
      </c>
      <c r="B976">
        <v>721.33299999999997</v>
      </c>
      <c r="C976">
        <f t="shared" si="63"/>
        <v>720.11099999999999</v>
      </c>
      <c r="D976">
        <f t="shared" si="64"/>
        <v>59.919600000000344</v>
      </c>
      <c r="F976">
        <f t="shared" si="65"/>
        <v>6.5811008891909468</v>
      </c>
      <c r="H976" s="15">
        <f t="shared" si="66"/>
        <v>0.9396490868984172</v>
      </c>
      <c r="N976" s="23">
        <v>21136</v>
      </c>
    </row>
    <row r="977" spans="1:18" x14ac:dyDescent="0.3">
      <c r="A977">
        <v>599.81100000000345</v>
      </c>
      <c r="B977">
        <v>761.11099999999999</v>
      </c>
      <c r="C977">
        <f t="shared" si="63"/>
        <v>759.59233333333339</v>
      </c>
      <c r="D977">
        <f t="shared" si="64"/>
        <v>59.981100000000346</v>
      </c>
      <c r="F977">
        <f t="shared" si="65"/>
        <v>6.6347792079346393</v>
      </c>
      <c r="H977" s="15">
        <f t="shared" si="66"/>
        <v>0.98951793852414804</v>
      </c>
      <c r="N977" s="23">
        <v>21109</v>
      </c>
      <c r="O977">
        <v>1957</v>
      </c>
      <c r="P977" s="15">
        <f>AVERAGE(H975:H994)</f>
        <v>0.94163481610362665</v>
      </c>
      <c r="Q977" s="15">
        <f>D994-D975</f>
        <v>1.1685000000000159</v>
      </c>
      <c r="R977">
        <f>P977*Q977</f>
        <v>1.1003002826171027</v>
      </c>
    </row>
    <row r="978" spans="1:18" x14ac:dyDescent="0.3">
      <c r="A978">
        <v>600.42600000000346</v>
      </c>
      <c r="B978">
        <v>796.33299999999997</v>
      </c>
      <c r="C978">
        <f t="shared" si="63"/>
        <v>796.29599999999994</v>
      </c>
      <c r="D978">
        <f t="shared" si="64"/>
        <v>60.042600000000348</v>
      </c>
      <c r="F978">
        <f t="shared" si="65"/>
        <v>6.6800174400724304</v>
      </c>
      <c r="H978" s="15">
        <f t="shared" si="66"/>
        <v>1.0358799044513474</v>
      </c>
      <c r="N978" s="23">
        <v>21082</v>
      </c>
    </row>
    <row r="979" spans="1:18" x14ac:dyDescent="0.3">
      <c r="A979">
        <v>601.04100000000346</v>
      </c>
      <c r="B979">
        <v>831.44399999999996</v>
      </c>
      <c r="C979">
        <f t="shared" si="63"/>
        <v>831.44433333333336</v>
      </c>
      <c r="D979">
        <f t="shared" si="64"/>
        <v>60.104100000000344</v>
      </c>
      <c r="F979">
        <f t="shared" si="65"/>
        <v>6.7231639481990273</v>
      </c>
      <c r="H979" s="15">
        <f t="shared" si="66"/>
        <v>1.0842576017469623</v>
      </c>
      <c r="N979" s="23">
        <v>21055</v>
      </c>
    </row>
    <row r="980" spans="1:18" x14ac:dyDescent="0.3">
      <c r="A980">
        <v>601.65600000000347</v>
      </c>
      <c r="B980">
        <v>866.55600000000004</v>
      </c>
      <c r="C980">
        <f t="shared" si="63"/>
        <v>857.81466666666665</v>
      </c>
      <c r="D980">
        <f t="shared" si="64"/>
        <v>60.165600000000346</v>
      </c>
      <c r="F980">
        <f t="shared" si="65"/>
        <v>6.7645267348804143</v>
      </c>
      <c r="H980" s="15">
        <f t="shared" si="66"/>
        <v>1.134896111213435</v>
      </c>
      <c r="N980" s="23">
        <v>21028</v>
      </c>
    </row>
    <row r="981" spans="1:18" x14ac:dyDescent="0.3">
      <c r="A981">
        <v>602.27100000000348</v>
      </c>
      <c r="B981">
        <v>875.44399999999996</v>
      </c>
      <c r="C981">
        <f t="shared" si="63"/>
        <v>865.03699999999992</v>
      </c>
      <c r="D981">
        <f t="shared" si="64"/>
        <v>60.227100000000348</v>
      </c>
      <c r="F981">
        <f t="shared" si="65"/>
        <v>6.7747311862307003</v>
      </c>
      <c r="H981" s="15">
        <f t="shared" si="66"/>
        <v>1.1480852041355651</v>
      </c>
      <c r="I981">
        <v>1956</v>
      </c>
      <c r="J981">
        <f>AVERAGE(H981:H1001)</f>
        <v>0.90451058929552863</v>
      </c>
      <c r="K981">
        <f>D1001-D981</f>
        <v>1.2300000000000182</v>
      </c>
      <c r="L981">
        <f>J981*K981</f>
        <v>1.1125480248335167</v>
      </c>
      <c r="N981" s="23">
        <v>21001</v>
      </c>
    </row>
    <row r="982" spans="1:18" x14ac:dyDescent="0.3">
      <c r="A982">
        <v>602.88600000000349</v>
      </c>
      <c r="B982">
        <v>853.11099999999999</v>
      </c>
      <c r="C982">
        <f t="shared" ref="C982:C1045" si="67">AVERAGE(B981:B983)</f>
        <v>852.92566666666664</v>
      </c>
      <c r="D982">
        <f t="shared" ref="D982:D1045" si="68">A982/10</f>
        <v>60.288600000000351</v>
      </c>
      <c r="F982">
        <f t="shared" ref="F982:F1045" si="69">LN(B982)</f>
        <v>6.7488896679822643</v>
      </c>
      <c r="H982" s="15">
        <f t="shared" ref="H982:H1045" si="70">(0.0905*EXP(0.0013*B982))/E$2</f>
        <v>1.1152321781655536</v>
      </c>
      <c r="N982" s="23">
        <v>20990.833333333299</v>
      </c>
    </row>
    <row r="983" spans="1:18" x14ac:dyDescent="0.3">
      <c r="A983">
        <v>603.5010000000035</v>
      </c>
      <c r="B983">
        <v>830.22199999999998</v>
      </c>
      <c r="C983">
        <f t="shared" si="67"/>
        <v>830.33333333333337</v>
      </c>
      <c r="D983">
        <f t="shared" si="68"/>
        <v>60.350100000000353</v>
      </c>
      <c r="F983">
        <f t="shared" si="69"/>
        <v>6.7216931349064701</v>
      </c>
      <c r="H983" s="15">
        <f t="shared" si="70"/>
        <v>1.0825365175399637</v>
      </c>
      <c r="N983" s="23">
        <v>20980.666666666599</v>
      </c>
    </row>
    <row r="984" spans="1:18" x14ac:dyDescent="0.3">
      <c r="A984">
        <v>604.11600000000351</v>
      </c>
      <c r="B984">
        <v>807.66700000000003</v>
      </c>
      <c r="C984">
        <f t="shared" si="67"/>
        <v>805.11099999999999</v>
      </c>
      <c r="D984">
        <f t="shared" si="68"/>
        <v>60.411600000000348</v>
      </c>
      <c r="F984">
        <f t="shared" si="69"/>
        <v>6.6941498448598455</v>
      </c>
      <c r="H984" s="15">
        <f t="shared" si="70"/>
        <v>1.0512557634608064</v>
      </c>
      <c r="N984" s="23">
        <v>20970.5</v>
      </c>
    </row>
    <row r="985" spans="1:18" x14ac:dyDescent="0.3">
      <c r="A985">
        <v>604.73100000000352</v>
      </c>
      <c r="B985">
        <v>777.44399999999996</v>
      </c>
      <c r="C985">
        <f t="shared" si="67"/>
        <v>774.18499999999995</v>
      </c>
      <c r="D985">
        <f t="shared" si="68"/>
        <v>60.47310000000035</v>
      </c>
      <c r="F985">
        <f t="shared" si="69"/>
        <v>6.6560116157359399</v>
      </c>
      <c r="H985" s="15">
        <f t="shared" si="70"/>
        <v>1.0107529162552553</v>
      </c>
      <c r="N985" s="23">
        <v>20960.333333333299</v>
      </c>
    </row>
    <row r="986" spans="1:18" x14ac:dyDescent="0.3">
      <c r="A986">
        <v>605.34600000000353</v>
      </c>
      <c r="B986">
        <v>737.44399999999996</v>
      </c>
      <c r="C986">
        <f t="shared" si="67"/>
        <v>737.51833333333332</v>
      </c>
      <c r="D986">
        <f t="shared" si="68"/>
        <v>60.534600000000353</v>
      </c>
      <c r="F986">
        <f t="shared" si="69"/>
        <v>6.6031901531275894</v>
      </c>
      <c r="H986" s="15">
        <f t="shared" si="70"/>
        <v>0.95953692064674745</v>
      </c>
      <c r="N986" s="23">
        <v>20950.166666666599</v>
      </c>
    </row>
    <row r="987" spans="1:18" x14ac:dyDescent="0.3">
      <c r="A987">
        <v>605.96100000000354</v>
      </c>
      <c r="B987">
        <v>697.66700000000003</v>
      </c>
      <c r="C987">
        <f t="shared" si="67"/>
        <v>697.66666666666663</v>
      </c>
      <c r="D987">
        <f t="shared" si="68"/>
        <v>60.596100000000355</v>
      </c>
      <c r="F987">
        <f t="shared" si="69"/>
        <v>6.5477419115608626</v>
      </c>
      <c r="H987" s="15">
        <f t="shared" si="70"/>
        <v>0.91118021042948771</v>
      </c>
      <c r="N987" s="23">
        <v>20940</v>
      </c>
    </row>
    <row r="988" spans="1:18" x14ac:dyDescent="0.3">
      <c r="A988">
        <v>606.57600000000355</v>
      </c>
      <c r="B988">
        <v>657.88900000000001</v>
      </c>
      <c r="C988">
        <f t="shared" si="67"/>
        <v>659.77800000000002</v>
      </c>
      <c r="D988">
        <f t="shared" si="68"/>
        <v>60.657600000000357</v>
      </c>
      <c r="F988">
        <f t="shared" si="69"/>
        <v>6.4890362240859325</v>
      </c>
      <c r="H988" s="15">
        <f t="shared" si="70"/>
        <v>0.86525935447615054</v>
      </c>
      <c r="N988" s="23">
        <v>20929.833333333299</v>
      </c>
    </row>
    <row r="989" spans="1:18" x14ac:dyDescent="0.3">
      <c r="A989">
        <v>607.19100000000356</v>
      </c>
      <c r="B989">
        <v>623.77800000000002</v>
      </c>
      <c r="C989">
        <f t="shared" si="67"/>
        <v>626.07433333333336</v>
      </c>
      <c r="D989">
        <f t="shared" si="68"/>
        <v>60.719100000000353</v>
      </c>
      <c r="F989">
        <f t="shared" si="69"/>
        <v>6.4357945358377719</v>
      </c>
      <c r="H989" s="15">
        <f t="shared" si="70"/>
        <v>0.82772832757722159</v>
      </c>
      <c r="N989" s="23">
        <v>20919.666666666599</v>
      </c>
    </row>
    <row r="990" spans="1:18" x14ac:dyDescent="0.3">
      <c r="A990">
        <v>607.80600000000356</v>
      </c>
      <c r="B990">
        <v>596.55600000000004</v>
      </c>
      <c r="C990">
        <f t="shared" si="67"/>
        <v>596.63</v>
      </c>
      <c r="D990">
        <f t="shared" si="68"/>
        <v>60.780600000000355</v>
      </c>
      <c r="F990">
        <f t="shared" si="69"/>
        <v>6.391173118103767</v>
      </c>
      <c r="H990" s="15">
        <f t="shared" si="70"/>
        <v>0.79894842460818027</v>
      </c>
      <c r="N990" s="23">
        <v>20909.5</v>
      </c>
    </row>
    <row r="991" spans="1:18" x14ac:dyDescent="0.3">
      <c r="A991">
        <v>608.42100000000357</v>
      </c>
      <c r="B991">
        <v>569.55600000000004</v>
      </c>
      <c r="C991">
        <f t="shared" si="67"/>
        <v>569.55600000000004</v>
      </c>
      <c r="D991">
        <f t="shared" si="68"/>
        <v>60.842100000000357</v>
      </c>
      <c r="F991">
        <f t="shared" si="69"/>
        <v>6.3448571099230371</v>
      </c>
      <c r="H991" s="15">
        <f t="shared" si="70"/>
        <v>0.77139178307671352</v>
      </c>
      <c r="N991" s="23">
        <v>20899.333333333299</v>
      </c>
    </row>
    <row r="992" spans="1:18" x14ac:dyDescent="0.3">
      <c r="A992">
        <v>609.03600000000358</v>
      </c>
      <c r="B992">
        <v>542.55600000000004</v>
      </c>
      <c r="C992">
        <f t="shared" si="67"/>
        <v>547.55600000000004</v>
      </c>
      <c r="D992">
        <f t="shared" si="68"/>
        <v>60.90360000000036</v>
      </c>
      <c r="F992">
        <f t="shared" si="69"/>
        <v>6.2962913058936492</v>
      </c>
      <c r="H992" s="15">
        <f t="shared" si="70"/>
        <v>0.74478560151125328</v>
      </c>
      <c r="N992" s="23">
        <v>20889.166666666599</v>
      </c>
    </row>
    <row r="993" spans="1:18" x14ac:dyDescent="0.3">
      <c r="A993">
        <v>609.65100000000359</v>
      </c>
      <c r="B993">
        <v>530.55600000000004</v>
      </c>
      <c r="C993">
        <f t="shared" si="67"/>
        <v>537.07433333333336</v>
      </c>
      <c r="D993">
        <f t="shared" si="68"/>
        <v>60.965100000000362</v>
      </c>
      <c r="F993">
        <f t="shared" si="69"/>
        <v>6.2739255132745955</v>
      </c>
      <c r="H993" s="16">
        <f t="shared" si="70"/>
        <v>0.73325710221917317</v>
      </c>
      <c r="N993" s="23">
        <v>20879</v>
      </c>
    </row>
    <row r="994" spans="1:18" x14ac:dyDescent="0.3">
      <c r="A994">
        <v>610.2660000000036</v>
      </c>
      <c r="B994">
        <v>538.11099999999999</v>
      </c>
      <c r="C994">
        <f t="shared" si="67"/>
        <v>538.11133333333328</v>
      </c>
      <c r="D994">
        <f t="shared" si="68"/>
        <v>61.026600000000357</v>
      </c>
      <c r="F994">
        <f t="shared" si="69"/>
        <v>6.2880648585834038</v>
      </c>
      <c r="H994" s="15">
        <f t="shared" si="70"/>
        <v>0.74049426858757728</v>
      </c>
      <c r="N994" s="23">
        <v>20848.625</v>
      </c>
    </row>
    <row r="995" spans="1:18" s="24" customFormat="1" x14ac:dyDescent="0.3">
      <c r="A995" s="24">
        <v>610.88100000000361</v>
      </c>
      <c r="B995" s="24">
        <v>545.66700000000003</v>
      </c>
      <c r="C995" s="24">
        <f t="shared" si="67"/>
        <v>545.70366666666666</v>
      </c>
      <c r="D995" s="24">
        <f t="shared" si="68"/>
        <v>61.08810000000036</v>
      </c>
      <c r="F995" s="24">
        <f t="shared" si="69"/>
        <v>6.3020088995763874</v>
      </c>
      <c r="H995" s="25">
        <f t="shared" si="70"/>
        <v>0.74780383713065779</v>
      </c>
      <c r="N995" s="26">
        <v>20818.25</v>
      </c>
    </row>
    <row r="996" spans="1:18" x14ac:dyDescent="0.3">
      <c r="A996">
        <v>611.49600000000362</v>
      </c>
      <c r="B996">
        <v>553.33299999999997</v>
      </c>
      <c r="C996">
        <f t="shared" si="67"/>
        <v>562.48133333333328</v>
      </c>
      <c r="D996">
        <f t="shared" si="68"/>
        <v>61.149600000000362</v>
      </c>
      <c r="F996">
        <f t="shared" si="69"/>
        <v>6.3159599902726589</v>
      </c>
      <c r="H996" s="15">
        <f t="shared" si="70"/>
        <v>0.75529355915856378</v>
      </c>
      <c r="N996" s="23">
        <v>20787.875</v>
      </c>
    </row>
    <row r="997" spans="1:18" x14ac:dyDescent="0.3">
      <c r="A997">
        <v>612.11100000000363</v>
      </c>
      <c r="B997">
        <v>588.44399999999996</v>
      </c>
      <c r="C997">
        <f t="shared" si="67"/>
        <v>600.70333333333338</v>
      </c>
      <c r="D997">
        <f t="shared" si="68"/>
        <v>61.211100000000364</v>
      </c>
      <c r="F997">
        <f t="shared" si="69"/>
        <v>6.3774817649933304</v>
      </c>
      <c r="H997" s="15">
        <f t="shared" si="70"/>
        <v>0.7905673037473766</v>
      </c>
      <c r="N997" s="23">
        <v>20757.5</v>
      </c>
      <c r="O997">
        <v>1956</v>
      </c>
      <c r="P997" s="15">
        <f>AVERAGE(H995:H1014)</f>
        <v>0.80013093773654376</v>
      </c>
      <c r="Q997" s="15">
        <f>D1014-D995</f>
        <v>1.1685000000000159</v>
      </c>
      <c r="R997">
        <f>P997*Q997</f>
        <v>0.93495300074516408</v>
      </c>
    </row>
    <row r="998" spans="1:18" x14ac:dyDescent="0.3">
      <c r="A998">
        <v>612.72600000000364</v>
      </c>
      <c r="B998">
        <v>660.33299999999997</v>
      </c>
      <c r="C998">
        <f t="shared" si="67"/>
        <v>660.18500000000006</v>
      </c>
      <c r="D998">
        <f t="shared" si="68"/>
        <v>61.272600000000367</v>
      </c>
      <c r="F998">
        <f t="shared" si="69"/>
        <v>6.4927442532347559</v>
      </c>
      <c r="H998" s="15">
        <f t="shared" si="70"/>
        <v>0.86801282834951976</v>
      </c>
      <c r="N998" s="23">
        <v>20727.125</v>
      </c>
    </row>
    <row r="999" spans="1:18" x14ac:dyDescent="0.3">
      <c r="A999">
        <v>613.34100000000365</v>
      </c>
      <c r="B999">
        <v>731.77800000000002</v>
      </c>
      <c r="C999">
        <f t="shared" si="67"/>
        <v>731.74066666666658</v>
      </c>
      <c r="D999">
        <f t="shared" si="68"/>
        <v>61.334100000000362</v>
      </c>
      <c r="F999">
        <f t="shared" si="69"/>
        <v>6.5954771892745052</v>
      </c>
      <c r="H999" s="15">
        <f t="shared" si="70"/>
        <v>0.95249512964639738</v>
      </c>
      <c r="N999" s="23">
        <v>20696.75</v>
      </c>
    </row>
    <row r="1000" spans="1:18" x14ac:dyDescent="0.3">
      <c r="A1000">
        <v>613.95600000000366</v>
      </c>
      <c r="B1000">
        <v>803.11099999999999</v>
      </c>
      <c r="C1000">
        <f t="shared" si="67"/>
        <v>786.59266666666679</v>
      </c>
      <c r="D1000">
        <f t="shared" si="68"/>
        <v>61.395600000000364</v>
      </c>
      <c r="F1000">
        <f t="shared" si="69"/>
        <v>6.6884929360250327</v>
      </c>
      <c r="H1000" s="15">
        <f t="shared" si="70"/>
        <v>1.0450477882704519</v>
      </c>
      <c r="N1000" s="23">
        <v>20666.375</v>
      </c>
    </row>
    <row r="1001" spans="1:18" x14ac:dyDescent="0.3">
      <c r="A1001">
        <v>614.57100000000366</v>
      </c>
      <c r="B1001">
        <v>824.88900000000001</v>
      </c>
      <c r="C1001">
        <f t="shared" si="67"/>
        <v>802.51866666666672</v>
      </c>
      <c r="D1001">
        <f t="shared" si="68"/>
        <v>61.457100000000366</v>
      </c>
      <c r="F1001">
        <f t="shared" si="69"/>
        <v>6.7152488318280836</v>
      </c>
      <c r="H1001" s="15">
        <f t="shared" si="70"/>
        <v>1.0750573562134884</v>
      </c>
      <c r="I1001">
        <v>1955</v>
      </c>
      <c r="J1001">
        <f>AVERAGE(H1001:H1024)</f>
        <v>0.81291267469525119</v>
      </c>
      <c r="K1001">
        <f>D1024-D1001</f>
        <v>1.4145000000000181</v>
      </c>
      <c r="L1001">
        <f>J1001*K1001</f>
        <v>1.1498649783564474</v>
      </c>
      <c r="N1001" s="23">
        <v>20636</v>
      </c>
    </row>
    <row r="1002" spans="1:18" x14ac:dyDescent="0.3">
      <c r="A1002">
        <v>615.18600000000367</v>
      </c>
      <c r="B1002">
        <v>779.55600000000004</v>
      </c>
      <c r="C1002">
        <f t="shared" si="67"/>
        <v>779.59266666666679</v>
      </c>
      <c r="D1002">
        <f t="shared" si="68"/>
        <v>61.518600000000369</v>
      </c>
      <c r="F1002">
        <f t="shared" si="69"/>
        <v>6.6587245268410644</v>
      </c>
      <c r="H1002" s="15">
        <f t="shared" si="70"/>
        <v>1.0135318526402861</v>
      </c>
      <c r="N1002" s="23">
        <v>20624.8181818181</v>
      </c>
    </row>
    <row r="1003" spans="1:18" x14ac:dyDescent="0.3">
      <c r="A1003">
        <v>615.80100000000368</v>
      </c>
      <c r="B1003">
        <v>734.33299999999997</v>
      </c>
      <c r="C1003">
        <f t="shared" si="67"/>
        <v>734.22233333333349</v>
      </c>
      <c r="D1003">
        <f t="shared" si="68"/>
        <v>61.580100000000371</v>
      </c>
      <c r="F1003">
        <f t="shared" si="69"/>
        <v>6.5989626042076663</v>
      </c>
      <c r="H1003" s="15">
        <f t="shared" si="70"/>
        <v>0.95566410217721109</v>
      </c>
      <c r="N1003" s="23">
        <v>20613.636363636298</v>
      </c>
    </row>
    <row r="1004" spans="1:18" x14ac:dyDescent="0.3">
      <c r="A1004">
        <v>616.41600000000369</v>
      </c>
      <c r="B1004">
        <v>688.77800000000002</v>
      </c>
      <c r="C1004">
        <f t="shared" si="67"/>
        <v>687</v>
      </c>
      <c r="D1004">
        <f t="shared" si="68"/>
        <v>61.641600000000366</v>
      </c>
      <c r="F1004">
        <f t="shared" si="69"/>
        <v>6.5349190129983308</v>
      </c>
      <c r="H1004" s="15">
        <f t="shared" si="70"/>
        <v>0.90071148847110538</v>
      </c>
      <c r="N1004" s="23">
        <v>20602.4545454545</v>
      </c>
    </row>
    <row r="1005" spans="1:18" x14ac:dyDescent="0.3">
      <c r="A1005">
        <v>617.0310000000037</v>
      </c>
      <c r="B1005">
        <v>637.88900000000001</v>
      </c>
      <c r="C1005">
        <f t="shared" si="67"/>
        <v>635.66666666666663</v>
      </c>
      <c r="D1005">
        <f t="shared" si="68"/>
        <v>61.703100000000369</v>
      </c>
      <c r="F1005">
        <f t="shared" si="69"/>
        <v>6.4581642870170839</v>
      </c>
      <c r="H1005" s="15">
        <f t="shared" si="70"/>
        <v>0.84305255067832863</v>
      </c>
      <c r="N1005" s="23">
        <v>20591.272727272699</v>
      </c>
    </row>
    <row r="1006" spans="1:18" x14ac:dyDescent="0.3">
      <c r="A1006">
        <v>617.64600000000371</v>
      </c>
      <c r="B1006">
        <v>580.33299999999997</v>
      </c>
      <c r="C1006">
        <f t="shared" si="67"/>
        <v>580.14800000000002</v>
      </c>
      <c r="D1006">
        <f t="shared" si="68"/>
        <v>61.764600000000371</v>
      </c>
      <c r="F1006">
        <f t="shared" si="69"/>
        <v>6.3636020767173758</v>
      </c>
      <c r="H1006" s="15">
        <f t="shared" si="70"/>
        <v>0.78227511939471717</v>
      </c>
      <c r="N1006" s="23">
        <v>20580.090909090901</v>
      </c>
    </row>
    <row r="1007" spans="1:18" x14ac:dyDescent="0.3">
      <c r="A1007">
        <v>618.26100000000372</v>
      </c>
      <c r="B1007">
        <v>522.22199999999998</v>
      </c>
      <c r="C1007">
        <f t="shared" si="67"/>
        <v>522.2589999999999</v>
      </c>
      <c r="D1007">
        <f t="shared" si="68"/>
        <v>61.826100000000373</v>
      </c>
      <c r="F1007">
        <f t="shared" si="69"/>
        <v>6.258092784829925</v>
      </c>
      <c r="H1007" s="15">
        <f t="shared" si="70"/>
        <v>0.72535572794527492</v>
      </c>
      <c r="N1007" s="23">
        <v>20568.909090909001</v>
      </c>
    </row>
    <row r="1008" spans="1:18" x14ac:dyDescent="0.3">
      <c r="A1008">
        <v>618.87600000000373</v>
      </c>
      <c r="B1008">
        <v>464.22199999999998</v>
      </c>
      <c r="C1008">
        <f t="shared" si="67"/>
        <v>471.85166666666663</v>
      </c>
      <c r="D1008">
        <f t="shared" si="68"/>
        <v>61.887600000000376</v>
      </c>
      <c r="F1008">
        <f t="shared" si="69"/>
        <v>6.1403628860822357</v>
      </c>
      <c r="H1008" s="15">
        <f t="shared" si="70"/>
        <v>0.67267492807993245</v>
      </c>
      <c r="N1008" s="23">
        <v>20557.727272727199</v>
      </c>
    </row>
    <row r="1009" spans="1:18" x14ac:dyDescent="0.3">
      <c r="A1009">
        <v>619.49100000000374</v>
      </c>
      <c r="B1009">
        <v>429.11099999999999</v>
      </c>
      <c r="C1009">
        <f t="shared" si="67"/>
        <v>439.74066666666664</v>
      </c>
      <c r="D1009">
        <f t="shared" si="68"/>
        <v>61.949100000000371</v>
      </c>
      <c r="F1009">
        <f t="shared" si="69"/>
        <v>6.0617156267190113</v>
      </c>
      <c r="H1009" s="15">
        <f t="shared" si="70"/>
        <v>0.64266133721686824</v>
      </c>
      <c r="N1009" s="23">
        <v>20546.545454545401</v>
      </c>
    </row>
    <row r="1010" spans="1:18" x14ac:dyDescent="0.3">
      <c r="A1010">
        <v>620.10600000000375</v>
      </c>
      <c r="B1010">
        <v>425.88900000000001</v>
      </c>
      <c r="C1010">
        <f t="shared" si="67"/>
        <v>425.85200000000003</v>
      </c>
      <c r="D1010">
        <f t="shared" si="68"/>
        <v>62.010600000000373</v>
      </c>
      <c r="F1010">
        <f t="shared" si="69"/>
        <v>6.0541787489365531</v>
      </c>
      <c r="H1010" s="15">
        <f t="shared" si="70"/>
        <v>0.63997511562102749</v>
      </c>
      <c r="N1010" s="23">
        <v>20535.3636363636</v>
      </c>
    </row>
    <row r="1011" spans="1:18" x14ac:dyDescent="0.3">
      <c r="A1011">
        <v>620.72100000000376</v>
      </c>
      <c r="B1011">
        <v>422.55599999999998</v>
      </c>
      <c r="C1011">
        <f t="shared" si="67"/>
        <v>422.55566666666664</v>
      </c>
      <c r="D1011">
        <f t="shared" si="68"/>
        <v>62.072100000000376</v>
      </c>
      <c r="F1011">
        <f t="shared" si="69"/>
        <v>6.0463219823926968</v>
      </c>
      <c r="H1011" s="15">
        <f t="shared" si="70"/>
        <v>0.6372081662289597</v>
      </c>
      <c r="N1011" s="23">
        <v>20524.181818181802</v>
      </c>
    </row>
    <row r="1012" spans="1:18" x14ac:dyDescent="0.3">
      <c r="A1012">
        <v>621.33600000000376</v>
      </c>
      <c r="B1012">
        <v>419.22199999999998</v>
      </c>
      <c r="C1012">
        <f t="shared" si="67"/>
        <v>424.55566666666664</v>
      </c>
      <c r="D1012">
        <f t="shared" si="68"/>
        <v>62.133600000000378</v>
      </c>
      <c r="F1012">
        <f t="shared" si="69"/>
        <v>6.0384006125457876</v>
      </c>
      <c r="H1012" s="16">
        <f t="shared" si="70"/>
        <v>0.63445235502740305</v>
      </c>
      <c r="N1012" s="23">
        <v>20513</v>
      </c>
    </row>
    <row r="1013" spans="1:18" x14ac:dyDescent="0.3">
      <c r="A1013">
        <v>621.95100000000377</v>
      </c>
      <c r="B1013">
        <v>431.88900000000001</v>
      </c>
      <c r="C1013">
        <f t="shared" si="67"/>
        <v>439.62966666666671</v>
      </c>
      <c r="D1013">
        <f t="shared" si="68"/>
        <v>62.19510000000038</v>
      </c>
      <c r="F1013">
        <f t="shared" si="69"/>
        <v>6.0681686107837862</v>
      </c>
      <c r="H1013" s="15">
        <f t="shared" si="70"/>
        <v>0.64498644028165775</v>
      </c>
      <c r="N1013" s="23">
        <v>20492.75</v>
      </c>
    </row>
    <row r="1014" spans="1:18" x14ac:dyDescent="0.3">
      <c r="A1014">
        <v>622.56600000000378</v>
      </c>
      <c r="B1014">
        <v>467.77800000000002</v>
      </c>
      <c r="C1014">
        <f t="shared" si="67"/>
        <v>467.77800000000002</v>
      </c>
      <c r="D1014">
        <f t="shared" si="68"/>
        <v>62.256600000000375</v>
      </c>
      <c r="F1014">
        <f t="shared" si="69"/>
        <v>6.1479938243994772</v>
      </c>
      <c r="H1014" s="15">
        <f t="shared" si="70"/>
        <v>0.67579176845165168</v>
      </c>
      <c r="N1014" s="23">
        <v>20472.5</v>
      </c>
    </row>
    <row r="1015" spans="1:18" s="24" customFormat="1" x14ac:dyDescent="0.3">
      <c r="A1015" s="24">
        <v>623.18100000000379</v>
      </c>
      <c r="B1015" s="24">
        <v>503.66699999999997</v>
      </c>
      <c r="C1015" s="24">
        <f t="shared" si="67"/>
        <v>503.66699999999997</v>
      </c>
      <c r="D1015" s="24">
        <f t="shared" si="68"/>
        <v>62.318100000000378</v>
      </c>
      <c r="F1015" s="24">
        <f t="shared" si="69"/>
        <v>6.2219153354177799</v>
      </c>
      <c r="H1015" s="25">
        <f t="shared" si="70"/>
        <v>0.70806839614733275</v>
      </c>
      <c r="N1015" s="26">
        <v>20452.25</v>
      </c>
    </row>
    <row r="1016" spans="1:18" x14ac:dyDescent="0.3">
      <c r="A1016">
        <v>623.7960000000038</v>
      </c>
      <c r="B1016">
        <v>539.55600000000004</v>
      </c>
      <c r="C1016">
        <f t="shared" si="67"/>
        <v>540.37066666666669</v>
      </c>
      <c r="D1016">
        <f t="shared" si="68"/>
        <v>62.37960000000038</v>
      </c>
      <c r="F1016">
        <f t="shared" si="69"/>
        <v>6.2907465791260044</v>
      </c>
      <c r="H1016" s="15">
        <f t="shared" si="70"/>
        <v>0.74188659440370963</v>
      </c>
      <c r="N1016" s="23">
        <v>20432</v>
      </c>
    </row>
    <row r="1017" spans="1:18" x14ac:dyDescent="0.3">
      <c r="A1017">
        <v>624.41100000000381</v>
      </c>
      <c r="B1017">
        <v>577.88900000000001</v>
      </c>
      <c r="C1017">
        <f t="shared" si="67"/>
        <v>578.88900000000001</v>
      </c>
      <c r="D1017">
        <f t="shared" si="68"/>
        <v>62.441100000000382</v>
      </c>
      <c r="F1017">
        <f t="shared" si="69"/>
        <v>6.3593818087075515</v>
      </c>
      <c r="H1017" s="15">
        <f t="shared" si="70"/>
        <v>0.77979361908424838</v>
      </c>
      <c r="N1017" s="23">
        <v>20411.75</v>
      </c>
    </row>
    <row r="1018" spans="1:18" x14ac:dyDescent="0.3">
      <c r="A1018">
        <v>625.02600000000382</v>
      </c>
      <c r="B1018">
        <v>619.22199999999998</v>
      </c>
      <c r="C1018">
        <f t="shared" si="67"/>
        <v>619.29633333333334</v>
      </c>
      <c r="D1018">
        <f t="shared" si="68"/>
        <v>62.502600000000385</v>
      </c>
      <c r="F1018">
        <f t="shared" si="69"/>
        <v>6.4284638513601138</v>
      </c>
      <c r="H1018" s="15">
        <f t="shared" si="70"/>
        <v>0.8228403477909928</v>
      </c>
      <c r="N1018" s="23">
        <v>20391.5</v>
      </c>
      <c r="O1018">
        <v>1955</v>
      </c>
      <c r="P1018" s="15">
        <f>AVERAGE(H1015:H1034)</f>
        <v>0.79664560775239868</v>
      </c>
      <c r="Q1018" s="15">
        <f>D1034-D1015</f>
        <v>1.1685000000000159</v>
      </c>
      <c r="R1018">
        <f>P1018*Q1018</f>
        <v>0.93088039265869049</v>
      </c>
    </row>
    <row r="1019" spans="1:18" x14ac:dyDescent="0.3">
      <c r="A1019">
        <v>625.64100000000383</v>
      </c>
      <c r="B1019">
        <v>660.77800000000002</v>
      </c>
      <c r="C1019">
        <f t="shared" si="67"/>
        <v>660.7406666666667</v>
      </c>
      <c r="D1019">
        <f t="shared" si="68"/>
        <v>62.56410000000038</v>
      </c>
      <c r="F1019">
        <f t="shared" si="69"/>
        <v>6.4934179286743365</v>
      </c>
      <c r="H1019" s="15">
        <f t="shared" si="70"/>
        <v>0.86851511904429524</v>
      </c>
      <c r="N1019" s="23">
        <v>20371.25</v>
      </c>
    </row>
    <row r="1020" spans="1:18" x14ac:dyDescent="0.3">
      <c r="A1020">
        <v>626.25600000000384</v>
      </c>
      <c r="B1020">
        <v>702.22199999999998</v>
      </c>
      <c r="C1020">
        <f t="shared" si="67"/>
        <v>697.40733333333321</v>
      </c>
      <c r="D1020">
        <f t="shared" si="68"/>
        <v>62.625600000000382</v>
      </c>
      <c r="F1020">
        <f t="shared" si="69"/>
        <v>6.5542495933489375</v>
      </c>
      <c r="H1020" s="15">
        <f t="shared" si="70"/>
        <v>0.91659177050940976</v>
      </c>
      <c r="N1020" s="23">
        <v>20351</v>
      </c>
    </row>
    <row r="1021" spans="1:18" x14ac:dyDescent="0.3">
      <c r="A1021">
        <v>626.87100000000385</v>
      </c>
      <c r="B1021">
        <v>729.22199999999998</v>
      </c>
      <c r="C1021">
        <f t="shared" si="67"/>
        <v>721.59233333333339</v>
      </c>
      <c r="D1021">
        <f t="shared" si="68"/>
        <v>62.687100000000385</v>
      </c>
      <c r="F1021">
        <f t="shared" si="69"/>
        <v>6.5919782123987707</v>
      </c>
      <c r="H1021" s="15">
        <f t="shared" si="70"/>
        <v>0.94933543125969322</v>
      </c>
      <c r="N1021" s="23">
        <v>20330.75</v>
      </c>
    </row>
    <row r="1022" spans="1:18" x14ac:dyDescent="0.3">
      <c r="A1022">
        <v>627.48600000000386</v>
      </c>
      <c r="B1022">
        <v>733.33299999999997</v>
      </c>
      <c r="C1022">
        <f t="shared" si="67"/>
        <v>733.40733333333321</v>
      </c>
      <c r="D1022">
        <f t="shared" si="68"/>
        <v>62.748600000000387</v>
      </c>
      <c r="F1022">
        <f t="shared" si="69"/>
        <v>6.5975998961327393</v>
      </c>
      <c r="H1022" s="15">
        <f t="shared" si="70"/>
        <v>0.95442254603072851</v>
      </c>
      <c r="N1022" s="23">
        <v>20310.5</v>
      </c>
    </row>
    <row r="1023" spans="1:18" x14ac:dyDescent="0.3">
      <c r="A1023">
        <v>628.10100000000386</v>
      </c>
      <c r="B1023">
        <v>737.66700000000003</v>
      </c>
      <c r="C1023">
        <f t="shared" si="67"/>
        <v>737.66666666666663</v>
      </c>
      <c r="D1023">
        <f t="shared" si="68"/>
        <v>62.810100000000389</v>
      </c>
      <c r="F1023">
        <f t="shared" si="69"/>
        <v>6.6034925032581206</v>
      </c>
      <c r="H1023" s="15">
        <f t="shared" si="70"/>
        <v>0.95981513072464542</v>
      </c>
      <c r="N1023" s="23">
        <v>20290.25</v>
      </c>
    </row>
    <row r="1024" spans="1:18" x14ac:dyDescent="0.3">
      <c r="A1024">
        <v>628.71600000000387</v>
      </c>
      <c r="B1024">
        <v>742</v>
      </c>
      <c r="C1024">
        <f t="shared" si="67"/>
        <v>733.66666666666663</v>
      </c>
      <c r="D1024">
        <f t="shared" si="68"/>
        <v>62.871600000000385</v>
      </c>
      <c r="F1024">
        <f t="shared" si="69"/>
        <v>6.6093492431673804</v>
      </c>
      <c r="H1024" s="15">
        <f t="shared" si="70"/>
        <v>0.96523692926306393</v>
      </c>
      <c r="I1024">
        <v>1954</v>
      </c>
      <c r="J1024">
        <f>AVERAGE(H1024:H1041)</f>
        <v>0.7701326890935648</v>
      </c>
      <c r="K1024">
        <f>D1041-D1024</f>
        <v>1.0455000000000183</v>
      </c>
      <c r="L1024">
        <f>J1024*K1024</f>
        <v>0.80517372644733609</v>
      </c>
      <c r="N1024" s="23">
        <v>20270</v>
      </c>
    </row>
    <row r="1025" spans="1:18" x14ac:dyDescent="0.3">
      <c r="A1025">
        <v>629.33100000000388</v>
      </c>
      <c r="B1025">
        <v>721.33299999999997</v>
      </c>
      <c r="C1025">
        <f t="shared" si="67"/>
        <v>708.33333333333337</v>
      </c>
      <c r="D1025">
        <f t="shared" si="68"/>
        <v>62.933100000000387</v>
      </c>
      <c r="F1025">
        <f t="shared" si="69"/>
        <v>6.5811008891909468</v>
      </c>
      <c r="H1025" s="15">
        <f t="shared" si="70"/>
        <v>0.9396490868984172</v>
      </c>
      <c r="N1025" s="23">
        <v>20256.444444444402</v>
      </c>
    </row>
    <row r="1026" spans="1:18" x14ac:dyDescent="0.3">
      <c r="A1026">
        <v>629.94600000000389</v>
      </c>
      <c r="B1026">
        <v>661.66700000000003</v>
      </c>
      <c r="C1026">
        <f t="shared" si="67"/>
        <v>661.7406666666667</v>
      </c>
      <c r="D1026">
        <f t="shared" si="68"/>
        <v>62.994600000000389</v>
      </c>
      <c r="F1026">
        <f t="shared" si="69"/>
        <v>6.4947624082313915</v>
      </c>
      <c r="H1026" s="15">
        <f t="shared" si="70"/>
        <v>0.86951944220372768</v>
      </c>
      <c r="N1026" s="23">
        <v>20242.8888888888</v>
      </c>
    </row>
    <row r="1027" spans="1:18" x14ac:dyDescent="0.3">
      <c r="A1027">
        <v>630.5610000000039</v>
      </c>
      <c r="B1027">
        <v>602.22199999999998</v>
      </c>
      <c r="C1027">
        <f t="shared" si="67"/>
        <v>602.18533333333335</v>
      </c>
      <c r="D1027">
        <f t="shared" si="68"/>
        <v>63.056100000000392</v>
      </c>
      <c r="F1027">
        <f t="shared" si="69"/>
        <v>6.4006261480937141</v>
      </c>
      <c r="H1027" s="15">
        <f t="shared" si="70"/>
        <v>0.80485504570370037</v>
      </c>
      <c r="N1027" s="23">
        <v>20229.333333333299</v>
      </c>
    </row>
    <row r="1028" spans="1:18" x14ac:dyDescent="0.3">
      <c r="A1028">
        <v>631.17600000000391</v>
      </c>
      <c r="B1028">
        <v>542.66700000000003</v>
      </c>
      <c r="C1028">
        <f t="shared" si="67"/>
        <v>546.59266666666679</v>
      </c>
      <c r="D1028">
        <f t="shared" si="68"/>
        <v>63.117600000000394</v>
      </c>
      <c r="F1028">
        <f t="shared" si="69"/>
        <v>6.2964958721448019</v>
      </c>
      <c r="H1028" s="15">
        <f t="shared" si="70"/>
        <v>0.74489308182806957</v>
      </c>
      <c r="N1028" s="23">
        <v>20215.777777777701</v>
      </c>
    </row>
    <row r="1029" spans="1:18" x14ac:dyDescent="0.3">
      <c r="A1029">
        <v>631.79100000000392</v>
      </c>
      <c r="B1029">
        <v>494.88900000000001</v>
      </c>
      <c r="C1029">
        <f t="shared" si="67"/>
        <v>501.11133333333333</v>
      </c>
      <c r="D1029">
        <f t="shared" si="68"/>
        <v>63.179100000000389</v>
      </c>
      <c r="F1029">
        <f t="shared" si="69"/>
        <v>6.2043334949983562</v>
      </c>
      <c r="H1029" s="15">
        <f t="shared" si="70"/>
        <v>0.7000342719375231</v>
      </c>
      <c r="N1029" s="23">
        <v>20202.222222222201</v>
      </c>
    </row>
    <row r="1030" spans="1:18" x14ac:dyDescent="0.3">
      <c r="A1030">
        <v>632.40600000000393</v>
      </c>
      <c r="B1030">
        <v>465.77800000000002</v>
      </c>
      <c r="C1030">
        <f t="shared" si="67"/>
        <v>465.88899999999995</v>
      </c>
      <c r="D1030">
        <f t="shared" si="68"/>
        <v>63.240600000000391</v>
      </c>
      <c r="F1030">
        <f t="shared" si="69"/>
        <v>6.1437091257637819</v>
      </c>
      <c r="H1030" s="15">
        <f t="shared" si="70"/>
        <v>0.67403699205152146</v>
      </c>
      <c r="N1030" s="23">
        <v>20188.666666666599</v>
      </c>
    </row>
    <row r="1031" spans="1:18" x14ac:dyDescent="0.3">
      <c r="A1031">
        <v>633.02100000000394</v>
      </c>
      <c r="B1031">
        <v>437</v>
      </c>
      <c r="C1031">
        <f t="shared" si="67"/>
        <v>436.92599999999999</v>
      </c>
      <c r="D1031" s="6">
        <f t="shared" si="68"/>
        <v>63.302100000000394</v>
      </c>
      <c r="F1031">
        <f t="shared" si="69"/>
        <v>6.0799331950955899</v>
      </c>
      <c r="H1031" s="15">
        <f t="shared" si="70"/>
        <v>0.64928619228963613</v>
      </c>
      <c r="N1031" s="23">
        <v>20175.111111111099</v>
      </c>
    </row>
    <row r="1032" spans="1:18" x14ac:dyDescent="0.3">
      <c r="A1032">
        <v>633.63600000000395</v>
      </c>
      <c r="B1032">
        <v>408</v>
      </c>
      <c r="C1032">
        <f t="shared" si="67"/>
        <v>414.92599999999999</v>
      </c>
      <c r="D1032">
        <f t="shared" si="68"/>
        <v>63.363600000000396</v>
      </c>
      <c r="F1032">
        <f t="shared" si="69"/>
        <v>6.0112671744041615</v>
      </c>
      <c r="H1032" s="15">
        <f t="shared" si="70"/>
        <v>0.6252637706563452</v>
      </c>
      <c r="N1032" s="23">
        <v>20161.5555555555</v>
      </c>
    </row>
    <row r="1033" spans="1:18" x14ac:dyDescent="0.3">
      <c r="A1033">
        <v>634.25100000000396</v>
      </c>
      <c r="B1033">
        <v>399.77800000000002</v>
      </c>
      <c r="C1033">
        <f t="shared" si="67"/>
        <v>411.33333333333331</v>
      </c>
      <c r="D1033">
        <f t="shared" si="68"/>
        <v>63.425100000000398</v>
      </c>
      <c r="F1033">
        <f t="shared" si="69"/>
        <v>5.990909393038474</v>
      </c>
      <c r="H1033" s="16">
        <f t="shared" si="70"/>
        <v>0.61861616639723982</v>
      </c>
      <c r="N1033" s="23">
        <v>20148</v>
      </c>
    </row>
    <row r="1034" spans="1:18" x14ac:dyDescent="0.3">
      <c r="A1034">
        <v>634.86600000000396</v>
      </c>
      <c r="B1034">
        <v>426.22199999999998</v>
      </c>
      <c r="C1034">
        <f t="shared" si="67"/>
        <v>426.14799999999997</v>
      </c>
      <c r="D1034">
        <f t="shared" si="68"/>
        <v>63.486600000000394</v>
      </c>
      <c r="F1034">
        <f t="shared" si="69"/>
        <v>6.0549603372905398</v>
      </c>
      <c r="H1034" s="15">
        <f t="shared" si="70"/>
        <v>0.6402522208236735</v>
      </c>
      <c r="N1034" s="23">
        <v>20117.625</v>
      </c>
    </row>
    <row r="1035" spans="1:18" s="24" customFormat="1" x14ac:dyDescent="0.3">
      <c r="A1035" s="24">
        <v>635.48100000000397</v>
      </c>
      <c r="B1035" s="24">
        <v>452.44400000000002</v>
      </c>
      <c r="C1035" s="24">
        <f t="shared" si="67"/>
        <v>452.51833333333326</v>
      </c>
      <c r="D1035" s="24">
        <f t="shared" si="68"/>
        <v>63.548100000000396</v>
      </c>
      <c r="F1035" s="24">
        <f t="shared" si="69"/>
        <v>6.1146639985753861</v>
      </c>
      <c r="H1035" s="25">
        <f t="shared" si="70"/>
        <v>0.66245378289278756</v>
      </c>
      <c r="N1035" s="26">
        <v>20087.25</v>
      </c>
    </row>
    <row r="1036" spans="1:18" x14ac:dyDescent="0.3">
      <c r="A1036">
        <v>636.09600000000398</v>
      </c>
      <c r="B1036">
        <v>478.88900000000001</v>
      </c>
      <c r="C1036">
        <f t="shared" si="67"/>
        <v>483.81466666666665</v>
      </c>
      <c r="D1036">
        <f t="shared" si="68"/>
        <v>63.609600000000398</v>
      </c>
      <c r="F1036">
        <f t="shared" si="69"/>
        <v>6.1714688377801084</v>
      </c>
      <c r="H1036" s="15">
        <f t="shared" si="70"/>
        <v>0.68562394600743348</v>
      </c>
      <c r="N1036" s="23">
        <v>20056.875</v>
      </c>
    </row>
    <row r="1037" spans="1:18" x14ac:dyDescent="0.3">
      <c r="A1037">
        <v>636.71100000000399</v>
      </c>
      <c r="B1037">
        <v>520.11099999999999</v>
      </c>
      <c r="C1037">
        <f t="shared" si="67"/>
        <v>528.44433333333336</v>
      </c>
      <c r="D1037">
        <f t="shared" si="68"/>
        <v>63.671100000000401</v>
      </c>
      <c r="F1037">
        <f t="shared" si="69"/>
        <v>6.2540422503342619</v>
      </c>
      <c r="H1037" s="15">
        <f t="shared" si="70"/>
        <v>0.72336786311737911</v>
      </c>
      <c r="N1037" s="23">
        <v>20026.5</v>
      </c>
      <c r="O1037">
        <v>1954</v>
      </c>
      <c r="P1037" s="15">
        <f>AVERAGE(H1035:H1051)</f>
        <v>0.83531987124419171</v>
      </c>
      <c r="Q1037" s="15">
        <f>D1051-D1035</f>
        <v>0.98400000000001597</v>
      </c>
      <c r="R1037">
        <f>P1037*Q1037</f>
        <v>0.82195475330429801</v>
      </c>
    </row>
    <row r="1038" spans="1:18" x14ac:dyDescent="0.3">
      <c r="A1038">
        <v>637.326000000004</v>
      </c>
      <c r="B1038">
        <v>586.33299999999997</v>
      </c>
      <c r="C1038">
        <f t="shared" si="67"/>
        <v>586.25900000000001</v>
      </c>
      <c r="D1038">
        <f t="shared" si="68"/>
        <v>63.732600000000403</v>
      </c>
      <c r="F1038">
        <f t="shared" si="69"/>
        <v>6.3738878875644547</v>
      </c>
      <c r="H1038" s="15">
        <f t="shared" si="70"/>
        <v>0.78840072412766982</v>
      </c>
      <c r="N1038" s="23">
        <v>19996.125</v>
      </c>
    </row>
    <row r="1039" spans="1:18" x14ac:dyDescent="0.3">
      <c r="A1039">
        <v>637.94100000000401</v>
      </c>
      <c r="B1039">
        <v>652.33299999999997</v>
      </c>
      <c r="C1039">
        <f t="shared" si="67"/>
        <v>652.44433333333336</v>
      </c>
      <c r="D1039">
        <f t="shared" si="68"/>
        <v>63.794100000000398</v>
      </c>
      <c r="F1039">
        <f t="shared" si="69"/>
        <v>6.4805551677416329</v>
      </c>
      <c r="H1039" s="15">
        <f t="shared" si="70"/>
        <v>0.85903227475793797</v>
      </c>
      <c r="N1039" s="23">
        <v>19965.75</v>
      </c>
    </row>
    <row r="1040" spans="1:18" x14ac:dyDescent="0.3">
      <c r="A1040">
        <v>638.55600000000402</v>
      </c>
      <c r="B1040">
        <v>718.66700000000003</v>
      </c>
      <c r="C1040">
        <f t="shared" si="67"/>
        <v>707.03699999999992</v>
      </c>
      <c r="D1040">
        <f t="shared" si="68"/>
        <v>63.8556000000004</v>
      </c>
      <c r="F1040">
        <f t="shared" si="69"/>
        <v>6.5773981071825629</v>
      </c>
      <c r="H1040" s="15">
        <f t="shared" si="70"/>
        <v>0.93639808800321711</v>
      </c>
      <c r="N1040" s="23">
        <v>19935.375</v>
      </c>
    </row>
    <row r="1041" spans="1:18" x14ac:dyDescent="0.3">
      <c r="A1041">
        <v>639.17100000000403</v>
      </c>
      <c r="B1041">
        <v>750.11099999999999</v>
      </c>
      <c r="C1041">
        <f t="shared" si="67"/>
        <v>730.33333333333337</v>
      </c>
      <c r="D1041">
        <f t="shared" si="68"/>
        <v>63.917100000000403</v>
      </c>
      <c r="F1041">
        <f t="shared" si="69"/>
        <v>6.620221195579437</v>
      </c>
      <c r="H1041" s="15">
        <f t="shared" si="70"/>
        <v>0.97546852472482093</v>
      </c>
      <c r="I1041">
        <v>1953</v>
      </c>
      <c r="J1041">
        <f>AVERAGE(H1041:H1061)</f>
        <v>0.89756066665450873</v>
      </c>
      <c r="K1041">
        <f>D1061-D1041</f>
        <v>1.2300000000000182</v>
      </c>
      <c r="L1041">
        <f>J1041*K1041</f>
        <v>1.1039996199850621</v>
      </c>
      <c r="N1041" s="23">
        <v>19905</v>
      </c>
    </row>
    <row r="1042" spans="1:18" x14ac:dyDescent="0.3">
      <c r="A1042">
        <v>639.78600000000404</v>
      </c>
      <c r="B1042">
        <v>722.22199999999998</v>
      </c>
      <c r="C1042">
        <f t="shared" si="67"/>
        <v>722.25900000000001</v>
      </c>
      <c r="D1042">
        <f t="shared" si="68"/>
        <v>63.978600000000405</v>
      </c>
      <c r="F1042">
        <f t="shared" si="69"/>
        <v>6.5823325708551543</v>
      </c>
      <c r="H1042" s="15">
        <f t="shared" si="70"/>
        <v>0.94073566710757939</v>
      </c>
      <c r="N1042" s="23">
        <v>19889.75</v>
      </c>
    </row>
    <row r="1043" spans="1:18" x14ac:dyDescent="0.3">
      <c r="A1043">
        <v>640.40100000000405</v>
      </c>
      <c r="B1043">
        <v>694.44399999999996</v>
      </c>
      <c r="C1043">
        <f t="shared" si="67"/>
        <v>694.25900000000001</v>
      </c>
      <c r="D1043">
        <f t="shared" si="68"/>
        <v>64.040100000000407</v>
      </c>
      <c r="F1043">
        <f t="shared" si="69"/>
        <v>6.5431115253940231</v>
      </c>
      <c r="H1043" s="15">
        <f t="shared" si="70"/>
        <v>0.90737044331088745</v>
      </c>
      <c r="N1043" s="23">
        <v>19874.5</v>
      </c>
    </row>
    <row r="1044" spans="1:18" x14ac:dyDescent="0.3">
      <c r="A1044">
        <v>641.01600000000406</v>
      </c>
      <c r="B1044">
        <v>666.11099999999999</v>
      </c>
      <c r="C1044">
        <f t="shared" si="67"/>
        <v>668.70366666666666</v>
      </c>
      <c r="D1044">
        <f t="shared" si="68"/>
        <v>64.101600000000403</v>
      </c>
      <c r="F1044">
        <f t="shared" si="69"/>
        <v>6.5014563233197098</v>
      </c>
      <c r="H1044" s="15">
        <f t="shared" si="70"/>
        <v>0.87455736846686971</v>
      </c>
      <c r="N1044" s="23">
        <v>19859.25</v>
      </c>
    </row>
    <row r="1045" spans="1:18" x14ac:dyDescent="0.3">
      <c r="A1045">
        <v>641.63100000000406</v>
      </c>
      <c r="B1045">
        <v>645.55600000000004</v>
      </c>
      <c r="C1045">
        <f t="shared" si="67"/>
        <v>650</v>
      </c>
      <c r="D1045">
        <f t="shared" si="68"/>
        <v>64.163100000000412</v>
      </c>
      <c r="F1045">
        <f t="shared" si="69"/>
        <v>6.4701119609776585</v>
      </c>
      <c r="H1045" s="15">
        <f t="shared" si="70"/>
        <v>0.85149735494956247</v>
      </c>
      <c r="N1045" s="23">
        <v>19844</v>
      </c>
    </row>
    <row r="1046" spans="1:18" x14ac:dyDescent="0.3">
      <c r="A1046">
        <v>642.24600000000407</v>
      </c>
      <c r="B1046">
        <v>638.33299999999997</v>
      </c>
      <c r="C1046">
        <f t="shared" ref="C1046:C1109" si="71">AVERAGE(B1045:B1047)</f>
        <v>638.22233333333338</v>
      </c>
      <c r="D1046">
        <f t="shared" ref="D1046:D1109" si="72">A1046/10</f>
        <v>64.224600000000407</v>
      </c>
      <c r="F1046">
        <f t="shared" ref="F1046:F1109" si="73">LN(B1046)</f>
        <v>6.4588600907532889</v>
      </c>
      <c r="H1046" s="15">
        <f t="shared" ref="H1046:H1109" si="74">(0.0905*EXP(0.0013*B1046))/E$2</f>
        <v>0.84353930107323039</v>
      </c>
      <c r="N1046" s="23">
        <v>19828.75</v>
      </c>
    </row>
    <row r="1047" spans="1:18" x14ac:dyDescent="0.3">
      <c r="A1047">
        <v>642.86100000000408</v>
      </c>
      <c r="B1047">
        <v>630.77800000000002</v>
      </c>
      <c r="C1047">
        <f t="shared" si="71"/>
        <v>630.85166666666657</v>
      </c>
      <c r="D1047">
        <f t="shared" si="72"/>
        <v>64.286100000000403</v>
      </c>
      <c r="F1047">
        <f t="shared" si="73"/>
        <v>6.4469539781331946</v>
      </c>
      <c r="H1047" s="15">
        <f t="shared" si="74"/>
        <v>0.83529503164519203</v>
      </c>
      <c r="N1047" s="23">
        <v>19813.5</v>
      </c>
    </row>
    <row r="1048" spans="1:18" x14ac:dyDescent="0.3">
      <c r="A1048">
        <v>643.47600000000409</v>
      </c>
      <c r="B1048">
        <v>623.44399999999996</v>
      </c>
      <c r="C1048">
        <f t="shared" si="71"/>
        <v>624.88866666666661</v>
      </c>
      <c r="D1048">
        <f t="shared" si="72"/>
        <v>64.347600000000412</v>
      </c>
      <c r="F1048">
        <f t="shared" si="73"/>
        <v>6.4352589455290952</v>
      </c>
      <c r="H1048" s="15">
        <f t="shared" si="74"/>
        <v>0.82736900595175777</v>
      </c>
      <c r="N1048" s="23">
        <v>19798.25</v>
      </c>
    </row>
    <row r="1049" spans="1:18" x14ac:dyDescent="0.3">
      <c r="A1049">
        <v>644.0910000000041</v>
      </c>
      <c r="B1049">
        <v>620.44399999999996</v>
      </c>
      <c r="C1049">
        <f t="shared" si="71"/>
        <v>623.14800000000002</v>
      </c>
      <c r="D1049">
        <f t="shared" si="72"/>
        <v>64.409100000000407</v>
      </c>
      <c r="F1049">
        <f t="shared" si="73"/>
        <v>6.4304353507733545</v>
      </c>
      <c r="H1049" s="16">
        <f t="shared" si="74"/>
        <v>0.82414855079802141</v>
      </c>
      <c r="N1049" s="23">
        <v>19783</v>
      </c>
    </row>
    <row r="1050" spans="1:18" x14ac:dyDescent="0.3">
      <c r="A1050">
        <v>644.70600000000411</v>
      </c>
      <c r="B1050">
        <v>625.55600000000004</v>
      </c>
      <c r="C1050">
        <f t="shared" si="71"/>
        <v>625.66666666666663</v>
      </c>
      <c r="D1050">
        <f t="shared" si="72"/>
        <v>64.470600000000417</v>
      </c>
      <c r="F1050">
        <f t="shared" si="73"/>
        <v>6.4386408542768381</v>
      </c>
      <c r="H1050" s="15">
        <f t="shared" si="74"/>
        <v>0.82964375163639514</v>
      </c>
      <c r="N1050" s="23">
        <v>19762.75</v>
      </c>
    </row>
    <row r="1051" spans="1:18" x14ac:dyDescent="0.3">
      <c r="A1051">
        <v>645.32100000000412</v>
      </c>
      <c r="B1051">
        <v>631</v>
      </c>
      <c r="C1051">
        <f t="shared" si="71"/>
        <v>630.92600000000004</v>
      </c>
      <c r="D1051">
        <f t="shared" si="72"/>
        <v>64.532100000000412</v>
      </c>
      <c r="F1051">
        <f t="shared" si="73"/>
        <v>6.4473058625412127</v>
      </c>
      <c r="H1051" s="15">
        <f t="shared" si="74"/>
        <v>0.83553613258051629</v>
      </c>
      <c r="N1051" s="23">
        <v>19742.5</v>
      </c>
    </row>
    <row r="1052" spans="1:18" s="24" customFormat="1" x14ac:dyDescent="0.3">
      <c r="A1052" s="24">
        <v>645.93600000000413</v>
      </c>
      <c r="B1052" s="24">
        <v>636.22199999999998</v>
      </c>
      <c r="C1052" s="24">
        <f t="shared" si="71"/>
        <v>637.92600000000004</v>
      </c>
      <c r="D1052" s="24">
        <f t="shared" si="72"/>
        <v>64.593600000000407</v>
      </c>
      <c r="F1052" s="24">
        <f t="shared" si="73"/>
        <v>6.4555475590378117</v>
      </c>
      <c r="H1052" s="25">
        <f t="shared" si="74"/>
        <v>0.84122754968980751</v>
      </c>
      <c r="N1052" s="26">
        <v>19722.25</v>
      </c>
    </row>
    <row r="1053" spans="1:18" x14ac:dyDescent="0.3">
      <c r="A1053">
        <v>646.55100000000414</v>
      </c>
      <c r="B1053">
        <v>646.55600000000004</v>
      </c>
      <c r="C1053">
        <f t="shared" si="71"/>
        <v>649.81500000000005</v>
      </c>
      <c r="D1053">
        <f t="shared" si="72"/>
        <v>64.655100000000417</v>
      </c>
      <c r="F1053">
        <f t="shared" si="73"/>
        <v>6.471659814723548</v>
      </c>
      <c r="H1053" s="15">
        <f t="shared" si="74"/>
        <v>0.85260502133815319</v>
      </c>
      <c r="N1053" s="23">
        <v>19702</v>
      </c>
    </row>
    <row r="1054" spans="1:18" x14ac:dyDescent="0.3">
      <c r="A1054">
        <v>647.16600000000415</v>
      </c>
      <c r="B1054">
        <v>666.66700000000003</v>
      </c>
      <c r="C1054">
        <f t="shared" si="71"/>
        <v>666.66700000000003</v>
      </c>
      <c r="D1054">
        <f t="shared" si="72"/>
        <v>64.716600000000412</v>
      </c>
      <c r="F1054">
        <f t="shared" si="73"/>
        <v>6.5022906708738475</v>
      </c>
      <c r="H1054" s="15">
        <f t="shared" si="74"/>
        <v>0.87518972703965503</v>
      </c>
      <c r="N1054" s="23">
        <v>19681.75</v>
      </c>
    </row>
    <row r="1055" spans="1:18" x14ac:dyDescent="0.3">
      <c r="A1055">
        <v>647.78100000000416</v>
      </c>
      <c r="B1055">
        <v>686.77800000000002</v>
      </c>
      <c r="C1055">
        <f t="shared" si="71"/>
        <v>686.85199999999998</v>
      </c>
      <c r="D1055">
        <f t="shared" si="72"/>
        <v>64.778100000000421</v>
      </c>
      <c r="F1055">
        <f t="shared" si="73"/>
        <v>6.5320110958952391</v>
      </c>
      <c r="H1055" s="15">
        <f t="shared" si="74"/>
        <v>0.89837268036914142</v>
      </c>
      <c r="N1055" s="23">
        <v>19661.5</v>
      </c>
      <c r="O1055">
        <v>1953</v>
      </c>
      <c r="P1055" s="15">
        <f>AVERAGE(H1052:H1071)</f>
        <v>0.90643459288417139</v>
      </c>
      <c r="Q1055" s="15">
        <f>D1071-D1052</f>
        <v>1.168500000000023</v>
      </c>
      <c r="R1055">
        <f>P1055*Q1055</f>
        <v>1.0591688217851751</v>
      </c>
    </row>
    <row r="1056" spans="1:18" x14ac:dyDescent="0.3">
      <c r="A1056">
        <v>648.39600000000416</v>
      </c>
      <c r="B1056">
        <v>707.11099999999999</v>
      </c>
      <c r="C1056">
        <f t="shared" si="71"/>
        <v>706.55566666666675</v>
      </c>
      <c r="D1056">
        <f t="shared" si="72"/>
        <v>64.839600000000416</v>
      </c>
      <c r="F1056">
        <f t="shared" si="73"/>
        <v>6.5611876549875676</v>
      </c>
      <c r="H1056" s="15">
        <f t="shared" si="74"/>
        <v>0.92243590493505456</v>
      </c>
      <c r="N1056" s="23">
        <v>19641.25</v>
      </c>
    </row>
    <row r="1057" spans="1:14" x14ac:dyDescent="0.3">
      <c r="A1057">
        <v>649.01100000000417</v>
      </c>
      <c r="B1057">
        <v>725.77800000000002</v>
      </c>
      <c r="C1057">
        <f t="shared" si="71"/>
        <v>724.81500000000005</v>
      </c>
      <c r="D1057">
        <f t="shared" si="72"/>
        <v>64.901100000000412</v>
      </c>
      <c r="F1057">
        <f t="shared" si="73"/>
        <v>6.5872441829390249</v>
      </c>
      <c r="H1057" s="15">
        <f t="shared" si="74"/>
        <v>0.94509456734892849</v>
      </c>
      <c r="N1057" s="23">
        <v>19621</v>
      </c>
    </row>
    <row r="1058" spans="1:14" x14ac:dyDescent="0.3">
      <c r="A1058">
        <v>649.62600000000418</v>
      </c>
      <c r="B1058">
        <v>741.55600000000004</v>
      </c>
      <c r="C1058">
        <f t="shared" si="71"/>
        <v>741.55566666666664</v>
      </c>
      <c r="D1058">
        <f t="shared" si="72"/>
        <v>64.962600000000421</v>
      </c>
      <c r="F1058">
        <f t="shared" si="73"/>
        <v>6.6087506813156454</v>
      </c>
      <c r="H1058" s="15">
        <f t="shared" si="74"/>
        <v>0.96467995526565253</v>
      </c>
      <c r="N1058" s="23">
        <v>19600.75</v>
      </c>
    </row>
    <row r="1059" spans="1:14" x14ac:dyDescent="0.3">
      <c r="A1059">
        <v>650.24100000000419</v>
      </c>
      <c r="B1059">
        <v>757.33299999999997</v>
      </c>
      <c r="C1059">
        <f t="shared" si="71"/>
        <v>757.37033333333329</v>
      </c>
      <c r="D1059">
        <f t="shared" si="72"/>
        <v>65.024100000000416</v>
      </c>
      <c r="F1059">
        <f t="shared" si="73"/>
        <v>6.6298030510319901</v>
      </c>
      <c r="H1059" s="15">
        <f t="shared" si="74"/>
        <v>0.98466993510809964</v>
      </c>
      <c r="N1059" s="23">
        <v>19580.5</v>
      </c>
    </row>
    <row r="1060" spans="1:14" x14ac:dyDescent="0.3">
      <c r="A1060">
        <v>650.8560000000042</v>
      </c>
      <c r="B1060">
        <v>773.22199999999998</v>
      </c>
      <c r="C1060">
        <f t="shared" si="71"/>
        <v>770.18499999999995</v>
      </c>
      <c r="D1060">
        <f t="shared" si="72"/>
        <v>65.085600000000426</v>
      </c>
      <c r="F1060">
        <f t="shared" si="73"/>
        <v>6.6505662001109744</v>
      </c>
      <c r="H1060" s="15">
        <f t="shared" si="74"/>
        <v>1.0052204943131848</v>
      </c>
      <c r="N1060" s="23">
        <v>19560.25</v>
      </c>
    </row>
    <row r="1061" spans="1:14" x14ac:dyDescent="0.3">
      <c r="A1061">
        <v>651.47100000000421</v>
      </c>
      <c r="B1061">
        <v>780</v>
      </c>
      <c r="C1061">
        <f t="shared" si="71"/>
        <v>774.22200000000009</v>
      </c>
      <c r="D1061">
        <f t="shared" si="72"/>
        <v>65.147100000000421</v>
      </c>
      <c r="F1061">
        <f t="shared" si="73"/>
        <v>6.6592939196836376</v>
      </c>
      <c r="H1061" s="15">
        <f t="shared" si="74"/>
        <v>1.0141170320921735</v>
      </c>
      <c r="I1061">
        <v>1952</v>
      </c>
      <c r="J1061">
        <f>AVERAGE(H1061:H1081)</f>
        <v>0.92382847742674434</v>
      </c>
      <c r="K1061">
        <f>D1081-D1061</f>
        <v>1.2300000000000182</v>
      </c>
      <c r="L1061">
        <f>J1061*K1061</f>
        <v>1.1363090272349123</v>
      </c>
      <c r="N1061" s="23">
        <v>19540</v>
      </c>
    </row>
    <row r="1062" spans="1:14" x14ac:dyDescent="0.3">
      <c r="A1062">
        <v>652.08600000000422</v>
      </c>
      <c r="B1062">
        <v>769.44399999999996</v>
      </c>
      <c r="C1062">
        <f t="shared" si="71"/>
        <v>769.51833333333332</v>
      </c>
      <c r="D1062">
        <f t="shared" si="72"/>
        <v>65.208600000000416</v>
      </c>
      <c r="F1062">
        <f t="shared" si="73"/>
        <v>6.6456681761018244</v>
      </c>
      <c r="H1062" s="15">
        <f t="shared" si="74"/>
        <v>1.0002955584423097</v>
      </c>
      <c r="N1062" s="23">
        <v>19524.75</v>
      </c>
    </row>
    <row r="1063" spans="1:14" x14ac:dyDescent="0.3">
      <c r="A1063">
        <v>652.70100000000423</v>
      </c>
      <c r="B1063">
        <v>759.11099999999999</v>
      </c>
      <c r="C1063">
        <f t="shared" si="71"/>
        <v>758.9996666666666</v>
      </c>
      <c r="D1063">
        <f t="shared" si="72"/>
        <v>65.270100000000426</v>
      </c>
      <c r="F1063">
        <f t="shared" si="73"/>
        <v>6.6321480117621521</v>
      </c>
      <c r="H1063" s="15">
        <f t="shared" si="74"/>
        <v>0.98694853355787271</v>
      </c>
      <c r="N1063" s="23">
        <v>19509.5</v>
      </c>
    </row>
    <row r="1064" spans="1:14" x14ac:dyDescent="0.3">
      <c r="A1064">
        <v>653.31600000000424</v>
      </c>
      <c r="B1064">
        <v>748.44399999999996</v>
      </c>
      <c r="C1064">
        <f t="shared" si="71"/>
        <v>744.85166666666657</v>
      </c>
      <c r="D1064">
        <f t="shared" si="72"/>
        <v>65.331600000000421</v>
      </c>
      <c r="F1064">
        <f t="shared" si="73"/>
        <v>6.6179963847615388</v>
      </c>
      <c r="H1064" s="15">
        <f t="shared" si="74"/>
        <v>0.97335687578851005</v>
      </c>
      <c r="N1064" s="23">
        <v>19494.25</v>
      </c>
    </row>
    <row r="1065" spans="1:14" x14ac:dyDescent="0.3">
      <c r="A1065">
        <v>653.93100000000425</v>
      </c>
      <c r="B1065">
        <v>727</v>
      </c>
      <c r="C1065">
        <f t="shared" si="71"/>
        <v>719.55533333333335</v>
      </c>
      <c r="D1065">
        <f t="shared" si="72"/>
        <v>65.39310000000043</v>
      </c>
      <c r="F1065">
        <f t="shared" si="73"/>
        <v>6.5889264775335192</v>
      </c>
      <c r="H1065" s="15">
        <f t="shared" si="74"/>
        <v>0.94659713775429499</v>
      </c>
      <c r="N1065" s="23">
        <v>19479</v>
      </c>
    </row>
    <row r="1066" spans="1:14" x14ac:dyDescent="0.3">
      <c r="A1066">
        <v>654.54600000000426</v>
      </c>
      <c r="B1066">
        <v>683.22199999999998</v>
      </c>
      <c r="C1066">
        <f t="shared" si="71"/>
        <v>683.22200000000009</v>
      </c>
      <c r="D1066">
        <f t="shared" si="72"/>
        <v>65.454600000000426</v>
      </c>
      <c r="F1066">
        <f t="shared" si="73"/>
        <v>6.526819843361058</v>
      </c>
      <c r="H1066" s="15">
        <f t="shared" si="74"/>
        <v>0.89422926760541444</v>
      </c>
      <c r="N1066" s="23">
        <v>19463.75</v>
      </c>
    </row>
    <row r="1067" spans="1:14" x14ac:dyDescent="0.3">
      <c r="A1067">
        <v>655.16100000000426</v>
      </c>
      <c r="B1067">
        <v>639.44399999999996</v>
      </c>
      <c r="C1067">
        <f t="shared" si="71"/>
        <v>639.40733333333333</v>
      </c>
      <c r="D1067">
        <f t="shared" si="72"/>
        <v>65.516100000000421</v>
      </c>
      <c r="F1067">
        <f t="shared" si="73"/>
        <v>6.4605990487717371</v>
      </c>
      <c r="H1067" s="15">
        <f t="shared" si="74"/>
        <v>0.84475850512203576</v>
      </c>
      <c r="N1067" s="23">
        <v>19448.5</v>
      </c>
    </row>
    <row r="1068" spans="1:14" x14ac:dyDescent="0.3">
      <c r="A1068">
        <v>655.77600000000427</v>
      </c>
      <c r="B1068">
        <v>595.55600000000004</v>
      </c>
      <c r="C1068">
        <f t="shared" si="71"/>
        <v>602.51866666666672</v>
      </c>
      <c r="D1068">
        <f t="shared" si="72"/>
        <v>65.57760000000043</v>
      </c>
      <c r="F1068">
        <f t="shared" si="73"/>
        <v>6.3894954229970065</v>
      </c>
      <c r="H1068" s="15">
        <f t="shared" si="74"/>
        <v>0.79791046647515507</v>
      </c>
      <c r="N1068" s="23">
        <v>19433.25</v>
      </c>
    </row>
    <row r="1069" spans="1:14" x14ac:dyDescent="0.3">
      <c r="A1069">
        <v>656.39100000000428</v>
      </c>
      <c r="B1069">
        <v>572.55600000000004</v>
      </c>
      <c r="C1069">
        <f t="shared" si="71"/>
        <v>586.48166666666668</v>
      </c>
      <c r="D1069">
        <f t="shared" si="72"/>
        <v>65.639100000000425</v>
      </c>
      <c r="F1069">
        <f t="shared" si="73"/>
        <v>6.3501105472385504</v>
      </c>
      <c r="H1069" s="16">
        <f t="shared" si="74"/>
        <v>0.77440608509902953</v>
      </c>
      <c r="N1069" s="23">
        <v>19418</v>
      </c>
    </row>
    <row r="1070" spans="1:14" x14ac:dyDescent="0.3">
      <c r="A1070">
        <v>657.00600000000429</v>
      </c>
      <c r="B1070">
        <v>591.33299999999997</v>
      </c>
      <c r="C1070">
        <f t="shared" si="71"/>
        <v>591.29633333333334</v>
      </c>
      <c r="D1070">
        <f t="shared" si="72"/>
        <v>65.700600000000435</v>
      </c>
      <c r="F1070">
        <f t="shared" si="73"/>
        <v>6.3823793105033984</v>
      </c>
      <c r="H1070" s="15">
        <f t="shared" si="74"/>
        <v>0.79354201994427076</v>
      </c>
      <c r="N1070" s="23">
        <v>19397.75</v>
      </c>
    </row>
    <row r="1071" spans="1:14" x14ac:dyDescent="0.3">
      <c r="A1071">
        <v>657.6210000000043</v>
      </c>
      <c r="B1071">
        <v>610</v>
      </c>
      <c r="C1071">
        <f t="shared" si="71"/>
        <v>610.11099999999999</v>
      </c>
      <c r="D1071">
        <f t="shared" si="72"/>
        <v>65.76210000000043</v>
      </c>
      <c r="F1071">
        <f t="shared" si="73"/>
        <v>6.4134589571673573</v>
      </c>
      <c r="H1071" s="15">
        <f t="shared" si="74"/>
        <v>0.81303454039468259</v>
      </c>
      <c r="N1071" s="23">
        <v>19377.5</v>
      </c>
    </row>
    <row r="1072" spans="1:14" s="24" customFormat="1" x14ac:dyDescent="0.3">
      <c r="A1072" s="24">
        <v>658.23600000000431</v>
      </c>
      <c r="B1072" s="24">
        <v>629</v>
      </c>
      <c r="C1072" s="24">
        <f t="shared" si="71"/>
        <v>629.11099999999999</v>
      </c>
      <c r="D1072" s="24">
        <f t="shared" si="72"/>
        <v>65.823600000000425</v>
      </c>
      <c r="F1072" s="24">
        <f t="shared" si="73"/>
        <v>6.444131256700441</v>
      </c>
      <c r="H1072" s="25">
        <f t="shared" si="74"/>
        <v>0.83336656030196143</v>
      </c>
      <c r="N1072" s="26">
        <v>19357.25</v>
      </c>
    </row>
    <row r="1073" spans="1:18" x14ac:dyDescent="0.3">
      <c r="A1073">
        <v>658.85100000000432</v>
      </c>
      <c r="B1073">
        <v>648.33299999999997</v>
      </c>
      <c r="C1073">
        <f t="shared" si="71"/>
        <v>648.7406666666667</v>
      </c>
      <c r="D1073">
        <f t="shared" si="72"/>
        <v>65.885100000000435</v>
      </c>
      <c r="F1073">
        <f t="shared" si="73"/>
        <v>6.4744044532454872</v>
      </c>
      <c r="H1073" s="15">
        <f t="shared" si="74"/>
        <v>0.85457690094055982</v>
      </c>
      <c r="N1073" s="23">
        <v>19337</v>
      </c>
    </row>
    <row r="1074" spans="1:18" x14ac:dyDescent="0.3">
      <c r="A1074">
        <v>659.46600000000433</v>
      </c>
      <c r="B1074">
        <v>668.88900000000001</v>
      </c>
      <c r="C1074">
        <f t="shared" si="71"/>
        <v>668.7406666666667</v>
      </c>
      <c r="D1074">
        <f t="shared" si="72"/>
        <v>65.94660000000043</v>
      </c>
      <c r="F1074">
        <f t="shared" si="73"/>
        <v>6.5056181270795905</v>
      </c>
      <c r="H1074" s="15">
        <f t="shared" si="74"/>
        <v>0.87772145489933262</v>
      </c>
      <c r="N1074" s="23">
        <v>19316.75</v>
      </c>
    </row>
    <row r="1075" spans="1:18" x14ac:dyDescent="0.3">
      <c r="A1075">
        <v>660.08100000000434</v>
      </c>
      <c r="B1075">
        <v>689</v>
      </c>
      <c r="C1075">
        <f t="shared" si="71"/>
        <v>689.18533333333335</v>
      </c>
      <c r="D1075">
        <f t="shared" si="72"/>
        <v>66.008100000000439</v>
      </c>
      <c r="F1075">
        <f t="shared" si="73"/>
        <v>6.5352412710136587</v>
      </c>
      <c r="H1075" s="15">
        <f t="shared" si="74"/>
        <v>0.90097147132039856</v>
      </c>
      <c r="N1075" s="23">
        <v>19296.5</v>
      </c>
      <c r="O1075">
        <v>1952</v>
      </c>
      <c r="P1075" s="15">
        <f>AVERAGE(H1072:H1094)</f>
        <v>0.98176425406803092</v>
      </c>
      <c r="Q1075" s="15">
        <f>D1094-D1072</f>
        <v>1.3530000000000229</v>
      </c>
      <c r="R1075">
        <f>P1075*Q1075</f>
        <v>1.3283270357540682</v>
      </c>
    </row>
    <row r="1076" spans="1:18" x14ac:dyDescent="0.3">
      <c r="A1076">
        <v>660.69600000000435</v>
      </c>
      <c r="B1076">
        <v>709.66700000000003</v>
      </c>
      <c r="C1076">
        <f t="shared" si="71"/>
        <v>710.70366666666666</v>
      </c>
      <c r="D1076">
        <f t="shared" si="72"/>
        <v>66.069600000000435</v>
      </c>
      <c r="F1076">
        <f t="shared" si="73"/>
        <v>6.5647958459293463</v>
      </c>
      <c r="H1076" s="15">
        <f t="shared" si="74"/>
        <v>0.92550607291224019</v>
      </c>
      <c r="N1076" s="23">
        <v>19276.25</v>
      </c>
    </row>
    <row r="1077" spans="1:18" x14ac:dyDescent="0.3">
      <c r="A1077">
        <v>661.31100000000436</v>
      </c>
      <c r="B1077">
        <v>733.44399999999996</v>
      </c>
      <c r="C1077">
        <f t="shared" si="71"/>
        <v>735.96300000000008</v>
      </c>
      <c r="D1077">
        <f t="shared" si="72"/>
        <v>66.13110000000043</v>
      </c>
      <c r="F1077">
        <f t="shared" si="73"/>
        <v>6.5977512483835747</v>
      </c>
      <c r="H1077" s="15">
        <f t="shared" si="74"/>
        <v>0.95456027914132568</v>
      </c>
      <c r="N1077" s="23">
        <v>19256</v>
      </c>
    </row>
    <row r="1078" spans="1:18" x14ac:dyDescent="0.3">
      <c r="A1078">
        <v>661.92600000000436</v>
      </c>
      <c r="B1078">
        <v>764.77800000000002</v>
      </c>
      <c r="C1078">
        <f t="shared" si="71"/>
        <v>764.92600000000004</v>
      </c>
      <c r="D1078">
        <f t="shared" si="72"/>
        <v>66.192600000000439</v>
      </c>
      <c r="F1078">
        <f t="shared" si="73"/>
        <v>6.6395855956330747</v>
      </c>
      <c r="H1078" s="15">
        <f t="shared" si="74"/>
        <v>0.99424633089403469</v>
      </c>
      <c r="N1078" s="23">
        <v>19235.75</v>
      </c>
    </row>
    <row r="1079" spans="1:18" x14ac:dyDescent="0.3">
      <c r="A1079">
        <v>662.54100000000437</v>
      </c>
      <c r="B1079">
        <v>796.55600000000004</v>
      </c>
      <c r="C1079">
        <f t="shared" si="71"/>
        <v>796.37066666666669</v>
      </c>
      <c r="D1079">
        <f t="shared" si="72"/>
        <v>66.254100000000435</v>
      </c>
      <c r="F1079">
        <f t="shared" si="73"/>
        <v>6.6802974344743715</v>
      </c>
      <c r="H1079" s="15">
        <f t="shared" si="74"/>
        <v>1.036180249568569</v>
      </c>
      <c r="N1079" s="23">
        <v>19215.5</v>
      </c>
    </row>
    <row r="1080" spans="1:18" x14ac:dyDescent="0.3">
      <c r="A1080">
        <v>663.15600000000438</v>
      </c>
      <c r="B1080">
        <v>827.77800000000002</v>
      </c>
      <c r="C1080">
        <f t="shared" si="71"/>
        <v>823.44466666666665</v>
      </c>
      <c r="D1080">
        <f t="shared" si="72"/>
        <v>66.315600000000444</v>
      </c>
      <c r="F1080">
        <f t="shared" si="73"/>
        <v>6.7187450024937254</v>
      </c>
      <c r="H1080" s="15">
        <f t="shared" si="74"/>
        <v>1.0791025406208876</v>
      </c>
      <c r="N1080" s="23">
        <v>19195.25</v>
      </c>
    </row>
    <row r="1081" spans="1:18" x14ac:dyDescent="0.3">
      <c r="A1081">
        <v>663.77100000000439</v>
      </c>
      <c r="B1081">
        <v>846</v>
      </c>
      <c r="C1081">
        <f t="shared" si="71"/>
        <v>836.11133333333328</v>
      </c>
      <c r="D1081">
        <f t="shared" si="72"/>
        <v>66.377100000000439</v>
      </c>
      <c r="F1081">
        <f t="shared" si="73"/>
        <v>6.7405193596062229</v>
      </c>
      <c r="H1081" s="15">
        <f t="shared" si="74"/>
        <v>1.1049701430865722</v>
      </c>
      <c r="I1081">
        <v>1951</v>
      </c>
      <c r="J1081">
        <f>AVERAGE(H1081:H1100)</f>
        <v>1.002268612695157</v>
      </c>
      <c r="K1081">
        <f>D1100-D1081</f>
        <v>1.168500000000023</v>
      </c>
      <c r="L1081">
        <f>J1081*K1081</f>
        <v>1.1711508739343139</v>
      </c>
      <c r="N1081" s="23">
        <v>19175</v>
      </c>
    </row>
    <row r="1082" spans="1:18" x14ac:dyDescent="0.3">
      <c r="A1082">
        <v>664.3860000000044</v>
      </c>
      <c r="B1082">
        <v>834.55600000000004</v>
      </c>
      <c r="C1082">
        <f t="shared" si="71"/>
        <v>834.55566666666664</v>
      </c>
      <c r="D1082">
        <f t="shared" si="72"/>
        <v>66.438600000000434</v>
      </c>
      <c r="F1082">
        <f t="shared" si="73"/>
        <v>6.7268998469019072</v>
      </c>
      <c r="H1082" s="15">
        <f t="shared" si="74"/>
        <v>1.0886529592348606</v>
      </c>
      <c r="N1082" s="23">
        <v>19164.75</v>
      </c>
    </row>
    <row r="1083" spans="1:18" x14ac:dyDescent="0.3">
      <c r="A1083">
        <v>665.00100000000441</v>
      </c>
      <c r="B1083">
        <v>823.11099999999999</v>
      </c>
      <c r="C1083">
        <f t="shared" si="71"/>
        <v>823.11133333333328</v>
      </c>
      <c r="D1083">
        <f t="shared" si="72"/>
        <v>66.500100000000444</v>
      </c>
      <c r="F1083">
        <f t="shared" si="73"/>
        <v>6.7130910640005856</v>
      </c>
      <c r="H1083" s="15">
        <f t="shared" si="74"/>
        <v>1.0725753382135685</v>
      </c>
      <c r="N1083" s="23">
        <v>19154.5</v>
      </c>
    </row>
    <row r="1084" spans="1:18" x14ac:dyDescent="0.3">
      <c r="A1084">
        <v>665.61600000000442</v>
      </c>
      <c r="B1084">
        <v>811.66700000000003</v>
      </c>
      <c r="C1084">
        <f t="shared" si="71"/>
        <v>812.62966666666671</v>
      </c>
      <c r="D1084">
        <f t="shared" si="72"/>
        <v>66.561600000000439</v>
      </c>
      <c r="F1084">
        <f t="shared" si="73"/>
        <v>6.6990901575261139</v>
      </c>
      <c r="H1084" s="15">
        <f t="shared" si="74"/>
        <v>1.0567365310766128</v>
      </c>
      <c r="N1084" s="23">
        <v>19144.25</v>
      </c>
    </row>
    <row r="1085" spans="1:18" x14ac:dyDescent="0.3">
      <c r="A1085">
        <v>666.23100000000443</v>
      </c>
      <c r="B1085">
        <v>803.11099999999999</v>
      </c>
      <c r="C1085">
        <f t="shared" si="71"/>
        <v>805.25933333333342</v>
      </c>
      <c r="D1085">
        <f t="shared" si="72"/>
        <v>66.623100000000449</v>
      </c>
      <c r="F1085">
        <f t="shared" si="73"/>
        <v>6.6884929360250327</v>
      </c>
      <c r="H1085" s="15">
        <f t="shared" si="74"/>
        <v>1.0450477882704519</v>
      </c>
      <c r="N1085" s="23">
        <v>19134</v>
      </c>
    </row>
    <row r="1086" spans="1:18" x14ac:dyDescent="0.3">
      <c r="A1086">
        <v>666.84600000000444</v>
      </c>
      <c r="B1086">
        <v>801</v>
      </c>
      <c r="C1086">
        <f t="shared" si="71"/>
        <v>801.14800000000002</v>
      </c>
      <c r="D1086">
        <f t="shared" si="72"/>
        <v>66.684600000000444</v>
      </c>
      <c r="F1086">
        <f t="shared" si="73"/>
        <v>6.6858609470683596</v>
      </c>
      <c r="H1086" s="15">
        <f t="shared" si="74"/>
        <v>1.0421837952505608</v>
      </c>
      <c r="N1086" s="23">
        <v>19123.75</v>
      </c>
    </row>
    <row r="1087" spans="1:18" x14ac:dyDescent="0.3">
      <c r="A1087">
        <v>667.46100000000445</v>
      </c>
      <c r="B1087">
        <v>799.33299999999997</v>
      </c>
      <c r="C1087">
        <f t="shared" si="71"/>
        <v>799.18500000000006</v>
      </c>
      <c r="D1087">
        <f t="shared" si="72"/>
        <v>66.746100000000439</v>
      </c>
      <c r="F1087">
        <f t="shared" si="73"/>
        <v>6.6837776299050846</v>
      </c>
      <c r="H1087" s="15">
        <f t="shared" si="74"/>
        <v>1.0399277241966003</v>
      </c>
      <c r="N1087" s="23">
        <v>19113.5</v>
      </c>
    </row>
    <row r="1088" spans="1:18" x14ac:dyDescent="0.3">
      <c r="A1088">
        <v>668.07600000000446</v>
      </c>
      <c r="B1088">
        <v>797.22199999999998</v>
      </c>
      <c r="C1088">
        <f t="shared" si="71"/>
        <v>794.25900000000001</v>
      </c>
      <c r="D1088">
        <f t="shared" si="72"/>
        <v>66.807600000000448</v>
      </c>
      <c r="F1088">
        <f t="shared" si="73"/>
        <v>6.681133184545919</v>
      </c>
      <c r="H1088" s="15">
        <f t="shared" si="74"/>
        <v>1.0370777629061039</v>
      </c>
      <c r="N1088" s="23">
        <v>19103.25</v>
      </c>
    </row>
    <row r="1089" spans="1:18" x14ac:dyDescent="0.3">
      <c r="A1089">
        <v>668.69100000000446</v>
      </c>
      <c r="B1089">
        <v>786.22199999999998</v>
      </c>
      <c r="C1089">
        <f t="shared" si="71"/>
        <v>779.29599999999994</v>
      </c>
      <c r="D1089">
        <f t="shared" si="72"/>
        <v>66.869100000000444</v>
      </c>
      <c r="F1089">
        <f t="shared" si="73"/>
        <v>6.6672391952978538</v>
      </c>
      <c r="H1089" s="15">
        <f t="shared" si="74"/>
        <v>1.0223530832758592</v>
      </c>
      <c r="N1089" s="23">
        <v>19093</v>
      </c>
    </row>
    <row r="1090" spans="1:18" x14ac:dyDescent="0.3">
      <c r="A1090">
        <v>669.30600000000447</v>
      </c>
      <c r="B1090">
        <v>754.44399999999996</v>
      </c>
      <c r="C1090">
        <f t="shared" si="71"/>
        <v>754.44433333333336</v>
      </c>
      <c r="D1090">
        <f t="shared" si="72"/>
        <v>66.930600000000453</v>
      </c>
      <c r="F1090">
        <f t="shared" si="73"/>
        <v>6.625981054114729</v>
      </c>
      <c r="H1090" s="15">
        <f t="shared" si="74"/>
        <v>0.98097874607091862</v>
      </c>
      <c r="N1090" s="23">
        <v>19082.75</v>
      </c>
    </row>
    <row r="1091" spans="1:18" x14ac:dyDescent="0.3">
      <c r="A1091">
        <v>669.92100000000448</v>
      </c>
      <c r="B1091">
        <v>722.66700000000003</v>
      </c>
      <c r="C1091">
        <f t="shared" si="71"/>
        <v>722.66666666666663</v>
      </c>
      <c r="D1091">
        <f t="shared" si="72"/>
        <v>66.992100000000448</v>
      </c>
      <c r="F1091">
        <f t="shared" si="73"/>
        <v>6.5829485351459329</v>
      </c>
      <c r="H1091" s="15">
        <f t="shared" si="74"/>
        <v>0.94128004013571764</v>
      </c>
      <c r="N1091" s="23">
        <v>19072.5</v>
      </c>
    </row>
    <row r="1092" spans="1:18" x14ac:dyDescent="0.3">
      <c r="A1092">
        <v>670.53600000000449</v>
      </c>
      <c r="B1092">
        <v>690.88900000000001</v>
      </c>
      <c r="C1092">
        <f t="shared" si="71"/>
        <v>695.81500000000005</v>
      </c>
      <c r="D1092">
        <f t="shared" si="72"/>
        <v>67.053600000000444</v>
      </c>
      <c r="F1092">
        <f t="shared" si="73"/>
        <v>6.5379791741058826</v>
      </c>
      <c r="H1092" s="15">
        <f t="shared" si="74"/>
        <v>0.90318670582496607</v>
      </c>
      <c r="N1092" s="23">
        <v>19062.25</v>
      </c>
    </row>
    <row r="1093" spans="1:18" x14ac:dyDescent="0.3">
      <c r="A1093">
        <v>671.1510000000045</v>
      </c>
      <c r="B1093">
        <v>673.88900000000001</v>
      </c>
      <c r="C1093">
        <f t="shared" si="71"/>
        <v>686</v>
      </c>
      <c r="D1093">
        <f t="shared" si="72"/>
        <v>67.115100000000453</v>
      </c>
      <c r="F1093">
        <f t="shared" si="73"/>
        <v>6.5130654089223796</v>
      </c>
      <c r="H1093" s="16">
        <f t="shared" si="74"/>
        <v>0.8834452264613234</v>
      </c>
      <c r="N1093" s="23">
        <v>19052</v>
      </c>
    </row>
    <row r="1094" spans="1:18" x14ac:dyDescent="0.3">
      <c r="A1094">
        <v>671.76600000000451</v>
      </c>
      <c r="B1094">
        <v>693.22199999999998</v>
      </c>
      <c r="C1094">
        <f t="shared" si="71"/>
        <v>693</v>
      </c>
      <c r="D1094">
        <f t="shared" si="72"/>
        <v>67.176600000000448</v>
      </c>
      <c r="F1094">
        <f t="shared" si="73"/>
        <v>6.5413502942103223</v>
      </c>
      <c r="H1094" s="15">
        <f t="shared" si="74"/>
        <v>0.9059301389612906</v>
      </c>
      <c r="N1094" s="23">
        <v>19017.285714285699</v>
      </c>
    </row>
    <row r="1095" spans="1:18" s="24" customFormat="1" x14ac:dyDescent="0.3">
      <c r="A1095" s="24">
        <v>672.38100000000452</v>
      </c>
      <c r="B1095" s="24">
        <v>711.88900000000001</v>
      </c>
      <c r="C1095" s="24">
        <f t="shared" si="71"/>
        <v>712.11099999999988</v>
      </c>
      <c r="D1095" s="24">
        <f t="shared" si="72"/>
        <v>67.238100000000458</v>
      </c>
      <c r="F1095" s="24">
        <f t="shared" si="73"/>
        <v>6.5679220003820786</v>
      </c>
      <c r="H1095" s="25">
        <f t="shared" si="74"/>
        <v>0.92818335469092228</v>
      </c>
      <c r="N1095" s="26">
        <v>18982.571428571398</v>
      </c>
    </row>
    <row r="1096" spans="1:18" x14ac:dyDescent="0.3">
      <c r="A1096">
        <v>672.99600000000453</v>
      </c>
      <c r="B1096">
        <v>731.22199999999998</v>
      </c>
      <c r="C1096">
        <f t="shared" si="71"/>
        <v>731</v>
      </c>
      <c r="D1096">
        <f t="shared" si="72"/>
        <v>67.299600000000453</v>
      </c>
      <c r="F1096">
        <f t="shared" si="73"/>
        <v>6.594717107214672</v>
      </c>
      <c r="H1096" s="15">
        <f t="shared" si="74"/>
        <v>0.95180691491745451</v>
      </c>
      <c r="N1096" s="23">
        <v>18947.857142857101</v>
      </c>
    </row>
    <row r="1097" spans="1:18" x14ac:dyDescent="0.3">
      <c r="A1097">
        <v>673.61100000000454</v>
      </c>
      <c r="B1097">
        <v>749.88900000000001</v>
      </c>
      <c r="C1097">
        <f t="shared" si="71"/>
        <v>749.62966666666671</v>
      </c>
      <c r="D1097">
        <f t="shared" si="72"/>
        <v>67.361100000000448</v>
      </c>
      <c r="F1097">
        <f t="shared" si="73"/>
        <v>6.6199251955772755</v>
      </c>
      <c r="H1097" s="15">
        <f t="shared" si="74"/>
        <v>0.97518704512804488</v>
      </c>
      <c r="N1097" s="23">
        <v>18913.1428571428</v>
      </c>
      <c r="O1097">
        <v>1951</v>
      </c>
      <c r="P1097" s="15">
        <f>AVERAGE(H1095:H1114)</f>
        <v>0.82636867056259233</v>
      </c>
      <c r="Q1097" s="15">
        <f>D1114-D1095</f>
        <v>1.1685000000000088</v>
      </c>
      <c r="R1097">
        <f>P1097*Q1097</f>
        <v>0.9656117915523964</v>
      </c>
    </row>
    <row r="1098" spans="1:18" x14ac:dyDescent="0.3">
      <c r="A1098">
        <v>674.22600000000455</v>
      </c>
      <c r="B1098">
        <v>767.77800000000002</v>
      </c>
      <c r="C1098">
        <f t="shared" si="71"/>
        <v>767.81499999999994</v>
      </c>
      <c r="D1098">
        <f t="shared" si="72"/>
        <v>67.422600000000457</v>
      </c>
      <c r="F1098">
        <f t="shared" si="73"/>
        <v>6.6435006288610552</v>
      </c>
      <c r="H1098" s="15">
        <f t="shared" si="74"/>
        <v>0.99813146266707553</v>
      </c>
      <c r="N1098" s="23">
        <v>18878.4285714285</v>
      </c>
    </row>
    <row r="1099" spans="1:18" x14ac:dyDescent="0.3">
      <c r="A1099">
        <v>674.84100000000456</v>
      </c>
      <c r="B1099">
        <v>785.77800000000002</v>
      </c>
      <c r="C1099">
        <f t="shared" si="71"/>
        <v>785.77799999999991</v>
      </c>
      <c r="D1099">
        <f t="shared" si="72"/>
        <v>67.484100000000453</v>
      </c>
      <c r="F1099">
        <f t="shared" si="73"/>
        <v>6.6666743097866501</v>
      </c>
      <c r="H1099" s="15">
        <f t="shared" si="74"/>
        <v>1.0217631513469254</v>
      </c>
      <c r="N1099" s="23">
        <v>18843.714285714199</v>
      </c>
    </row>
    <row r="1100" spans="1:18" x14ac:dyDescent="0.3">
      <c r="A1100">
        <v>675.45600000000456</v>
      </c>
      <c r="B1100">
        <v>803.77800000000002</v>
      </c>
      <c r="C1100">
        <f t="shared" si="71"/>
        <v>797.03733333333332</v>
      </c>
      <c r="D1100">
        <f t="shared" si="72"/>
        <v>67.545600000000462</v>
      </c>
      <c r="F1100">
        <f t="shared" si="73"/>
        <v>6.6893231116480001</v>
      </c>
      <c r="H1100" s="15">
        <f t="shared" si="74"/>
        <v>1.0459543421873114</v>
      </c>
      <c r="I1100">
        <v>1950</v>
      </c>
      <c r="J1100">
        <f>AVERAGE(H1100:H1121)</f>
        <v>0.79674395446245583</v>
      </c>
      <c r="K1100">
        <f>D1121-D1100</f>
        <v>1.2915000000000134</v>
      </c>
      <c r="L1100">
        <f>J1100*K1100</f>
        <v>1.0289948171882723</v>
      </c>
      <c r="N1100" s="23">
        <v>18809</v>
      </c>
    </row>
    <row r="1101" spans="1:18" x14ac:dyDescent="0.3">
      <c r="A1101">
        <v>676.07100000000457</v>
      </c>
      <c r="B1101">
        <v>801.55600000000004</v>
      </c>
      <c r="C1101">
        <f t="shared" si="71"/>
        <v>784.07433333333336</v>
      </c>
      <c r="D1101">
        <f t="shared" si="72"/>
        <v>67.607100000000457</v>
      </c>
      <c r="F1101">
        <f t="shared" si="73"/>
        <v>6.6865548386045166</v>
      </c>
      <c r="H1101" s="15">
        <f t="shared" si="74"/>
        <v>1.0429373580025392</v>
      </c>
      <c r="N1101" s="23">
        <v>18798.833333333299</v>
      </c>
    </row>
    <row r="1102" spans="1:18" x14ac:dyDescent="0.3">
      <c r="A1102">
        <v>676.68600000000458</v>
      </c>
      <c r="B1102">
        <v>746.88900000000001</v>
      </c>
      <c r="C1102">
        <f t="shared" si="71"/>
        <v>747.07433333333336</v>
      </c>
      <c r="D1102">
        <f t="shared" si="72"/>
        <v>67.668600000000453</v>
      </c>
      <c r="F1102">
        <f t="shared" si="73"/>
        <v>6.6159165797140691</v>
      </c>
      <c r="H1102" s="15">
        <f t="shared" si="74"/>
        <v>0.97139122231772979</v>
      </c>
      <c r="N1102" s="23">
        <v>18788.666666666599</v>
      </c>
    </row>
    <row r="1103" spans="1:18" x14ac:dyDescent="0.3">
      <c r="A1103">
        <v>677.30100000000459</v>
      </c>
      <c r="B1103">
        <v>692.77800000000002</v>
      </c>
      <c r="C1103">
        <f t="shared" si="71"/>
        <v>692.62966666666671</v>
      </c>
      <c r="D1103">
        <f t="shared" si="72"/>
        <v>67.730100000000462</v>
      </c>
      <c r="F1103">
        <f t="shared" si="73"/>
        <v>6.5407096015477135</v>
      </c>
      <c r="H1103" s="15">
        <f t="shared" si="74"/>
        <v>0.90540738696582146</v>
      </c>
      <c r="N1103" s="23">
        <v>18778.5</v>
      </c>
    </row>
    <row r="1104" spans="1:18" x14ac:dyDescent="0.3">
      <c r="A1104">
        <v>677.9160000000046</v>
      </c>
      <c r="B1104">
        <v>638.22199999999998</v>
      </c>
      <c r="C1104">
        <f t="shared" si="71"/>
        <v>639.59266666666667</v>
      </c>
      <c r="D1104">
        <f t="shared" si="72"/>
        <v>67.791600000000457</v>
      </c>
      <c r="F1104">
        <f t="shared" si="73"/>
        <v>6.4586861852023647</v>
      </c>
      <c r="H1104" s="15">
        <f t="shared" si="74"/>
        <v>0.84341758713395754</v>
      </c>
      <c r="N1104" s="23">
        <v>18768.333333333299</v>
      </c>
    </row>
    <row r="1105" spans="1:18" x14ac:dyDescent="0.3">
      <c r="A1105">
        <v>678.53100000000461</v>
      </c>
      <c r="B1105">
        <v>587.77800000000002</v>
      </c>
      <c r="C1105">
        <f t="shared" si="71"/>
        <v>591.22233333333327</v>
      </c>
      <c r="D1105">
        <f t="shared" si="72"/>
        <v>67.853100000000467</v>
      </c>
      <c r="F1105">
        <f t="shared" si="73"/>
        <v>6.3763493255878876</v>
      </c>
      <c r="H1105" s="15">
        <f t="shared" si="74"/>
        <v>0.78988312679873196</v>
      </c>
      <c r="N1105" s="23">
        <v>18758.166666666599</v>
      </c>
    </row>
    <row r="1106" spans="1:18" x14ac:dyDescent="0.3">
      <c r="A1106">
        <v>679.14600000000462</v>
      </c>
      <c r="B1106">
        <v>547.66700000000003</v>
      </c>
      <c r="C1106">
        <f t="shared" si="71"/>
        <v>547.77800000000013</v>
      </c>
      <c r="D1106">
        <f t="shared" si="72"/>
        <v>67.914600000000462</v>
      </c>
      <c r="F1106">
        <f t="shared" si="73"/>
        <v>6.3056674380117004</v>
      </c>
      <c r="H1106" s="15">
        <f t="shared" si="74"/>
        <v>0.74975065687615827</v>
      </c>
      <c r="N1106" s="23">
        <v>18748</v>
      </c>
    </row>
    <row r="1107" spans="1:18" x14ac:dyDescent="0.3">
      <c r="A1107">
        <v>679.76100000000463</v>
      </c>
      <c r="B1107">
        <v>507.88900000000001</v>
      </c>
      <c r="C1107">
        <f t="shared" si="71"/>
        <v>507.81500000000005</v>
      </c>
      <c r="D1107" s="6">
        <f t="shared" si="72"/>
        <v>67.976100000000457</v>
      </c>
      <c r="F1107">
        <f t="shared" si="73"/>
        <v>6.2302629197660107</v>
      </c>
      <c r="H1107" s="15">
        <f t="shared" si="74"/>
        <v>0.71196538507015461</v>
      </c>
      <c r="N1107" s="23">
        <v>18737.833333333299</v>
      </c>
    </row>
    <row r="1108" spans="1:18" x14ac:dyDescent="0.3">
      <c r="A1108">
        <v>680.37600000000464</v>
      </c>
      <c r="B1108">
        <v>467.88900000000001</v>
      </c>
      <c r="C1108">
        <f t="shared" si="71"/>
        <v>471.03700000000003</v>
      </c>
      <c r="D1108">
        <f t="shared" si="72"/>
        <v>68.037600000000467</v>
      </c>
      <c r="F1108">
        <f t="shared" si="73"/>
        <v>6.1482310882989646</v>
      </c>
      <c r="H1108" s="15">
        <f t="shared" si="74"/>
        <v>0.67588929224001126</v>
      </c>
      <c r="N1108" s="23">
        <v>18727.666666666599</v>
      </c>
    </row>
    <row r="1109" spans="1:18" x14ac:dyDescent="0.3">
      <c r="A1109">
        <v>680.99100000000465</v>
      </c>
      <c r="B1109">
        <v>437.33300000000003</v>
      </c>
      <c r="C1109">
        <f t="shared" si="71"/>
        <v>446.14799999999997</v>
      </c>
      <c r="D1109">
        <f t="shared" si="72"/>
        <v>68.099100000000462</v>
      </c>
      <c r="F1109">
        <f t="shared" si="73"/>
        <v>6.0806949186405124</v>
      </c>
      <c r="H1109" s="15">
        <f t="shared" si="74"/>
        <v>0.64956732912995696</v>
      </c>
      <c r="N1109" s="23">
        <v>18717.5</v>
      </c>
    </row>
    <row r="1110" spans="1:18" x14ac:dyDescent="0.3">
      <c r="A1110">
        <v>681.60600000000466</v>
      </c>
      <c r="B1110">
        <v>433.22199999999998</v>
      </c>
      <c r="C1110">
        <f t="shared" ref="C1110:C1173" si="75">AVERAGE(B1109:B1111)</f>
        <v>433.11100000000005</v>
      </c>
      <c r="D1110">
        <f t="shared" ref="D1110:D1173" si="76">A1110/10</f>
        <v>68.160600000000471</v>
      </c>
      <c r="F1110">
        <f t="shared" ref="F1110:F1173" si="77">LN(B1110)</f>
        <v>6.0712502986942072</v>
      </c>
      <c r="H1110" s="15">
        <f t="shared" ref="H1110:H1173" si="78">(0.0905*EXP(0.0013*B1110))/E$2</f>
        <v>0.6461051062722285</v>
      </c>
      <c r="N1110" s="23">
        <v>18707.333333333299</v>
      </c>
    </row>
    <row r="1111" spans="1:18" x14ac:dyDescent="0.3">
      <c r="A1111">
        <v>682.22100000000466</v>
      </c>
      <c r="B1111">
        <v>428.77800000000002</v>
      </c>
      <c r="C1111">
        <f t="shared" si="75"/>
        <v>428.96300000000002</v>
      </c>
      <c r="D1111">
        <f t="shared" si="76"/>
        <v>68.222100000000466</v>
      </c>
      <c r="F1111">
        <f t="shared" si="77"/>
        <v>6.0609393024702465</v>
      </c>
      <c r="H1111" s="15">
        <f t="shared" si="78"/>
        <v>0.6423831893334403</v>
      </c>
      <c r="N1111" s="23">
        <v>18697.166666666599</v>
      </c>
    </row>
    <row r="1112" spans="1:18" x14ac:dyDescent="0.3">
      <c r="A1112">
        <v>682.83600000000467</v>
      </c>
      <c r="B1112">
        <v>424.88900000000001</v>
      </c>
      <c r="C1112">
        <f t="shared" si="75"/>
        <v>429.48166666666674</v>
      </c>
      <c r="D1112">
        <f t="shared" si="76"/>
        <v>68.283600000000462</v>
      </c>
      <c r="F1112">
        <f t="shared" si="77"/>
        <v>6.0518279583413142</v>
      </c>
      <c r="H1112" s="16">
        <f t="shared" si="78"/>
        <v>0.63914368851543157</v>
      </c>
      <c r="N1112" s="23">
        <v>18687</v>
      </c>
    </row>
    <row r="1113" spans="1:18" x14ac:dyDescent="0.3">
      <c r="A1113">
        <v>683.45100000000468</v>
      </c>
      <c r="B1113">
        <v>434.77800000000002</v>
      </c>
      <c r="C1113">
        <f t="shared" si="75"/>
        <v>448.22233333333332</v>
      </c>
      <c r="D1113">
        <f t="shared" si="76"/>
        <v>68.345100000000471</v>
      </c>
      <c r="F1113">
        <f t="shared" si="77"/>
        <v>6.0748355559908527</v>
      </c>
      <c r="H1113" s="15">
        <f t="shared" si="78"/>
        <v>0.64741337041346103</v>
      </c>
      <c r="N1113" s="23">
        <v>18660</v>
      </c>
    </row>
    <row r="1114" spans="1:18" x14ac:dyDescent="0.3">
      <c r="A1114">
        <v>684.06600000000469</v>
      </c>
      <c r="B1114">
        <v>485</v>
      </c>
      <c r="C1114">
        <f t="shared" si="75"/>
        <v>484.96300000000002</v>
      </c>
      <c r="D1114">
        <f t="shared" si="76"/>
        <v>68.406600000000466</v>
      </c>
      <c r="F1114">
        <f t="shared" si="77"/>
        <v>6.1841488909374833</v>
      </c>
      <c r="H1114" s="15">
        <f t="shared" si="78"/>
        <v>0.69109244124449165</v>
      </c>
      <c r="N1114" s="23">
        <v>18633</v>
      </c>
    </row>
    <row r="1115" spans="1:18" s="24" customFormat="1" x14ac:dyDescent="0.3">
      <c r="A1115" s="24">
        <v>684.6810000000047</v>
      </c>
      <c r="B1115" s="24">
        <v>535.11099999999999</v>
      </c>
      <c r="C1115" s="24">
        <f t="shared" si="75"/>
        <v>535.11099999999999</v>
      </c>
      <c r="D1115" s="24">
        <f t="shared" si="76"/>
        <v>68.468100000000476</v>
      </c>
      <c r="F1115" s="24">
        <f t="shared" si="77"/>
        <v>6.2824742020112199</v>
      </c>
      <c r="H1115" s="25">
        <f t="shared" si="78"/>
        <v>0.73761196508523408</v>
      </c>
      <c r="N1115" s="26">
        <v>18606</v>
      </c>
    </row>
    <row r="1116" spans="1:18" x14ac:dyDescent="0.3">
      <c r="A1116">
        <v>685.29600000000471</v>
      </c>
      <c r="B1116">
        <v>585.22199999999998</v>
      </c>
      <c r="C1116">
        <f t="shared" si="75"/>
        <v>582.48133333333328</v>
      </c>
      <c r="D1116">
        <f t="shared" si="76"/>
        <v>68.529600000000471</v>
      </c>
      <c r="F1116">
        <f t="shared" si="77"/>
        <v>6.3719912624242951</v>
      </c>
      <c r="H1116" s="15">
        <f t="shared" si="78"/>
        <v>0.78726285886900804</v>
      </c>
      <c r="N1116" s="23">
        <v>18579</v>
      </c>
    </row>
    <row r="1117" spans="1:18" x14ac:dyDescent="0.3">
      <c r="A1117">
        <v>685.91100000000472</v>
      </c>
      <c r="B1117">
        <v>627.11099999999999</v>
      </c>
      <c r="C1117">
        <f t="shared" si="75"/>
        <v>619.14800000000002</v>
      </c>
      <c r="D1117">
        <f t="shared" si="76"/>
        <v>68.591100000000466</v>
      </c>
      <c r="F1117">
        <f t="shared" si="77"/>
        <v>6.4411235584571642</v>
      </c>
      <c r="H1117" s="15">
        <f t="shared" si="78"/>
        <v>0.83132257277709276</v>
      </c>
      <c r="N1117" s="23">
        <v>18552</v>
      </c>
      <c r="O1117">
        <v>1950</v>
      </c>
      <c r="P1117" s="15">
        <f>AVERAGE(H1115:H1131)</f>
        <v>0.84172517595169516</v>
      </c>
      <c r="Q1117" s="15">
        <f>D1131-D1115</f>
        <v>0.98400000000000887</v>
      </c>
      <c r="R1117">
        <f>P1117*Q1117</f>
        <v>0.82825757313647552</v>
      </c>
    </row>
    <row r="1118" spans="1:18" x14ac:dyDescent="0.3">
      <c r="A1118">
        <v>686.52600000000473</v>
      </c>
      <c r="B1118">
        <v>645.11099999999999</v>
      </c>
      <c r="C1118">
        <f t="shared" si="75"/>
        <v>645.14800000000002</v>
      </c>
      <c r="D1118">
        <f t="shared" si="76"/>
        <v>68.652600000000476</v>
      </c>
      <c r="F1118">
        <f t="shared" si="77"/>
        <v>6.4694223950127228</v>
      </c>
      <c r="H1118" s="15">
        <f t="shared" si="78"/>
        <v>0.85100490618426305</v>
      </c>
      <c r="N1118" s="23">
        <v>18525</v>
      </c>
    </row>
    <row r="1119" spans="1:18" x14ac:dyDescent="0.3">
      <c r="A1119">
        <v>687.14100000000474</v>
      </c>
      <c r="B1119">
        <v>663.22199999999998</v>
      </c>
      <c r="C1119">
        <f t="shared" si="75"/>
        <v>663.03700000000003</v>
      </c>
      <c r="D1119">
        <f t="shared" si="76"/>
        <v>68.714100000000471</v>
      </c>
      <c r="F1119">
        <f t="shared" si="77"/>
        <v>6.497109775767874</v>
      </c>
      <c r="H1119" s="15">
        <f t="shared" si="78"/>
        <v>0.87127895358308793</v>
      </c>
      <c r="N1119" s="23">
        <v>18498</v>
      </c>
    </row>
    <row r="1120" spans="1:18" x14ac:dyDescent="0.3">
      <c r="A1120">
        <v>687.75600000000475</v>
      </c>
      <c r="B1120">
        <v>680.77800000000002</v>
      </c>
      <c r="C1120">
        <f t="shared" si="75"/>
        <v>679.14800000000002</v>
      </c>
      <c r="D1120">
        <f t="shared" si="76"/>
        <v>68.77560000000048</v>
      </c>
      <c r="F1120">
        <f t="shared" si="77"/>
        <v>6.5232362618134063</v>
      </c>
      <c r="H1120" s="15">
        <f t="shared" si="78"/>
        <v>0.89139263104344657</v>
      </c>
      <c r="N1120" s="23">
        <v>18471</v>
      </c>
    </row>
    <row r="1121" spans="1:18" x14ac:dyDescent="0.3">
      <c r="A1121">
        <v>688.37100000000476</v>
      </c>
      <c r="B1121">
        <v>693.44399999999996</v>
      </c>
      <c r="C1121">
        <f t="shared" si="75"/>
        <v>687.92600000000004</v>
      </c>
      <c r="D1121">
        <f t="shared" si="76"/>
        <v>68.837100000000476</v>
      </c>
      <c r="F1121">
        <f t="shared" si="77"/>
        <v>6.5416704866746889</v>
      </c>
      <c r="H1121" s="15">
        <f t="shared" si="78"/>
        <v>0.90619162813046705</v>
      </c>
      <c r="I1121">
        <v>1949</v>
      </c>
      <c r="J1121">
        <f>AVERAGE(H1121:H1141)</f>
        <v>0.94769827125313555</v>
      </c>
      <c r="K1121">
        <f>D1141-D1121</f>
        <v>1.2300000000000182</v>
      </c>
      <c r="L1121">
        <f>J1121*K1121</f>
        <v>1.1656688736413741</v>
      </c>
      <c r="N1121" s="23">
        <v>18444</v>
      </c>
    </row>
    <row r="1122" spans="1:18" x14ac:dyDescent="0.3">
      <c r="A1122">
        <v>688.98600000000476</v>
      </c>
      <c r="B1122">
        <v>689.55600000000004</v>
      </c>
      <c r="C1122">
        <f t="shared" si="75"/>
        <v>689.70366666666666</v>
      </c>
      <c r="D1122">
        <f t="shared" si="76"/>
        <v>68.898600000000471</v>
      </c>
      <c r="F1122">
        <f t="shared" si="77"/>
        <v>6.536047912209443</v>
      </c>
      <c r="H1122" s="15">
        <f t="shared" si="78"/>
        <v>0.901622928908279</v>
      </c>
      <c r="N1122" s="23">
        <v>18428.75</v>
      </c>
    </row>
    <row r="1123" spans="1:18" x14ac:dyDescent="0.3">
      <c r="A1123">
        <v>689.60100000000477</v>
      </c>
      <c r="B1123">
        <v>686.11099999999999</v>
      </c>
      <c r="C1123">
        <f t="shared" si="75"/>
        <v>686</v>
      </c>
      <c r="D1123">
        <f t="shared" si="76"/>
        <v>68.96010000000048</v>
      </c>
      <c r="F1123">
        <f t="shared" si="77"/>
        <v>6.5310394222166259</v>
      </c>
      <c r="H1123" s="15">
        <f t="shared" si="78"/>
        <v>0.89759403904672452</v>
      </c>
      <c r="N1123" s="23">
        <v>18413.5</v>
      </c>
    </row>
    <row r="1124" spans="1:18" x14ac:dyDescent="0.3">
      <c r="A1124">
        <v>690.21600000000478</v>
      </c>
      <c r="B1124">
        <v>682.33299999999997</v>
      </c>
      <c r="C1124">
        <f t="shared" si="75"/>
        <v>680.59233333333339</v>
      </c>
      <c r="D1124">
        <f t="shared" si="76"/>
        <v>69.021600000000475</v>
      </c>
      <c r="F1124">
        <f t="shared" si="77"/>
        <v>6.5255178084732757</v>
      </c>
      <c r="H1124" s="15">
        <f t="shared" si="78"/>
        <v>0.8931964037961565</v>
      </c>
      <c r="N1124" s="23">
        <v>18398.25</v>
      </c>
    </row>
    <row r="1125" spans="1:18" x14ac:dyDescent="0.3">
      <c r="A1125">
        <v>690.83100000000479</v>
      </c>
      <c r="B1125">
        <v>673.33299999999997</v>
      </c>
      <c r="C1125">
        <f t="shared" si="75"/>
        <v>668.22199999999998</v>
      </c>
      <c r="D1125">
        <f t="shared" si="76"/>
        <v>69.083100000000485</v>
      </c>
      <c r="F1125">
        <f t="shared" si="77"/>
        <v>6.512240006677513</v>
      </c>
      <c r="H1125" s="15">
        <f t="shared" si="78"/>
        <v>0.88280690296953745</v>
      </c>
      <c r="N1125" s="23">
        <v>18383</v>
      </c>
    </row>
    <row r="1126" spans="1:18" x14ac:dyDescent="0.3">
      <c r="A1126">
        <v>691.4460000000048</v>
      </c>
      <c r="B1126">
        <v>649</v>
      </c>
      <c r="C1126">
        <f t="shared" si="75"/>
        <v>648.88866666666672</v>
      </c>
      <c r="D1126">
        <f t="shared" si="76"/>
        <v>69.14460000000048</v>
      </c>
      <c r="F1126">
        <f t="shared" si="77"/>
        <v>6.4754327167040904</v>
      </c>
      <c r="H1126" s="15">
        <f t="shared" si="78"/>
        <v>0.85531822592636508</v>
      </c>
      <c r="N1126" s="23">
        <v>18367.75</v>
      </c>
    </row>
    <row r="1127" spans="1:18" x14ac:dyDescent="0.3">
      <c r="A1127">
        <v>692.06100000000481</v>
      </c>
      <c r="B1127">
        <v>624.33299999999997</v>
      </c>
      <c r="C1127">
        <f t="shared" si="75"/>
        <v>624.33333333333337</v>
      </c>
      <c r="D1127">
        <f t="shared" si="76"/>
        <v>69.206100000000475</v>
      </c>
      <c r="F1127">
        <f t="shared" si="77"/>
        <v>6.4366838798730068</v>
      </c>
      <c r="H1127" s="15">
        <f t="shared" si="78"/>
        <v>0.828325749059452</v>
      </c>
      <c r="N1127" s="23">
        <v>18352.5</v>
      </c>
    </row>
    <row r="1128" spans="1:18" x14ac:dyDescent="0.3">
      <c r="A1128">
        <v>692.67600000000482</v>
      </c>
      <c r="B1128">
        <v>599.66700000000003</v>
      </c>
      <c r="C1128">
        <f t="shared" si="75"/>
        <v>602.11099999999999</v>
      </c>
      <c r="D1128">
        <f t="shared" si="76"/>
        <v>69.267600000000485</v>
      </c>
      <c r="F1128">
        <f t="shared" si="77"/>
        <v>6.3963745011466377</v>
      </c>
      <c r="H1128" s="15">
        <f t="shared" si="78"/>
        <v>0.8021861544841693</v>
      </c>
      <c r="N1128" s="23">
        <v>18337.25</v>
      </c>
    </row>
    <row r="1129" spans="1:18" x14ac:dyDescent="0.3">
      <c r="A1129">
        <v>693.29100000000483</v>
      </c>
      <c r="B1129">
        <v>582.33299999999997</v>
      </c>
      <c r="C1129">
        <f t="shared" si="75"/>
        <v>590.22233333333327</v>
      </c>
      <c r="D1129">
        <f t="shared" si="76"/>
        <v>69.32910000000048</v>
      </c>
      <c r="F1129">
        <f t="shared" si="77"/>
        <v>6.3670424490559379</v>
      </c>
      <c r="H1129" s="16">
        <f t="shared" si="78"/>
        <v>0.7843116810880818</v>
      </c>
      <c r="N1129" s="23">
        <v>18322</v>
      </c>
    </row>
    <row r="1130" spans="1:18" x14ac:dyDescent="0.3">
      <c r="A1130">
        <v>693.90600000000484</v>
      </c>
      <c r="B1130">
        <v>588.66700000000003</v>
      </c>
      <c r="C1130">
        <f t="shared" si="75"/>
        <v>588.59266666666667</v>
      </c>
      <c r="D1130">
        <f t="shared" si="76"/>
        <v>69.390600000000489</v>
      </c>
      <c r="F1130">
        <f t="shared" si="77"/>
        <v>6.3778606587470508</v>
      </c>
      <c r="H1130" s="15">
        <f t="shared" si="78"/>
        <v>0.79079652243237597</v>
      </c>
      <c r="N1130" s="23">
        <v>18301.75</v>
      </c>
    </row>
    <row r="1131" spans="1:18" x14ac:dyDescent="0.3">
      <c r="A1131">
        <v>694.52100000000485</v>
      </c>
      <c r="B1131">
        <v>594.77800000000002</v>
      </c>
      <c r="C1131">
        <f t="shared" si="75"/>
        <v>594.85199999999998</v>
      </c>
      <c r="D1131">
        <f t="shared" si="76"/>
        <v>69.452100000000485</v>
      </c>
      <c r="F1131">
        <f t="shared" si="77"/>
        <v>6.3881882266793601</v>
      </c>
      <c r="H1131" s="15">
        <f t="shared" si="78"/>
        <v>0.79710386779507247</v>
      </c>
      <c r="N1131" s="23">
        <v>18281.5</v>
      </c>
    </row>
    <row r="1132" spans="1:18" s="24" customFormat="1" x14ac:dyDescent="0.3">
      <c r="A1132" s="24">
        <v>695.13600000000486</v>
      </c>
      <c r="B1132" s="24">
        <v>601.11099999999999</v>
      </c>
      <c r="C1132" s="24">
        <f t="shared" si="75"/>
        <v>604.70366666666666</v>
      </c>
      <c r="D1132" s="24">
        <f t="shared" si="76"/>
        <v>69.51360000000048</v>
      </c>
      <c r="F1132" s="24">
        <f t="shared" si="77"/>
        <v>6.3987796096614069</v>
      </c>
      <c r="H1132" s="25">
        <f t="shared" si="78"/>
        <v>0.80369343262200499</v>
      </c>
      <c r="N1132" s="26">
        <v>18261.25</v>
      </c>
    </row>
    <row r="1133" spans="1:18" x14ac:dyDescent="0.3">
      <c r="A1133">
        <v>695.75100000000486</v>
      </c>
      <c r="B1133">
        <v>618.22199999999998</v>
      </c>
      <c r="C1133">
        <f t="shared" si="75"/>
        <v>630.18500000000006</v>
      </c>
      <c r="D1133">
        <f t="shared" si="76"/>
        <v>69.575100000000489</v>
      </c>
      <c r="F1133">
        <f t="shared" si="77"/>
        <v>6.4268476162534194</v>
      </c>
      <c r="H1133" s="15">
        <f t="shared" si="78"/>
        <v>0.82177135033775972</v>
      </c>
      <c r="N1133" s="23">
        <v>18241</v>
      </c>
    </row>
    <row r="1134" spans="1:18" x14ac:dyDescent="0.3">
      <c r="A1134">
        <v>696.36600000000487</v>
      </c>
      <c r="B1134">
        <v>671.22199999999998</v>
      </c>
      <c r="C1134">
        <f t="shared" si="75"/>
        <v>671.22199999999998</v>
      </c>
      <c r="D1134">
        <f t="shared" si="76"/>
        <v>69.636600000000485</v>
      </c>
      <c r="F1134">
        <f t="shared" si="77"/>
        <v>6.509099931731452</v>
      </c>
      <c r="H1134" s="15">
        <f t="shared" si="78"/>
        <v>0.88038753723679852</v>
      </c>
      <c r="N1134" s="23">
        <v>18220.75</v>
      </c>
    </row>
    <row r="1135" spans="1:18" x14ac:dyDescent="0.3">
      <c r="A1135">
        <v>696.98100000000488</v>
      </c>
      <c r="B1135">
        <v>724.22199999999998</v>
      </c>
      <c r="C1135">
        <f t="shared" si="75"/>
        <v>724.22200000000009</v>
      </c>
      <c r="D1135">
        <f t="shared" si="76"/>
        <v>69.698100000000494</v>
      </c>
      <c r="F1135">
        <f t="shared" si="77"/>
        <v>6.5850979752186509</v>
      </c>
      <c r="H1135" s="15">
        <f t="shared" si="78"/>
        <v>0.94318476228613435</v>
      </c>
      <c r="N1135" s="23">
        <v>18200.5</v>
      </c>
      <c r="O1135">
        <v>1949</v>
      </c>
      <c r="P1135" s="15">
        <f>AVERAGE(H1132:H1149)</f>
        <v>1.1175027842269287</v>
      </c>
      <c r="Q1135" s="15">
        <f>D1149-D1132</f>
        <v>1.0455000000000183</v>
      </c>
      <c r="R1135">
        <f>P1135*Q1135</f>
        <v>1.1683491609092744</v>
      </c>
    </row>
    <row r="1136" spans="1:18" x14ac:dyDescent="0.3">
      <c r="A1136">
        <v>697.59600000000489</v>
      </c>
      <c r="B1136">
        <v>777.22199999999998</v>
      </c>
      <c r="C1136">
        <f t="shared" si="75"/>
        <v>776.74066666666658</v>
      </c>
      <c r="D1136">
        <f t="shared" si="76"/>
        <v>69.759600000000489</v>
      </c>
      <c r="F1136">
        <f t="shared" si="77"/>
        <v>6.6557260238448084</v>
      </c>
      <c r="H1136" s="15">
        <f t="shared" si="78"/>
        <v>1.01046125505236</v>
      </c>
      <c r="N1136" s="23">
        <v>18180.25</v>
      </c>
    </row>
    <row r="1137" spans="1:18" x14ac:dyDescent="0.3">
      <c r="A1137">
        <v>698.2110000000049</v>
      </c>
      <c r="B1137">
        <v>828.77800000000002</v>
      </c>
      <c r="C1137">
        <f t="shared" si="75"/>
        <v>827.37033333333329</v>
      </c>
      <c r="D1137">
        <f t="shared" si="76"/>
        <v>69.821100000000484</v>
      </c>
      <c r="F1137">
        <f t="shared" si="77"/>
        <v>6.7199523267513657</v>
      </c>
      <c r="H1137" s="15">
        <f t="shared" si="78"/>
        <v>1.0805062861606012</v>
      </c>
      <c r="N1137" s="23">
        <v>18160</v>
      </c>
    </row>
    <row r="1138" spans="1:18" x14ac:dyDescent="0.3">
      <c r="A1138">
        <v>698.82600000000491</v>
      </c>
      <c r="B1138">
        <v>876.11099999999999</v>
      </c>
      <c r="C1138">
        <f t="shared" si="75"/>
        <v>875.96300000000008</v>
      </c>
      <c r="D1138">
        <f t="shared" si="76"/>
        <v>69.882600000000494</v>
      </c>
      <c r="F1138">
        <f t="shared" si="77"/>
        <v>6.7754927952378292</v>
      </c>
      <c r="H1138" s="15">
        <f t="shared" si="78"/>
        <v>1.1490811405418995</v>
      </c>
      <c r="N1138" s="23">
        <v>18139.75</v>
      </c>
    </row>
    <row r="1139" spans="1:18" x14ac:dyDescent="0.3">
      <c r="A1139">
        <v>699.44100000000492</v>
      </c>
      <c r="B1139">
        <v>923</v>
      </c>
      <c r="C1139">
        <f t="shared" si="75"/>
        <v>923.14800000000002</v>
      </c>
      <c r="D1139">
        <f t="shared" si="76"/>
        <v>69.944100000000489</v>
      </c>
      <c r="F1139">
        <f t="shared" si="77"/>
        <v>6.8276292345028518</v>
      </c>
      <c r="H1139" s="15">
        <f t="shared" si="78"/>
        <v>1.221302991674023</v>
      </c>
      <c r="N1139" s="23">
        <v>18119.5</v>
      </c>
    </row>
    <row r="1140" spans="1:18" x14ac:dyDescent="0.3">
      <c r="A1140">
        <v>700.05600000000493</v>
      </c>
      <c r="B1140">
        <v>970.33299999999997</v>
      </c>
      <c r="C1140">
        <f t="shared" si="75"/>
        <v>965.03699999999992</v>
      </c>
      <c r="D1140">
        <f t="shared" si="76"/>
        <v>70.005600000000499</v>
      </c>
      <c r="F1140">
        <f t="shared" si="77"/>
        <v>6.8776393115528922</v>
      </c>
      <c r="H1140" s="15">
        <f t="shared" si="78"/>
        <v>1.2988135771117848</v>
      </c>
      <c r="N1140" s="23">
        <v>18099.25</v>
      </c>
    </row>
    <row r="1141" spans="1:18" x14ac:dyDescent="0.3">
      <c r="A1141">
        <v>700.67100000000494</v>
      </c>
      <c r="B1141">
        <v>1001.778</v>
      </c>
      <c r="C1141">
        <f t="shared" si="75"/>
        <v>983.59266666666656</v>
      </c>
      <c r="D1141">
        <f t="shared" si="76"/>
        <v>70.067100000000494</v>
      </c>
      <c r="F1141">
        <f t="shared" si="77"/>
        <v>6.9095317002112298</v>
      </c>
      <c r="H1141" s="15">
        <f t="shared" si="78"/>
        <v>1.3530072596558007</v>
      </c>
      <c r="I1141">
        <v>1948</v>
      </c>
      <c r="J1141">
        <f>AVERAGE(H1141:H1153)</f>
        <v>1.2360180071040823</v>
      </c>
      <c r="K1141">
        <f>D1153-D1141</f>
        <v>0.73800000000001376</v>
      </c>
      <c r="L1141">
        <f>J1141*K1141</f>
        <v>0.91218128924282971</v>
      </c>
      <c r="N1141" s="23">
        <v>18079</v>
      </c>
    </row>
    <row r="1142" spans="1:18" x14ac:dyDescent="0.3">
      <c r="A1142">
        <v>701.28600000000495</v>
      </c>
      <c r="B1142">
        <v>978.66700000000003</v>
      </c>
      <c r="C1142">
        <f t="shared" si="75"/>
        <v>978.59266666666679</v>
      </c>
      <c r="D1142">
        <f t="shared" si="76"/>
        <v>70.128600000000489</v>
      </c>
      <c r="F1142">
        <f t="shared" si="77"/>
        <v>6.8861914416656935</v>
      </c>
      <c r="H1142" s="15">
        <f t="shared" si="78"/>
        <v>1.3129616865006102</v>
      </c>
      <c r="N1142" s="23">
        <v>18063.75</v>
      </c>
    </row>
    <row r="1143" spans="1:18" x14ac:dyDescent="0.3">
      <c r="A1143">
        <v>701.90100000000496</v>
      </c>
      <c r="B1143">
        <v>955.33299999999997</v>
      </c>
      <c r="C1143">
        <f t="shared" si="75"/>
        <v>955.22233333333327</v>
      </c>
      <c r="D1143">
        <f t="shared" si="76"/>
        <v>70.190100000000498</v>
      </c>
      <c r="F1143">
        <f t="shared" si="77"/>
        <v>6.8620599708015932</v>
      </c>
      <c r="H1143" s="15">
        <f t="shared" si="78"/>
        <v>1.2737320519937956</v>
      </c>
      <c r="N1143" s="23">
        <v>18048.5</v>
      </c>
    </row>
    <row r="1144" spans="1:18" x14ac:dyDescent="0.3">
      <c r="A1144">
        <v>702.51600000000496</v>
      </c>
      <c r="B1144">
        <v>931.66700000000003</v>
      </c>
      <c r="C1144">
        <f t="shared" si="75"/>
        <v>932.11099999999999</v>
      </c>
      <c r="D1144">
        <f t="shared" si="76"/>
        <v>70.251600000000494</v>
      </c>
      <c r="F1144">
        <f t="shared" si="77"/>
        <v>6.8369754547027792</v>
      </c>
      <c r="H1144" s="15">
        <f t="shared" si="78"/>
        <v>1.2351413472846369</v>
      </c>
      <c r="N1144" s="23">
        <v>18033.25</v>
      </c>
    </row>
    <row r="1145" spans="1:18" x14ac:dyDescent="0.3">
      <c r="A1145">
        <v>703.13100000000497</v>
      </c>
      <c r="B1145">
        <v>909.33299999999997</v>
      </c>
      <c r="C1145">
        <f t="shared" si="75"/>
        <v>910.40733333333321</v>
      </c>
      <c r="D1145">
        <f t="shared" si="76"/>
        <v>70.313100000000503</v>
      </c>
      <c r="F1145">
        <f t="shared" si="77"/>
        <v>6.8127113637262608</v>
      </c>
      <c r="H1145" s="15">
        <f t="shared" si="78"/>
        <v>1.1997956069843292</v>
      </c>
      <c r="N1145" s="23">
        <v>18018</v>
      </c>
    </row>
    <row r="1146" spans="1:18" x14ac:dyDescent="0.3">
      <c r="A1146">
        <v>703.74600000000498</v>
      </c>
      <c r="B1146">
        <v>890.22199999999998</v>
      </c>
      <c r="C1146">
        <f t="shared" si="75"/>
        <v>890.14800000000002</v>
      </c>
      <c r="D1146">
        <f t="shared" si="76"/>
        <v>70.374600000000498</v>
      </c>
      <c r="F1146">
        <f t="shared" si="77"/>
        <v>6.7914708698238968</v>
      </c>
      <c r="H1146" s="15">
        <f t="shared" si="78"/>
        <v>1.1703547579502587</v>
      </c>
      <c r="N1146" s="23">
        <v>18002.75</v>
      </c>
    </row>
    <row r="1147" spans="1:18" x14ac:dyDescent="0.3">
      <c r="A1147">
        <v>704.36100000000499</v>
      </c>
      <c r="B1147">
        <v>870.88900000000001</v>
      </c>
      <c r="C1147">
        <f t="shared" si="75"/>
        <v>870.92599999999993</v>
      </c>
      <c r="D1147">
        <f t="shared" si="76"/>
        <v>70.436100000000494</v>
      </c>
      <c r="F1147">
        <f t="shared" si="77"/>
        <v>6.7695145290069165</v>
      </c>
      <c r="H1147" s="15">
        <f t="shared" si="78"/>
        <v>1.1413069062510046</v>
      </c>
      <c r="N1147" s="23">
        <v>17987.5</v>
      </c>
    </row>
    <row r="1148" spans="1:18" x14ac:dyDescent="0.3">
      <c r="A1148">
        <v>704.976000000005</v>
      </c>
      <c r="B1148">
        <v>851.66700000000003</v>
      </c>
      <c r="C1148">
        <f t="shared" si="75"/>
        <v>856.51866666666672</v>
      </c>
      <c r="D1148">
        <f t="shared" si="76"/>
        <v>70.497600000000503</v>
      </c>
      <c r="F1148">
        <f t="shared" si="77"/>
        <v>6.7471956053590514</v>
      </c>
      <c r="H1148" s="15">
        <f t="shared" si="78"/>
        <v>1.1131406280638245</v>
      </c>
      <c r="N1148" s="23">
        <v>17972.25</v>
      </c>
    </row>
    <row r="1149" spans="1:18" x14ac:dyDescent="0.3">
      <c r="A1149">
        <v>705.59100000000501</v>
      </c>
      <c r="B1149">
        <v>847</v>
      </c>
      <c r="C1149">
        <f t="shared" si="75"/>
        <v>864.92599999999993</v>
      </c>
      <c r="D1149">
        <f t="shared" si="76"/>
        <v>70.559100000000498</v>
      </c>
      <c r="F1149">
        <f t="shared" si="77"/>
        <v>6.7417006946520548</v>
      </c>
      <c r="H1149" s="16">
        <f t="shared" si="78"/>
        <v>1.1064075383770904</v>
      </c>
      <c r="N1149" s="23">
        <v>17957</v>
      </c>
    </row>
    <row r="1150" spans="1:18" s="24" customFormat="1" x14ac:dyDescent="0.3">
      <c r="A1150" s="24">
        <v>706.20600000000502</v>
      </c>
      <c r="B1150" s="24">
        <v>896.11099999999999</v>
      </c>
      <c r="C1150" s="24">
        <f t="shared" si="75"/>
        <v>896.22233333333327</v>
      </c>
      <c r="D1150" s="24">
        <f t="shared" si="76"/>
        <v>70.620600000000508</v>
      </c>
      <c r="F1150" s="24">
        <f t="shared" si="77"/>
        <v>6.7980642892305214</v>
      </c>
      <c r="H1150" s="25">
        <f t="shared" si="78"/>
        <v>1.179349027656718</v>
      </c>
      <c r="N1150" s="26">
        <v>17896.25</v>
      </c>
    </row>
    <row r="1151" spans="1:18" x14ac:dyDescent="0.3">
      <c r="A1151">
        <v>706.82100000000503</v>
      </c>
      <c r="B1151">
        <v>945.55600000000004</v>
      </c>
      <c r="C1151">
        <f t="shared" si="75"/>
        <v>945.48166666666657</v>
      </c>
      <c r="D1151">
        <f t="shared" si="76"/>
        <v>70.682100000000503</v>
      </c>
      <c r="F1151">
        <f t="shared" si="77"/>
        <v>6.8517731142663427</v>
      </c>
      <c r="H1151" s="15">
        <f t="shared" si="78"/>
        <v>1.2576452393023752</v>
      </c>
      <c r="N1151" s="23">
        <v>17835.5</v>
      </c>
      <c r="O1151">
        <v>1948</v>
      </c>
      <c r="P1151" s="15">
        <f>AVERAGE(H1150:H1160)</f>
        <v>1.1656660698575456</v>
      </c>
      <c r="Q1151" s="15">
        <f>D1160-D1150</f>
        <v>0.61500000000000909</v>
      </c>
      <c r="R1151">
        <f>P1151*Q1151</f>
        <v>0.71688463296240112</v>
      </c>
    </row>
    <row r="1152" spans="1:18" x14ac:dyDescent="0.3">
      <c r="A1152">
        <v>707.43600000000504</v>
      </c>
      <c r="B1152">
        <v>994.77800000000002</v>
      </c>
      <c r="C1152">
        <f t="shared" si="75"/>
        <v>986.63000000000011</v>
      </c>
      <c r="D1152">
        <f t="shared" si="76"/>
        <v>70.743600000000498</v>
      </c>
      <c r="F1152">
        <f t="shared" si="77"/>
        <v>6.9025195966867203</v>
      </c>
      <c r="H1152" s="15">
        <f t="shared" si="78"/>
        <v>1.3407507453132375</v>
      </c>
      <c r="N1152" s="23">
        <v>17774.75</v>
      </c>
    </row>
    <row r="1153" spans="1:18" x14ac:dyDescent="0.3">
      <c r="A1153">
        <v>708.05100000000505</v>
      </c>
      <c r="B1153">
        <v>1019.556</v>
      </c>
      <c r="C1153">
        <f t="shared" si="75"/>
        <v>987.66700000000003</v>
      </c>
      <c r="D1153">
        <f t="shared" si="76"/>
        <v>70.805100000000508</v>
      </c>
      <c r="F1153">
        <f t="shared" si="77"/>
        <v>6.9271225173926831</v>
      </c>
      <c r="H1153" s="15">
        <f t="shared" si="78"/>
        <v>1.38464129701939</v>
      </c>
      <c r="I1153">
        <v>1947</v>
      </c>
      <c r="J1153">
        <f>AVERAGE(H1153:H1172)</f>
        <v>1.2072623942587355</v>
      </c>
      <c r="K1153">
        <f>D1172-D1153</f>
        <v>1.1685000000000088</v>
      </c>
      <c r="L1153">
        <f>J1153*K1153</f>
        <v>1.4106861076913431</v>
      </c>
      <c r="N1153" s="23">
        <v>17714</v>
      </c>
    </row>
    <row r="1154" spans="1:18" x14ac:dyDescent="0.3">
      <c r="A1154">
        <v>708.66600000000506</v>
      </c>
      <c r="B1154">
        <v>948.66700000000003</v>
      </c>
      <c r="C1154">
        <f t="shared" si="75"/>
        <v>948.59299999999996</v>
      </c>
      <c r="D1154">
        <f t="shared" si="76"/>
        <v>70.866600000000503</v>
      </c>
      <c r="F1154">
        <f t="shared" si="77"/>
        <v>6.8550578413519707</v>
      </c>
      <c r="H1154" s="15">
        <f t="shared" si="78"/>
        <v>1.2627418330739715</v>
      </c>
      <c r="N1154" s="23">
        <v>17683.25</v>
      </c>
    </row>
    <row r="1155" spans="1:18" x14ac:dyDescent="0.3">
      <c r="A1155">
        <v>709.28100000000506</v>
      </c>
      <c r="B1155">
        <v>877.55600000000004</v>
      </c>
      <c r="C1155">
        <f t="shared" si="75"/>
        <v>877.66700000000003</v>
      </c>
      <c r="D1155">
        <f t="shared" si="76"/>
        <v>70.928100000000512</v>
      </c>
      <c r="F1155">
        <f t="shared" si="77"/>
        <v>6.7771407709675779</v>
      </c>
      <c r="H1155" s="15">
        <f t="shared" si="78"/>
        <v>1.1512417181515806</v>
      </c>
      <c r="N1155" s="23">
        <v>17652.5</v>
      </c>
    </row>
    <row r="1156" spans="1:18" x14ac:dyDescent="0.3">
      <c r="A1156">
        <v>709.89600000000507</v>
      </c>
      <c r="B1156">
        <v>806.77800000000002</v>
      </c>
      <c r="C1156">
        <f t="shared" si="75"/>
        <v>813.55566666666664</v>
      </c>
      <c r="D1156">
        <f t="shared" si="76"/>
        <v>70.989600000000507</v>
      </c>
      <c r="F1156">
        <f t="shared" si="77"/>
        <v>6.693048537488143</v>
      </c>
      <c r="H1156" s="15">
        <f t="shared" si="78"/>
        <v>1.050041528955532</v>
      </c>
      <c r="N1156" s="23">
        <v>17621.75</v>
      </c>
    </row>
    <row r="1157" spans="1:18" x14ac:dyDescent="0.3">
      <c r="A1157">
        <v>710.51100000000508</v>
      </c>
      <c r="B1157">
        <v>756.33299999999997</v>
      </c>
      <c r="C1157">
        <f t="shared" si="75"/>
        <v>784</v>
      </c>
      <c r="D1157">
        <f t="shared" si="76"/>
        <v>71.051100000000503</v>
      </c>
      <c r="F1157">
        <f t="shared" si="77"/>
        <v>6.6284817553888491</v>
      </c>
      <c r="H1157" s="16">
        <f t="shared" si="78"/>
        <v>0.98339069587811823</v>
      </c>
      <c r="N1157" s="23">
        <v>17591</v>
      </c>
    </row>
    <row r="1158" spans="1:18" x14ac:dyDescent="0.3">
      <c r="A1158">
        <v>711.12600000000509</v>
      </c>
      <c r="B1158">
        <v>788.88900000000001</v>
      </c>
      <c r="C1158">
        <f t="shared" si="75"/>
        <v>788.85166666666657</v>
      </c>
      <c r="D1158">
        <f t="shared" si="76"/>
        <v>71.112600000000512</v>
      </c>
      <c r="F1158">
        <f t="shared" si="77"/>
        <v>6.6706256265382482</v>
      </c>
      <c r="H1158" s="15">
        <f t="shared" si="78"/>
        <v>1.025903835500503</v>
      </c>
      <c r="N1158" s="23">
        <v>17574.8</v>
      </c>
    </row>
    <row r="1159" spans="1:18" x14ac:dyDescent="0.3">
      <c r="A1159">
        <v>711.7410000000051</v>
      </c>
      <c r="B1159">
        <v>821.33299999999997</v>
      </c>
      <c r="C1159">
        <f t="shared" si="75"/>
        <v>821.40733333333321</v>
      </c>
      <c r="D1159">
        <f t="shared" si="76"/>
        <v>71.174100000000507</v>
      </c>
      <c r="F1159">
        <f t="shared" si="77"/>
        <v>6.7109286301410629</v>
      </c>
      <c r="H1159" s="15">
        <f t="shared" si="78"/>
        <v>1.0700990505249814</v>
      </c>
      <c r="N1159" s="23">
        <v>17558.599999999999</v>
      </c>
    </row>
    <row r="1160" spans="1:18" x14ac:dyDescent="0.3">
      <c r="A1160">
        <v>712.35600000000511</v>
      </c>
      <c r="B1160">
        <v>854</v>
      </c>
      <c r="C1160">
        <f t="shared" si="75"/>
        <v>852.18500000000006</v>
      </c>
      <c r="D1160">
        <f t="shared" si="76"/>
        <v>71.235600000000517</v>
      </c>
      <c r="F1160">
        <f t="shared" si="77"/>
        <v>6.7499311937885702</v>
      </c>
      <c r="H1160" s="15">
        <f t="shared" si="78"/>
        <v>1.1165217970565966</v>
      </c>
      <c r="N1160" s="23">
        <v>17542.400000000001</v>
      </c>
    </row>
    <row r="1161" spans="1:18" s="24" customFormat="1" x14ac:dyDescent="0.3">
      <c r="A1161" s="24">
        <v>712.97100000000512</v>
      </c>
      <c r="B1161" s="24">
        <v>881.22199999999998</v>
      </c>
      <c r="C1161" s="24">
        <f t="shared" si="75"/>
        <v>873.55533333333335</v>
      </c>
      <c r="D1161" s="24">
        <f t="shared" si="76"/>
        <v>71.297100000000512</v>
      </c>
      <c r="F1161" s="24">
        <f t="shared" si="77"/>
        <v>6.7813095805720591</v>
      </c>
      <c r="H1161" s="25">
        <f t="shared" si="78"/>
        <v>1.1567414007160788</v>
      </c>
      <c r="N1161" s="26">
        <v>17526.2</v>
      </c>
    </row>
    <row r="1162" spans="1:18" x14ac:dyDescent="0.3">
      <c r="A1162">
        <v>713.58600000000513</v>
      </c>
      <c r="B1162">
        <v>885.44399999999996</v>
      </c>
      <c r="C1162">
        <f t="shared" si="75"/>
        <v>885.33299999999997</v>
      </c>
      <c r="D1162">
        <f t="shared" si="76"/>
        <v>71.358600000000507</v>
      </c>
      <c r="F1162">
        <f t="shared" si="77"/>
        <v>6.786089214116366</v>
      </c>
      <c r="H1162" s="15">
        <f t="shared" si="78"/>
        <v>1.1631077467494384</v>
      </c>
      <c r="N1162" s="23">
        <v>17510</v>
      </c>
    </row>
    <row r="1163" spans="1:18" x14ac:dyDescent="0.3">
      <c r="A1163">
        <v>714.20100000000514</v>
      </c>
      <c r="B1163">
        <v>889.33299999999997</v>
      </c>
      <c r="C1163">
        <f t="shared" si="75"/>
        <v>889.37</v>
      </c>
      <c r="D1163">
        <f t="shared" si="76"/>
        <v>71.420100000000517</v>
      </c>
      <c r="F1163">
        <f t="shared" si="77"/>
        <v>6.7904717435547406</v>
      </c>
      <c r="H1163" s="15">
        <f t="shared" si="78"/>
        <v>1.1690029602432601</v>
      </c>
      <c r="N1163" s="23">
        <v>17493.8</v>
      </c>
    </row>
    <row r="1164" spans="1:18" x14ac:dyDescent="0.3">
      <c r="A1164">
        <v>714.81600000000515</v>
      </c>
      <c r="B1164">
        <v>893.33299999999997</v>
      </c>
      <c r="C1164">
        <f t="shared" si="75"/>
        <v>894.81466666666665</v>
      </c>
      <c r="D1164">
        <f t="shared" si="76"/>
        <v>71.481600000000512</v>
      </c>
      <c r="F1164">
        <f t="shared" si="77"/>
        <v>6.7949594117023944</v>
      </c>
      <c r="H1164" s="15">
        <f t="shared" si="78"/>
        <v>1.1750976079873934</v>
      </c>
      <c r="N1164" s="23">
        <v>17477.599999999999</v>
      </c>
    </row>
    <row r="1165" spans="1:18" x14ac:dyDescent="0.3">
      <c r="A1165">
        <v>715.43100000000516</v>
      </c>
      <c r="B1165">
        <v>901.77800000000002</v>
      </c>
      <c r="C1165">
        <f t="shared" si="75"/>
        <v>907.77766666666651</v>
      </c>
      <c r="D1165">
        <f t="shared" si="76"/>
        <v>71.543100000000521</v>
      </c>
      <c r="F1165">
        <f t="shared" si="77"/>
        <v>6.8043683700362667</v>
      </c>
      <c r="H1165" s="15">
        <f t="shared" si="78"/>
        <v>1.1880694927061082</v>
      </c>
      <c r="N1165" s="23">
        <v>17461.400000000001</v>
      </c>
      <c r="O1165">
        <v>1947</v>
      </c>
      <c r="P1165" s="15">
        <f>AVERAGE(H1161:H1187)</f>
        <v>1.0969870692853581</v>
      </c>
      <c r="Q1165" s="15">
        <f>D1187-D1161</f>
        <v>1.599000000000018</v>
      </c>
      <c r="R1165">
        <f>P1165*Q1165</f>
        <v>1.7540823237873073</v>
      </c>
    </row>
    <row r="1166" spans="1:18" x14ac:dyDescent="0.3">
      <c r="A1166">
        <v>716.04600000000517</v>
      </c>
      <c r="B1166">
        <v>928.22199999999998</v>
      </c>
      <c r="C1166">
        <f t="shared" si="75"/>
        <v>928.18533333333335</v>
      </c>
      <c r="D1166">
        <f t="shared" si="76"/>
        <v>71.604600000000517</v>
      </c>
      <c r="F1166">
        <f t="shared" si="77"/>
        <v>6.8332709283146</v>
      </c>
      <c r="H1166" s="15">
        <f t="shared" si="78"/>
        <v>1.2296221348820779</v>
      </c>
      <c r="N1166" s="23">
        <v>17445.2</v>
      </c>
    </row>
    <row r="1167" spans="1:18" x14ac:dyDescent="0.3">
      <c r="A1167">
        <v>716.66100000000517</v>
      </c>
      <c r="B1167">
        <v>954.55600000000004</v>
      </c>
      <c r="C1167">
        <f t="shared" si="75"/>
        <v>954.70366666666666</v>
      </c>
      <c r="D1167">
        <f t="shared" si="76"/>
        <v>71.666100000000512</v>
      </c>
      <c r="F1167">
        <f t="shared" si="77"/>
        <v>6.8612463109052673</v>
      </c>
      <c r="H1167" s="15">
        <f t="shared" si="78"/>
        <v>1.2724461048250324</v>
      </c>
      <c r="N1167" s="23">
        <v>17429</v>
      </c>
    </row>
    <row r="1168" spans="1:18" x14ac:dyDescent="0.3">
      <c r="A1168">
        <v>717.27600000000518</v>
      </c>
      <c r="B1168">
        <v>981.33299999999997</v>
      </c>
      <c r="C1168">
        <f t="shared" si="75"/>
        <v>979.66666666666663</v>
      </c>
      <c r="D1168">
        <f t="shared" si="76"/>
        <v>71.727600000000521</v>
      </c>
      <c r="F1168">
        <f t="shared" si="77"/>
        <v>6.8889118515066867</v>
      </c>
      <c r="H1168" s="15">
        <f t="shared" si="78"/>
        <v>1.3175200437280965</v>
      </c>
      <c r="N1168" s="23">
        <v>17412.8</v>
      </c>
    </row>
    <row r="1169" spans="1:14" x14ac:dyDescent="0.3">
      <c r="A1169">
        <v>717.89100000000519</v>
      </c>
      <c r="B1169">
        <v>1003.111</v>
      </c>
      <c r="C1169">
        <f t="shared" si="75"/>
        <v>996.11099999999999</v>
      </c>
      <c r="D1169">
        <f t="shared" si="76"/>
        <v>71.789100000000516</v>
      </c>
      <c r="F1169">
        <f t="shared" si="77"/>
        <v>6.9108614498346963</v>
      </c>
      <c r="H1169" s="15">
        <f t="shared" si="78"/>
        <v>1.35535391861147</v>
      </c>
      <c r="N1169" s="23">
        <v>17396.599999999999</v>
      </c>
    </row>
    <row r="1170" spans="1:14" x14ac:dyDescent="0.3">
      <c r="A1170">
        <v>718.5060000000052</v>
      </c>
      <c r="B1170">
        <v>1003.889</v>
      </c>
      <c r="C1170">
        <f t="shared" si="75"/>
        <v>1003.8146666666667</v>
      </c>
      <c r="D1170">
        <f t="shared" si="76"/>
        <v>71.850600000000526</v>
      </c>
      <c r="F1170">
        <f t="shared" si="77"/>
        <v>6.9116367363707898</v>
      </c>
      <c r="H1170" s="15">
        <f t="shared" si="78"/>
        <v>1.3567254170145842</v>
      </c>
      <c r="N1170" s="23">
        <v>17380.400000000001</v>
      </c>
    </row>
    <row r="1171" spans="1:14" x14ac:dyDescent="0.3">
      <c r="A1171">
        <v>719.12100000000521</v>
      </c>
      <c r="B1171">
        <v>1004.444</v>
      </c>
      <c r="C1171">
        <f t="shared" si="75"/>
        <v>1004.5553333333334</v>
      </c>
      <c r="D1171">
        <f t="shared" si="76"/>
        <v>71.912100000000521</v>
      </c>
      <c r="F1171">
        <f t="shared" si="77"/>
        <v>6.9121894335720286</v>
      </c>
      <c r="H1171" s="15">
        <f t="shared" si="78"/>
        <v>1.3577046476179209</v>
      </c>
      <c r="N1171" s="23">
        <v>17364.2</v>
      </c>
    </row>
    <row r="1172" spans="1:14" x14ac:dyDescent="0.3">
      <c r="A1172">
        <v>719.73600000000522</v>
      </c>
      <c r="B1172">
        <v>1005.333</v>
      </c>
      <c r="C1172">
        <f t="shared" si="75"/>
        <v>1002.5553333333334</v>
      </c>
      <c r="D1172">
        <f t="shared" si="76"/>
        <v>71.973600000000516</v>
      </c>
      <c r="F1172">
        <f t="shared" si="77"/>
        <v>6.913074108894695</v>
      </c>
      <c r="H1172" s="15">
        <f t="shared" si="78"/>
        <v>1.3592746539325746</v>
      </c>
      <c r="I1172">
        <v>1946</v>
      </c>
      <c r="J1172">
        <f>AVERAGE(H1172:H1197)</f>
        <v>1.0199484085935682</v>
      </c>
      <c r="K1172">
        <f>D1197-D1172</f>
        <v>1.5375000000000227</v>
      </c>
      <c r="L1172">
        <f>J1172*K1172</f>
        <v>1.5681706782126343</v>
      </c>
      <c r="N1172" s="23">
        <v>17348</v>
      </c>
    </row>
    <row r="1173" spans="1:14" x14ac:dyDescent="0.3">
      <c r="A1173">
        <v>720.35100000000523</v>
      </c>
      <c r="B1173">
        <v>997.88900000000001</v>
      </c>
      <c r="C1173">
        <f t="shared" si="75"/>
        <v>985.14800000000002</v>
      </c>
      <c r="D1173">
        <f t="shared" si="76"/>
        <v>72.035100000000526</v>
      </c>
      <c r="F1173">
        <f t="shared" si="77"/>
        <v>6.9056420476808995</v>
      </c>
      <c r="H1173" s="15">
        <f t="shared" si="78"/>
        <v>1.3461841232518503</v>
      </c>
      <c r="N1173" s="23">
        <v>17338.615384615299</v>
      </c>
    </row>
    <row r="1174" spans="1:14" x14ac:dyDescent="0.3">
      <c r="A1174">
        <v>720.96600000000524</v>
      </c>
      <c r="B1174">
        <v>952.22199999999998</v>
      </c>
      <c r="C1174">
        <f t="shared" ref="C1174:C1237" si="79">AVERAGE(B1173:B1175)</f>
        <v>952.40733333333321</v>
      </c>
      <c r="D1174">
        <f t="shared" ref="D1174:D1237" si="80">A1174/10</f>
        <v>72.096600000000521</v>
      </c>
      <c r="F1174">
        <f t="shared" ref="F1174:F1237" si="81">LN(B1174)</f>
        <v>6.8587982008833501</v>
      </c>
      <c r="H1174" s="15">
        <f t="shared" ref="H1174:H1237" si="82">(0.0905*EXP(0.0013*B1174))/E$2</f>
        <v>1.2685911002387791</v>
      </c>
      <c r="N1174" s="23">
        <v>17329.2307692307</v>
      </c>
    </row>
    <row r="1175" spans="1:14" x14ac:dyDescent="0.3">
      <c r="A1175">
        <v>721.58100000000525</v>
      </c>
      <c r="B1175">
        <v>907.11099999999999</v>
      </c>
      <c r="C1175">
        <f t="shared" si="79"/>
        <v>906.88866666666672</v>
      </c>
      <c r="D1175">
        <f t="shared" si="80"/>
        <v>72.15810000000053</v>
      </c>
      <c r="F1175">
        <f t="shared" si="81"/>
        <v>6.8102648241045323</v>
      </c>
      <c r="H1175" s="15">
        <f t="shared" si="82"/>
        <v>1.1963348781310401</v>
      </c>
      <c r="N1175" s="23">
        <v>17319.846153846102</v>
      </c>
    </row>
    <row r="1176" spans="1:14" x14ac:dyDescent="0.3">
      <c r="A1176">
        <v>722.19600000000526</v>
      </c>
      <c r="B1176">
        <v>861.33299999999997</v>
      </c>
      <c r="C1176">
        <f t="shared" si="79"/>
        <v>861.14800000000002</v>
      </c>
      <c r="D1176">
        <f t="shared" si="80"/>
        <v>72.219600000000526</v>
      </c>
      <c r="F1176">
        <f t="shared" si="81"/>
        <v>6.7584811892374042</v>
      </c>
      <c r="H1176" s="15">
        <f t="shared" si="82"/>
        <v>1.1272163819095991</v>
      </c>
      <c r="N1176" s="23">
        <v>17310.461538461499</v>
      </c>
    </row>
    <row r="1177" spans="1:14" x14ac:dyDescent="0.3">
      <c r="A1177">
        <v>722.81100000000527</v>
      </c>
      <c r="B1177">
        <v>815</v>
      </c>
      <c r="C1177">
        <f t="shared" si="79"/>
        <v>813.66666666666663</v>
      </c>
      <c r="D1177">
        <f t="shared" si="80"/>
        <v>72.281100000000521</v>
      </c>
      <c r="F1177">
        <f t="shared" si="81"/>
        <v>6.7031881132408628</v>
      </c>
      <c r="H1177" s="15">
        <f t="shared" si="82"/>
        <v>1.0613251987321801</v>
      </c>
      <c r="N1177" s="23">
        <v>17301.0769230769</v>
      </c>
    </row>
    <row r="1178" spans="1:14" x14ac:dyDescent="0.3">
      <c r="A1178">
        <v>723.42600000000527</v>
      </c>
      <c r="B1178">
        <v>764.66700000000003</v>
      </c>
      <c r="C1178">
        <f t="shared" si="79"/>
        <v>764.59266666666656</v>
      </c>
      <c r="D1178">
        <f t="shared" si="80"/>
        <v>72.34260000000053</v>
      </c>
      <c r="F1178">
        <f t="shared" si="81"/>
        <v>6.6394404449409024</v>
      </c>
      <c r="H1178" s="15">
        <f t="shared" si="82"/>
        <v>0.99410287149933085</v>
      </c>
      <c r="N1178" s="23">
        <v>17291.692307692301</v>
      </c>
    </row>
    <row r="1179" spans="1:14" x14ac:dyDescent="0.3">
      <c r="A1179">
        <v>724.04100000000528</v>
      </c>
      <c r="B1179">
        <v>714.11099999999999</v>
      </c>
      <c r="C1179">
        <f t="shared" si="79"/>
        <v>714.11133333333328</v>
      </c>
      <c r="D1179">
        <f t="shared" si="80"/>
        <v>72.404100000000525</v>
      </c>
      <c r="F1179">
        <f t="shared" si="81"/>
        <v>6.5710384124414656</v>
      </c>
      <c r="H1179" s="15">
        <f t="shared" si="82"/>
        <v>0.93086838124614568</v>
      </c>
      <c r="N1179" s="23">
        <v>17282.307692307601</v>
      </c>
    </row>
    <row r="1180" spans="1:14" x14ac:dyDescent="0.3">
      <c r="A1180">
        <v>724.65600000000529</v>
      </c>
      <c r="B1180">
        <v>663.55600000000004</v>
      </c>
      <c r="C1180">
        <f t="shared" si="79"/>
        <v>665.70366666666666</v>
      </c>
      <c r="D1180">
        <f t="shared" si="80"/>
        <v>72.465600000000535</v>
      </c>
      <c r="F1180">
        <f t="shared" si="81"/>
        <v>6.497613251115002</v>
      </c>
      <c r="H1180" s="15">
        <f t="shared" si="82"/>
        <v>0.87165734504757586</v>
      </c>
      <c r="N1180" s="23">
        <v>17272.923076923002</v>
      </c>
    </row>
    <row r="1181" spans="1:14" x14ac:dyDescent="0.3">
      <c r="A1181">
        <v>725.2710000000053</v>
      </c>
      <c r="B1181">
        <v>619.44399999999996</v>
      </c>
      <c r="C1181">
        <f t="shared" si="79"/>
        <v>630.51866666666672</v>
      </c>
      <c r="D1181">
        <f t="shared" si="80"/>
        <v>72.52710000000053</v>
      </c>
      <c r="F1181">
        <f t="shared" si="81"/>
        <v>6.428822301503053</v>
      </c>
      <c r="H1181" s="15">
        <f t="shared" si="82"/>
        <v>0.82307785378583176</v>
      </c>
      <c r="N1181" s="23">
        <v>17263.538461538399</v>
      </c>
    </row>
    <row r="1182" spans="1:14" x14ac:dyDescent="0.3">
      <c r="A1182">
        <v>725.88600000000531</v>
      </c>
      <c r="B1182">
        <v>608.55600000000004</v>
      </c>
      <c r="C1182">
        <f t="shared" si="79"/>
        <v>608.55566666666664</v>
      </c>
      <c r="D1182">
        <f t="shared" si="80"/>
        <v>72.588600000000525</v>
      </c>
      <c r="F1182">
        <f t="shared" si="81"/>
        <v>6.411088937774057</v>
      </c>
      <c r="H1182" s="15">
        <f t="shared" si="82"/>
        <v>0.81150974357751315</v>
      </c>
      <c r="N1182" s="23">
        <v>17254.1538461538</v>
      </c>
    </row>
    <row r="1183" spans="1:14" x14ac:dyDescent="0.3">
      <c r="A1183">
        <v>726.50100000000532</v>
      </c>
      <c r="B1183">
        <v>597.66700000000003</v>
      </c>
      <c r="C1183">
        <f t="shared" si="79"/>
        <v>597.66700000000003</v>
      </c>
      <c r="D1183">
        <f t="shared" si="80"/>
        <v>72.650100000000535</v>
      </c>
      <c r="F1183">
        <f t="shared" si="81"/>
        <v>6.3930337426613519</v>
      </c>
      <c r="H1183" s="15">
        <f t="shared" si="82"/>
        <v>0.80010317952336862</v>
      </c>
      <c r="N1183" s="23">
        <v>17244.769230769201</v>
      </c>
    </row>
    <row r="1184" spans="1:14" x14ac:dyDescent="0.3">
      <c r="A1184">
        <v>727.11600000000533</v>
      </c>
      <c r="B1184">
        <v>586.77800000000002</v>
      </c>
      <c r="C1184">
        <f t="shared" si="79"/>
        <v>589.59266666666679</v>
      </c>
      <c r="D1184">
        <f t="shared" si="80"/>
        <v>72.71160000000053</v>
      </c>
      <c r="F1184">
        <f t="shared" si="81"/>
        <v>6.3746465540867945</v>
      </c>
      <c r="H1184" s="15">
        <f t="shared" si="82"/>
        <v>0.78885694589600108</v>
      </c>
      <c r="N1184" s="23">
        <v>17235.384615384599</v>
      </c>
    </row>
    <row r="1185" spans="1:18" x14ac:dyDescent="0.3">
      <c r="A1185">
        <v>727.73100000000534</v>
      </c>
      <c r="B1185">
        <v>584.33299999999997</v>
      </c>
      <c r="C1185">
        <f t="shared" si="79"/>
        <v>599.59266666666656</v>
      </c>
      <c r="D1185">
        <f t="shared" si="80"/>
        <v>72.773100000000539</v>
      </c>
      <c r="F1185">
        <f t="shared" si="81"/>
        <v>6.3704710258023063</v>
      </c>
      <c r="H1185" s="16">
        <f t="shared" si="82"/>
        <v>0.7863535447313974</v>
      </c>
      <c r="N1185" s="23">
        <v>17226</v>
      </c>
    </row>
    <row r="1186" spans="1:18" x14ac:dyDescent="0.3">
      <c r="A1186">
        <v>728.34600000000535</v>
      </c>
      <c r="B1186">
        <v>627.66700000000003</v>
      </c>
      <c r="C1186">
        <f t="shared" si="79"/>
        <v>627.59266666666667</v>
      </c>
      <c r="D1186">
        <f t="shared" si="80"/>
        <v>72.834600000000535</v>
      </c>
      <c r="F1186">
        <f t="shared" si="81"/>
        <v>6.4420097710563473</v>
      </c>
      <c r="H1186" s="15">
        <f t="shared" si="82"/>
        <v>0.83192366994304201</v>
      </c>
      <c r="N1186" s="23">
        <v>17205.75</v>
      </c>
    </row>
    <row r="1187" spans="1:18" x14ac:dyDescent="0.3">
      <c r="A1187">
        <v>728.96100000000536</v>
      </c>
      <c r="B1187">
        <v>670.77800000000002</v>
      </c>
      <c r="C1187">
        <f t="shared" si="79"/>
        <v>670.81500000000005</v>
      </c>
      <c r="D1187">
        <f t="shared" si="80"/>
        <v>72.89610000000053</v>
      </c>
      <c r="F1187">
        <f t="shared" si="81"/>
        <v>6.5084382327505281</v>
      </c>
      <c r="H1187" s="15">
        <f t="shared" si="82"/>
        <v>0.87987952417697868</v>
      </c>
      <c r="N1187" s="23">
        <v>17185.5</v>
      </c>
    </row>
    <row r="1188" spans="1:18" s="24" customFormat="1" x14ac:dyDescent="0.3">
      <c r="A1188" s="24">
        <v>729.57600000000537</v>
      </c>
      <c r="B1188" s="24">
        <v>714</v>
      </c>
      <c r="C1188" s="24">
        <f t="shared" si="79"/>
        <v>712.44466666666665</v>
      </c>
      <c r="D1188" s="24">
        <f t="shared" si="80"/>
        <v>72.957600000000539</v>
      </c>
      <c r="F1188" s="24">
        <f t="shared" si="81"/>
        <v>6.5708829623395841</v>
      </c>
      <c r="H1188" s="25">
        <f t="shared" si="82"/>
        <v>0.93073406662976454</v>
      </c>
      <c r="N1188" s="26">
        <v>17165.25</v>
      </c>
    </row>
    <row r="1189" spans="1:18" x14ac:dyDescent="0.3">
      <c r="A1189">
        <v>730.19100000000537</v>
      </c>
      <c r="B1189">
        <v>752.55600000000004</v>
      </c>
      <c r="C1189">
        <f t="shared" si="79"/>
        <v>743.96300000000008</v>
      </c>
      <c r="D1189">
        <f t="shared" si="80"/>
        <v>73.019100000000535</v>
      </c>
      <c r="F1189">
        <f t="shared" si="81"/>
        <v>6.6234754124587552</v>
      </c>
      <c r="H1189" s="15">
        <f t="shared" si="82"/>
        <v>0.97857398416757624</v>
      </c>
      <c r="N1189" s="23">
        <v>17145</v>
      </c>
    </row>
    <row r="1190" spans="1:18" x14ac:dyDescent="0.3">
      <c r="A1190">
        <v>730.80600000000538</v>
      </c>
      <c r="B1190">
        <v>765.33299999999997</v>
      </c>
      <c r="C1190">
        <f t="shared" si="79"/>
        <v>765.37033333333329</v>
      </c>
      <c r="D1190">
        <f t="shared" si="80"/>
        <v>73.080600000000544</v>
      </c>
      <c r="F1190">
        <f t="shared" si="81"/>
        <v>6.6403110332311828</v>
      </c>
      <c r="H1190" s="15">
        <f t="shared" si="82"/>
        <v>0.99496393846757669</v>
      </c>
      <c r="N1190" s="23">
        <v>17124.75</v>
      </c>
    </row>
    <row r="1191" spans="1:18" x14ac:dyDescent="0.3">
      <c r="A1191">
        <v>731.42100000000539</v>
      </c>
      <c r="B1191">
        <v>778.22199999999998</v>
      </c>
      <c r="C1191">
        <f t="shared" si="79"/>
        <v>778.18499999999995</v>
      </c>
      <c r="D1191">
        <f t="shared" si="80"/>
        <v>73.142100000000539</v>
      </c>
      <c r="F1191">
        <f t="shared" si="81"/>
        <v>6.6570118305183685</v>
      </c>
      <c r="H1191" s="15">
        <f t="shared" si="82"/>
        <v>1.011775708893806</v>
      </c>
      <c r="N1191" s="23">
        <v>17104.5</v>
      </c>
      <c r="O1191">
        <v>1946</v>
      </c>
      <c r="P1191" s="15">
        <f>AVERAGE(H1188:H1206)</f>
        <v>1.0347256086481038</v>
      </c>
      <c r="Q1191" s="15">
        <f>D1206-D1188</f>
        <v>1.1070000000000135</v>
      </c>
      <c r="R1191">
        <f>P1191*Q1191</f>
        <v>1.1454412487734649</v>
      </c>
    </row>
    <row r="1192" spans="1:18" x14ac:dyDescent="0.3">
      <c r="A1192">
        <v>732.0360000000054</v>
      </c>
      <c r="B1192">
        <v>791</v>
      </c>
      <c r="C1192">
        <f t="shared" si="79"/>
        <v>791.92600000000004</v>
      </c>
      <c r="D1192">
        <f t="shared" si="80"/>
        <v>73.203600000000534</v>
      </c>
      <c r="F1192">
        <f t="shared" si="81"/>
        <v>6.6732979677676543</v>
      </c>
      <c r="H1192" s="15">
        <f t="shared" si="82"/>
        <v>1.0287230900670605</v>
      </c>
      <c r="N1192" s="23">
        <v>17084.25</v>
      </c>
    </row>
    <row r="1193" spans="1:18" x14ac:dyDescent="0.3">
      <c r="A1193">
        <v>732.65100000000541</v>
      </c>
      <c r="B1193">
        <v>806.55600000000004</v>
      </c>
      <c r="C1193">
        <f t="shared" si="79"/>
        <v>811.96300000000008</v>
      </c>
      <c r="D1193">
        <f t="shared" si="80"/>
        <v>73.265100000000544</v>
      </c>
      <c r="F1193">
        <f t="shared" si="81"/>
        <v>6.6927733309885573</v>
      </c>
      <c r="H1193" s="15">
        <f t="shared" si="82"/>
        <v>1.0497385306950275</v>
      </c>
      <c r="N1193" s="23">
        <v>17064</v>
      </c>
    </row>
    <row r="1194" spans="1:18" x14ac:dyDescent="0.3">
      <c r="A1194">
        <v>733.26600000000542</v>
      </c>
      <c r="B1194">
        <v>838.33299999999997</v>
      </c>
      <c r="C1194">
        <f t="shared" si="79"/>
        <v>838.29633333333334</v>
      </c>
      <c r="D1194">
        <f t="shared" si="80"/>
        <v>73.326600000000539</v>
      </c>
      <c r="F1194">
        <f t="shared" si="81"/>
        <v>6.7314153962513368</v>
      </c>
      <c r="H1194" s="15">
        <f t="shared" si="82"/>
        <v>1.0940114988468892</v>
      </c>
      <c r="N1194" s="23">
        <v>17043.75</v>
      </c>
    </row>
    <row r="1195" spans="1:18" x14ac:dyDescent="0.3">
      <c r="A1195">
        <v>733.88100000000543</v>
      </c>
      <c r="B1195">
        <v>870</v>
      </c>
      <c r="C1195">
        <f t="shared" si="79"/>
        <v>870.14800000000002</v>
      </c>
      <c r="D1195">
        <f t="shared" si="80"/>
        <v>73.388100000000549</v>
      </c>
      <c r="F1195">
        <f t="shared" si="81"/>
        <v>6.7684932116486296</v>
      </c>
      <c r="H1195" s="15">
        <f t="shared" si="82"/>
        <v>1.1399886597549138</v>
      </c>
      <c r="N1195" s="23">
        <v>17023.5</v>
      </c>
    </row>
    <row r="1196" spans="1:18" x14ac:dyDescent="0.3">
      <c r="A1196">
        <v>734.49600000000544</v>
      </c>
      <c r="B1196">
        <v>902.11099999999999</v>
      </c>
      <c r="C1196">
        <f t="shared" si="79"/>
        <v>899</v>
      </c>
      <c r="D1196">
        <f t="shared" si="80"/>
        <v>73.449600000000544</v>
      </c>
      <c r="F1196">
        <f t="shared" si="81"/>
        <v>6.8047375723583414</v>
      </c>
      <c r="H1196" s="15">
        <f t="shared" si="82"/>
        <v>1.1885839193291092</v>
      </c>
      <c r="N1196" s="23">
        <v>17003.25</v>
      </c>
    </row>
    <row r="1197" spans="1:18" x14ac:dyDescent="0.3">
      <c r="A1197">
        <v>735.11100000000545</v>
      </c>
      <c r="B1197">
        <v>924.88900000000001</v>
      </c>
      <c r="C1197">
        <f t="shared" si="79"/>
        <v>906.40733333333321</v>
      </c>
      <c r="D1197">
        <f t="shared" si="80"/>
        <v>73.511100000000539</v>
      </c>
      <c r="F1197">
        <f t="shared" si="81"/>
        <v>6.8296737303118489</v>
      </c>
      <c r="H1197" s="15">
        <f t="shared" si="82"/>
        <v>1.2243058309578492</v>
      </c>
      <c r="I1197">
        <v>1945</v>
      </c>
      <c r="J1197">
        <f>AVERAGE(H1197:H1213)</f>
        <v>1.2570558755099031</v>
      </c>
      <c r="K1197">
        <f>D1213-D1197</f>
        <v>0.98400000000002308</v>
      </c>
      <c r="L1197">
        <f>J1197*K1197</f>
        <v>1.2369429815017736</v>
      </c>
      <c r="N1197" s="23">
        <v>16983</v>
      </c>
    </row>
    <row r="1198" spans="1:18" x14ac:dyDescent="0.3">
      <c r="A1198">
        <v>735.72600000000546</v>
      </c>
      <c r="B1198">
        <v>892.22199999999998</v>
      </c>
      <c r="C1198">
        <f t="shared" si="79"/>
        <v>892.2593333333333</v>
      </c>
      <c r="D1198">
        <f t="shared" si="80"/>
        <v>73.572600000000548</v>
      </c>
      <c r="F1198">
        <f t="shared" si="81"/>
        <v>6.7937149805385548</v>
      </c>
      <c r="H1198" s="15">
        <f t="shared" si="82"/>
        <v>1.1734016395505997</v>
      </c>
      <c r="N1198" s="23">
        <v>16967.75</v>
      </c>
    </row>
    <row r="1199" spans="1:18" x14ac:dyDescent="0.3">
      <c r="A1199">
        <v>736.34100000000547</v>
      </c>
      <c r="B1199">
        <v>859.66700000000003</v>
      </c>
      <c r="C1199">
        <f t="shared" si="79"/>
        <v>859.77766666666673</v>
      </c>
      <c r="D1199">
        <f t="shared" si="80"/>
        <v>73.634100000000544</v>
      </c>
      <c r="F1199">
        <f t="shared" si="81"/>
        <v>6.7565451049603489</v>
      </c>
      <c r="H1199" s="15">
        <f t="shared" si="82"/>
        <v>1.1247776984732114</v>
      </c>
      <c r="N1199" s="23">
        <v>16952.5</v>
      </c>
    </row>
    <row r="1200" spans="1:18" x14ac:dyDescent="0.3">
      <c r="A1200">
        <v>736.95600000000547</v>
      </c>
      <c r="B1200">
        <v>827.44399999999996</v>
      </c>
      <c r="C1200">
        <f t="shared" si="79"/>
        <v>826.92599999999993</v>
      </c>
      <c r="D1200">
        <f t="shared" si="80"/>
        <v>73.695600000000553</v>
      </c>
      <c r="F1200">
        <f t="shared" si="81"/>
        <v>6.7183414312452365</v>
      </c>
      <c r="H1200" s="15">
        <f t="shared" si="82"/>
        <v>1.0786340960044358</v>
      </c>
      <c r="N1200" s="23">
        <v>16937.25</v>
      </c>
    </row>
    <row r="1201" spans="1:18" x14ac:dyDescent="0.3">
      <c r="A1201">
        <v>737.57100000000548</v>
      </c>
      <c r="B1201">
        <v>793.66700000000003</v>
      </c>
      <c r="C1201">
        <f t="shared" si="79"/>
        <v>790.55566666666664</v>
      </c>
      <c r="D1201">
        <f t="shared" si="80"/>
        <v>73.757100000000548</v>
      </c>
      <c r="F1201">
        <f t="shared" si="81"/>
        <v>6.6766639778102652</v>
      </c>
      <c r="H1201" s="15">
        <f t="shared" si="82"/>
        <v>1.0322959660727686</v>
      </c>
      <c r="N1201" s="23">
        <v>16922</v>
      </c>
    </row>
    <row r="1202" spans="1:18" x14ac:dyDescent="0.3">
      <c r="A1202">
        <v>738.18600000000549</v>
      </c>
      <c r="B1202">
        <v>750.55600000000004</v>
      </c>
      <c r="C1202">
        <f t="shared" si="79"/>
        <v>750.66700000000003</v>
      </c>
      <c r="D1202">
        <f t="shared" si="80"/>
        <v>73.818600000000544</v>
      </c>
      <c r="F1202">
        <f t="shared" si="81"/>
        <v>6.6208142652118642</v>
      </c>
      <c r="H1202" s="15">
        <f t="shared" si="82"/>
        <v>0.97603299652409992</v>
      </c>
      <c r="N1202" s="23">
        <v>16906.75</v>
      </c>
    </row>
    <row r="1203" spans="1:18" x14ac:dyDescent="0.3">
      <c r="A1203">
        <v>738.8010000000055</v>
      </c>
      <c r="B1203">
        <v>707.77800000000002</v>
      </c>
      <c r="C1203">
        <f t="shared" si="79"/>
        <v>707.70400000000006</v>
      </c>
      <c r="D1203">
        <f t="shared" si="80"/>
        <v>73.880100000000553</v>
      </c>
      <c r="F1203">
        <f t="shared" si="81"/>
        <v>6.5621304852016831</v>
      </c>
      <c r="H1203" s="15">
        <f t="shared" si="82"/>
        <v>0.92323609598091561</v>
      </c>
      <c r="N1203" s="23">
        <v>16891.5</v>
      </c>
    </row>
    <row r="1204" spans="1:18" x14ac:dyDescent="0.3">
      <c r="A1204">
        <v>739.41600000000551</v>
      </c>
      <c r="B1204">
        <v>664.77800000000002</v>
      </c>
      <c r="C1204">
        <f t="shared" si="79"/>
        <v>671.74099999999999</v>
      </c>
      <c r="D1204">
        <f t="shared" si="80"/>
        <v>73.941600000000548</v>
      </c>
      <c r="F1204">
        <f t="shared" si="81"/>
        <v>6.4994531503342179</v>
      </c>
      <c r="H1204" s="15">
        <f t="shared" si="82"/>
        <v>0.87304316036758423</v>
      </c>
      <c r="N1204" s="23">
        <v>16876.25</v>
      </c>
    </row>
    <row r="1205" spans="1:18" x14ac:dyDescent="0.3">
      <c r="A1205">
        <v>740.03100000000552</v>
      </c>
      <c r="B1205">
        <v>642.66700000000003</v>
      </c>
      <c r="C1205">
        <f t="shared" si="79"/>
        <v>689.29633333333334</v>
      </c>
      <c r="D1205">
        <f t="shared" si="80"/>
        <v>74.003100000000558</v>
      </c>
      <c r="F1205">
        <f t="shared" si="81"/>
        <v>6.4656267051744463</v>
      </c>
      <c r="H1205" s="16">
        <f t="shared" si="82"/>
        <v>0.84830538412795575</v>
      </c>
      <c r="N1205" s="23">
        <v>16861</v>
      </c>
    </row>
    <row r="1206" spans="1:18" x14ac:dyDescent="0.3">
      <c r="A1206">
        <v>740.64600000000553</v>
      </c>
      <c r="B1206">
        <v>760.44399999999996</v>
      </c>
      <c r="C1206">
        <f t="shared" si="79"/>
        <v>760.51833333333332</v>
      </c>
      <c r="D1206">
        <f t="shared" si="80"/>
        <v>74.064600000000553</v>
      </c>
      <c r="F1206">
        <f t="shared" si="81"/>
        <v>6.6339024732221583</v>
      </c>
      <c r="H1206" s="15">
        <f t="shared" si="82"/>
        <v>0.98866029940283029</v>
      </c>
      <c r="N1206" s="23">
        <v>16830.625</v>
      </c>
    </row>
    <row r="1207" spans="1:18" s="24" customFormat="1" x14ac:dyDescent="0.3">
      <c r="A1207" s="24">
        <v>741.26100000000554</v>
      </c>
      <c r="B1207" s="24">
        <v>878.44399999999996</v>
      </c>
      <c r="C1207" s="24">
        <f t="shared" si="79"/>
        <v>878.44399999999996</v>
      </c>
      <c r="D1207" s="24">
        <f t="shared" si="80"/>
        <v>74.126100000000548</v>
      </c>
      <c r="F1207" s="24">
        <f t="shared" si="81"/>
        <v>6.7781521605754316</v>
      </c>
      <c r="H1207" s="25">
        <f t="shared" si="82"/>
        <v>1.1525714789812911</v>
      </c>
      <c r="N1207" s="26">
        <v>16800.25</v>
      </c>
    </row>
    <row r="1208" spans="1:18" x14ac:dyDescent="0.3">
      <c r="A1208">
        <v>741.87600000000555</v>
      </c>
      <c r="B1208">
        <v>996.44399999999996</v>
      </c>
      <c r="C1208">
        <f t="shared" si="79"/>
        <v>993.36999999999989</v>
      </c>
      <c r="D1208">
        <f t="shared" si="80"/>
        <v>74.187600000000558</v>
      </c>
      <c r="F1208">
        <f t="shared" si="81"/>
        <v>6.9041929413853467</v>
      </c>
      <c r="H1208" s="15">
        <f t="shared" si="82"/>
        <v>1.3436576900716179</v>
      </c>
      <c r="N1208" s="23">
        <v>16769.875</v>
      </c>
    </row>
    <row r="1209" spans="1:18" x14ac:dyDescent="0.3">
      <c r="A1209">
        <v>742.49100000000556</v>
      </c>
      <c r="B1209">
        <v>1105.222</v>
      </c>
      <c r="C1209">
        <f t="shared" si="79"/>
        <v>1082.9996666666668</v>
      </c>
      <c r="D1209">
        <f t="shared" si="80"/>
        <v>74.249100000000553</v>
      </c>
      <c r="F1209">
        <f t="shared" si="81"/>
        <v>7.0078014987505268</v>
      </c>
      <c r="H1209" s="15">
        <f t="shared" si="82"/>
        <v>1.5477571991534764</v>
      </c>
      <c r="N1209" s="23">
        <v>16739.5</v>
      </c>
      <c r="O1209">
        <v>1945</v>
      </c>
      <c r="P1209" s="15">
        <f>AVERAGE(H1207:H1226)</f>
        <v>1.4420706355252015</v>
      </c>
      <c r="Q1209" s="15">
        <f>D1226-D1207</f>
        <v>1.168500000000023</v>
      </c>
      <c r="R1209">
        <f>P1209*Q1209</f>
        <v>1.6850595376112312</v>
      </c>
    </row>
    <row r="1210" spans="1:18" x14ac:dyDescent="0.3">
      <c r="A1210">
        <v>743.10600000000557</v>
      </c>
      <c r="B1210">
        <v>1147.3330000000001</v>
      </c>
      <c r="C1210">
        <f t="shared" si="79"/>
        <v>1147.4443333333336</v>
      </c>
      <c r="D1210">
        <f t="shared" si="80"/>
        <v>74.310600000000562</v>
      </c>
      <c r="F1210">
        <f t="shared" si="81"/>
        <v>7.0451953975745703</v>
      </c>
      <c r="H1210" s="15">
        <f t="shared" si="82"/>
        <v>1.6348502579012443</v>
      </c>
      <c r="N1210" s="23">
        <v>16709.125</v>
      </c>
    </row>
    <row r="1211" spans="1:18" x14ac:dyDescent="0.3">
      <c r="A1211">
        <v>743.72100000000557</v>
      </c>
      <c r="B1211">
        <v>1189.778</v>
      </c>
      <c r="C1211">
        <f t="shared" si="79"/>
        <v>1189.6296666666667</v>
      </c>
      <c r="D1211">
        <f t="shared" si="80"/>
        <v>74.372100000000557</v>
      </c>
      <c r="F1211">
        <f t="shared" si="81"/>
        <v>7.0815220140802486</v>
      </c>
      <c r="H1211" s="15">
        <f t="shared" si="82"/>
        <v>1.7275940444014173</v>
      </c>
      <c r="N1211" s="23">
        <v>16678.75</v>
      </c>
    </row>
    <row r="1212" spans="1:18" x14ac:dyDescent="0.3">
      <c r="A1212">
        <v>744.33600000000558</v>
      </c>
      <c r="B1212">
        <v>1231.778</v>
      </c>
      <c r="C1212">
        <f t="shared" si="79"/>
        <v>1227.6666666666667</v>
      </c>
      <c r="D1212">
        <f t="shared" si="80"/>
        <v>74.433600000000553</v>
      </c>
      <c r="F1212">
        <f t="shared" si="81"/>
        <v>7.1162139330512355</v>
      </c>
      <c r="H1212" s="15">
        <f t="shared" si="82"/>
        <v>1.8245433102745583</v>
      </c>
      <c r="N1212" s="23">
        <v>16648.375</v>
      </c>
    </row>
    <row r="1213" spans="1:18" x14ac:dyDescent="0.3">
      <c r="A1213">
        <v>744.95100000000559</v>
      </c>
      <c r="B1213">
        <v>1261.444</v>
      </c>
      <c r="C1213">
        <f t="shared" si="79"/>
        <v>1228.7776666666666</v>
      </c>
      <c r="D1213">
        <f t="shared" si="80"/>
        <v>74.495100000000562</v>
      </c>
      <c r="F1213">
        <f t="shared" si="81"/>
        <v>7.1400123754984719</v>
      </c>
      <c r="H1213" s="15">
        <f t="shared" si="82"/>
        <v>1.896282735422492</v>
      </c>
      <c r="I1213">
        <v>1944</v>
      </c>
      <c r="J1213">
        <f>AVERAGE(H1213:H1233)</f>
        <v>1.4159703371525791</v>
      </c>
      <c r="K1213">
        <f>D1233-D1213</f>
        <v>1.2300000000000182</v>
      </c>
      <c r="L1213">
        <f>J1213*K1213</f>
        <v>1.7416435146976981</v>
      </c>
      <c r="N1213" s="23">
        <v>16618</v>
      </c>
    </row>
    <row r="1214" spans="1:18" x14ac:dyDescent="0.3">
      <c r="A1214">
        <v>745.5660000000056</v>
      </c>
      <c r="B1214">
        <v>1193.1110000000001</v>
      </c>
      <c r="C1214">
        <f t="shared" si="79"/>
        <v>1193.0740000000001</v>
      </c>
      <c r="D1214">
        <f t="shared" si="80"/>
        <v>74.556600000000557</v>
      </c>
      <c r="F1214">
        <f t="shared" si="81"/>
        <v>7.0843194605190796</v>
      </c>
      <c r="H1214" s="15">
        <f t="shared" si="82"/>
        <v>1.7350957770285835</v>
      </c>
      <c r="N1214" s="23">
        <v>16607.833333333299</v>
      </c>
    </row>
    <row r="1215" spans="1:18" x14ac:dyDescent="0.3">
      <c r="A1215">
        <v>746.18100000000561</v>
      </c>
      <c r="B1215">
        <v>1124.6669999999999</v>
      </c>
      <c r="C1215">
        <f t="shared" si="79"/>
        <v>1124.6296666666667</v>
      </c>
      <c r="D1215">
        <f t="shared" si="80"/>
        <v>74.618100000000567</v>
      </c>
      <c r="F1215">
        <f t="shared" si="81"/>
        <v>7.0252422708218738</v>
      </c>
      <c r="H1215" s="15">
        <f t="shared" si="82"/>
        <v>1.5873808832138721</v>
      </c>
      <c r="N1215" s="23">
        <v>16597.666666666599</v>
      </c>
    </row>
    <row r="1216" spans="1:18" x14ac:dyDescent="0.3">
      <c r="A1216">
        <v>746.79600000000562</v>
      </c>
      <c r="B1216">
        <v>1056.1110000000001</v>
      </c>
      <c r="C1216">
        <f t="shared" si="79"/>
        <v>1058.4073333333333</v>
      </c>
      <c r="D1216">
        <f t="shared" si="80"/>
        <v>74.679600000000562</v>
      </c>
      <c r="F1216">
        <f t="shared" si="81"/>
        <v>6.9623485723785192</v>
      </c>
      <c r="H1216" s="15">
        <f t="shared" si="82"/>
        <v>1.4520300543456033</v>
      </c>
      <c r="N1216" s="23">
        <v>16587.5</v>
      </c>
    </row>
    <row r="1217" spans="1:16" x14ac:dyDescent="0.3">
      <c r="A1217">
        <v>747.41100000000563</v>
      </c>
      <c r="B1217">
        <v>994.44399999999996</v>
      </c>
      <c r="C1217">
        <f t="shared" si="79"/>
        <v>1012.4073333333334</v>
      </c>
      <c r="D1217">
        <f t="shared" si="80"/>
        <v>74.741100000000557</v>
      </c>
      <c r="F1217">
        <f t="shared" si="81"/>
        <v>6.9021837870052076</v>
      </c>
      <c r="H1217" s="15">
        <f t="shared" si="82"/>
        <v>1.3401687177069599</v>
      </c>
      <c r="N1217" s="23">
        <v>16577.333333333299</v>
      </c>
    </row>
    <row r="1218" spans="1:16" x14ac:dyDescent="0.3">
      <c r="A1218">
        <v>748.02600000000564</v>
      </c>
      <c r="B1218">
        <v>986.66700000000003</v>
      </c>
      <c r="C1218">
        <f t="shared" si="79"/>
        <v>986.74066666666658</v>
      </c>
      <c r="D1218">
        <f t="shared" si="80"/>
        <v>74.802600000000567</v>
      </c>
      <c r="F1218">
        <f t="shared" si="81"/>
        <v>6.8943325964877769</v>
      </c>
      <c r="H1218" s="15">
        <f t="shared" si="82"/>
        <v>1.3266877398001033</v>
      </c>
      <c r="N1218" s="23">
        <v>16567.166666666599</v>
      </c>
    </row>
    <row r="1219" spans="1:16" x14ac:dyDescent="0.3">
      <c r="A1219">
        <v>748.64100000000565</v>
      </c>
      <c r="B1219">
        <v>979.11099999999999</v>
      </c>
      <c r="C1219">
        <f t="shared" si="79"/>
        <v>979.07399999999996</v>
      </c>
      <c r="D1219">
        <f t="shared" si="80"/>
        <v>74.864100000000562</v>
      </c>
      <c r="F1219">
        <f t="shared" si="81"/>
        <v>6.8866450171043923</v>
      </c>
      <c r="H1219" s="15">
        <f t="shared" si="82"/>
        <v>1.3137197467411976</v>
      </c>
      <c r="N1219" s="23">
        <v>16557</v>
      </c>
    </row>
    <row r="1220" spans="1:16" x14ac:dyDescent="0.3">
      <c r="A1220">
        <v>749.25600000000566</v>
      </c>
      <c r="B1220">
        <v>971.44399999999996</v>
      </c>
      <c r="C1220">
        <f t="shared" si="79"/>
        <v>971.62933333333331</v>
      </c>
      <c r="D1220">
        <f t="shared" si="80"/>
        <v>74.925600000000571</v>
      </c>
      <c r="F1220">
        <f t="shared" si="81"/>
        <v>6.8787836243357026</v>
      </c>
      <c r="H1220" s="15">
        <f t="shared" si="82"/>
        <v>1.3006908088778013</v>
      </c>
      <c r="N1220" s="23">
        <v>16546.833333333299</v>
      </c>
    </row>
    <row r="1221" spans="1:16" x14ac:dyDescent="0.3">
      <c r="A1221">
        <v>749.87100000000567</v>
      </c>
      <c r="B1221">
        <v>964.33299999999997</v>
      </c>
      <c r="C1221">
        <f t="shared" si="79"/>
        <v>965.40700000000004</v>
      </c>
      <c r="D1221">
        <f t="shared" si="80"/>
        <v>74.987100000000567</v>
      </c>
      <c r="F1221">
        <f t="shared" si="81"/>
        <v>6.8714366706460233</v>
      </c>
      <c r="H1221" s="15">
        <f t="shared" si="82"/>
        <v>1.2887222385935682</v>
      </c>
      <c r="N1221" s="23">
        <v>16536.666666666599</v>
      </c>
    </row>
    <row r="1222" spans="1:16" x14ac:dyDescent="0.3">
      <c r="A1222">
        <v>750.48600000000567</v>
      </c>
      <c r="B1222">
        <v>960.44399999999996</v>
      </c>
      <c r="C1222">
        <f t="shared" si="79"/>
        <v>960.33299999999997</v>
      </c>
      <c r="D1222">
        <f t="shared" si="80"/>
        <v>75.048600000000562</v>
      </c>
      <c r="F1222">
        <f t="shared" si="81"/>
        <v>6.8673956775417224</v>
      </c>
      <c r="H1222" s="15">
        <f t="shared" si="82"/>
        <v>1.2822232877875204</v>
      </c>
      <c r="N1222" s="23">
        <v>16526.5</v>
      </c>
    </row>
    <row r="1223" spans="1:16" x14ac:dyDescent="0.3">
      <c r="A1223">
        <v>751.10100000000568</v>
      </c>
      <c r="B1223">
        <v>956.22199999999998</v>
      </c>
      <c r="C1223">
        <f t="shared" si="79"/>
        <v>956.40733333333321</v>
      </c>
      <c r="D1223">
        <f t="shared" si="80"/>
        <v>75.110100000000571</v>
      </c>
      <c r="F1223">
        <f t="shared" si="81"/>
        <v>6.8629901036662959</v>
      </c>
      <c r="H1223" s="15">
        <f t="shared" si="82"/>
        <v>1.2752049550793936</v>
      </c>
      <c r="N1223" s="23">
        <v>16516.333333333299</v>
      </c>
    </row>
    <row r="1224" spans="1:16" x14ac:dyDescent="0.3">
      <c r="A1224">
        <v>751.71600000000569</v>
      </c>
      <c r="B1224">
        <v>952.55600000000004</v>
      </c>
      <c r="C1224">
        <f t="shared" si="79"/>
        <v>952.88900000000001</v>
      </c>
      <c r="D1224">
        <f t="shared" si="80"/>
        <v>75.171600000000566</v>
      </c>
      <c r="F1224">
        <f t="shared" si="81"/>
        <v>6.8591488979235544</v>
      </c>
      <c r="H1224" s="15">
        <f t="shared" si="82"/>
        <v>1.2691420420953243</v>
      </c>
      <c r="N1224" s="23">
        <v>16506.166666666599</v>
      </c>
    </row>
    <row r="1225" spans="1:16" x14ac:dyDescent="0.3">
      <c r="A1225">
        <v>752.3310000000057</v>
      </c>
      <c r="B1225">
        <v>949.88900000000001</v>
      </c>
      <c r="C1225">
        <f t="shared" si="79"/>
        <v>953.51866666666672</v>
      </c>
      <c r="D1225">
        <f t="shared" si="80"/>
        <v>75.233100000000576</v>
      </c>
      <c r="F1225">
        <f t="shared" si="81"/>
        <v>6.8563451356627532</v>
      </c>
      <c r="H1225" s="16">
        <f t="shared" si="82"/>
        <v>1.2647494189532533</v>
      </c>
      <c r="N1225" s="23">
        <v>16496</v>
      </c>
    </row>
    <row r="1226" spans="1:16" x14ac:dyDescent="0.3">
      <c r="A1226">
        <v>752.94600000000571</v>
      </c>
      <c r="B1226">
        <v>958.11099999999999</v>
      </c>
      <c r="C1226">
        <f t="shared" si="79"/>
        <v>958.14800000000002</v>
      </c>
      <c r="D1226">
        <f t="shared" si="80"/>
        <v>75.294600000000571</v>
      </c>
      <c r="F1226">
        <f t="shared" si="81"/>
        <v>6.8649636376471781</v>
      </c>
      <c r="H1226" s="15">
        <f t="shared" si="82"/>
        <v>1.2783403240747593</v>
      </c>
      <c r="N1226" s="23">
        <v>16465.625</v>
      </c>
    </row>
    <row r="1227" spans="1:16" s="24" customFormat="1" x14ac:dyDescent="0.3">
      <c r="A1227" s="24">
        <v>753.56100000000572</v>
      </c>
      <c r="B1227" s="24">
        <v>966.44399999999996</v>
      </c>
      <c r="C1227" s="24">
        <f t="shared" si="79"/>
        <v>966.40733333333321</v>
      </c>
      <c r="D1227" s="24">
        <f t="shared" si="80"/>
        <v>75.356100000000566</v>
      </c>
      <c r="F1227" s="24">
        <f t="shared" si="81"/>
        <v>6.8736233559454254</v>
      </c>
      <c r="H1227" s="25">
        <f t="shared" si="82"/>
        <v>1.2922637362763476</v>
      </c>
      <c r="N1227" s="26">
        <v>16435.25</v>
      </c>
    </row>
    <row r="1228" spans="1:16" x14ac:dyDescent="0.3">
      <c r="A1228">
        <v>754.17600000000573</v>
      </c>
      <c r="B1228">
        <v>974.66700000000003</v>
      </c>
      <c r="C1228">
        <f t="shared" si="79"/>
        <v>975.92599999999993</v>
      </c>
      <c r="D1228">
        <f t="shared" si="80"/>
        <v>75.417600000000576</v>
      </c>
      <c r="F1228">
        <f t="shared" si="81"/>
        <v>6.8820958741987646</v>
      </c>
      <c r="H1228" s="15">
        <f t="shared" si="82"/>
        <v>1.3061520062439473</v>
      </c>
      <c r="N1228" s="23">
        <v>16404.875</v>
      </c>
    </row>
    <row r="1229" spans="1:16" x14ac:dyDescent="0.3">
      <c r="A1229">
        <v>754.79100000000574</v>
      </c>
      <c r="B1229">
        <v>986.66700000000003</v>
      </c>
      <c r="C1229">
        <f t="shared" si="79"/>
        <v>998.66700000000003</v>
      </c>
      <c r="D1229">
        <f t="shared" si="80"/>
        <v>75.479100000000571</v>
      </c>
      <c r="F1229">
        <f t="shared" si="81"/>
        <v>6.8943325964877769</v>
      </c>
      <c r="H1229" s="15">
        <f t="shared" si="82"/>
        <v>1.3266877398001033</v>
      </c>
      <c r="N1229" s="23">
        <v>16374.5</v>
      </c>
      <c r="O1229">
        <v>1945</v>
      </c>
      <c r="P1229" s="15"/>
    </row>
    <row r="1230" spans="1:16" x14ac:dyDescent="0.3">
      <c r="A1230">
        <v>755.40600000000575</v>
      </c>
      <c r="B1230">
        <v>1034.6669999999999</v>
      </c>
      <c r="C1230">
        <f t="shared" si="79"/>
        <v>1034.741</v>
      </c>
      <c r="D1230">
        <f t="shared" si="80"/>
        <v>75.54060000000058</v>
      </c>
      <c r="F1230">
        <f t="shared" si="81"/>
        <v>6.9418349147998963</v>
      </c>
      <c r="H1230" s="15">
        <f t="shared" si="82"/>
        <v>1.4121105296177188</v>
      </c>
      <c r="N1230" s="23">
        <v>16344.125</v>
      </c>
    </row>
    <row r="1231" spans="1:16" x14ac:dyDescent="0.3">
      <c r="A1231">
        <v>756.02100000000576</v>
      </c>
      <c r="B1231">
        <v>1082.8889999999999</v>
      </c>
      <c r="C1231">
        <f t="shared" si="79"/>
        <v>1082.8149999999998</v>
      </c>
      <c r="D1231">
        <f t="shared" si="80"/>
        <v>75.602100000000576</v>
      </c>
      <c r="F1231">
        <f t="shared" si="81"/>
        <v>6.9873877486734246</v>
      </c>
      <c r="H1231" s="15">
        <f t="shared" si="82"/>
        <v>1.5034673613645229</v>
      </c>
      <c r="N1231" s="23">
        <v>16313.75</v>
      </c>
    </row>
    <row r="1232" spans="1:16" x14ac:dyDescent="0.3">
      <c r="A1232">
        <v>756.63600000000577</v>
      </c>
      <c r="B1232">
        <v>1130.8889999999999</v>
      </c>
      <c r="C1232">
        <f t="shared" si="79"/>
        <v>1127.963</v>
      </c>
      <c r="D1232">
        <f t="shared" si="80"/>
        <v>75.663600000000571</v>
      </c>
      <c r="F1232">
        <f t="shared" si="81"/>
        <v>7.0307593280636835</v>
      </c>
      <c r="H1232" s="15">
        <f t="shared" si="82"/>
        <v>1.600272640070753</v>
      </c>
      <c r="N1232" s="23">
        <v>16283.375</v>
      </c>
    </row>
    <row r="1233" spans="1:14" x14ac:dyDescent="0.3">
      <c r="A1233">
        <v>757.25100000000577</v>
      </c>
      <c r="B1233">
        <v>1170.1110000000001</v>
      </c>
      <c r="C1233">
        <f t="shared" si="79"/>
        <v>1138.3703333333333</v>
      </c>
      <c r="D1233">
        <f t="shared" si="80"/>
        <v>75.72510000000058</v>
      </c>
      <c r="F1233">
        <f t="shared" si="81"/>
        <v>7.06485389508663</v>
      </c>
      <c r="H1233" s="15">
        <f t="shared" si="82"/>
        <v>1.6839843371103369</v>
      </c>
      <c r="I1233">
        <v>1943</v>
      </c>
      <c r="N1233" s="23">
        <v>16253</v>
      </c>
    </row>
    <row r="1234" spans="1:14" x14ac:dyDescent="0.3">
      <c r="A1234">
        <v>757.86600000000578</v>
      </c>
      <c r="B1234">
        <v>1114.1110000000001</v>
      </c>
      <c r="C1234">
        <f t="shared" si="79"/>
        <v>1114.1850000000002</v>
      </c>
      <c r="D1234">
        <f t="shared" si="80"/>
        <v>75.786600000000576</v>
      </c>
      <c r="F1234">
        <f t="shared" si="81"/>
        <v>7.0158120564569737</v>
      </c>
      <c r="H1234" s="15">
        <f t="shared" si="82"/>
        <v>1.5657463554864615</v>
      </c>
    </row>
    <row r="1235" spans="1:14" x14ac:dyDescent="0.3">
      <c r="A1235">
        <v>758.48100000000579</v>
      </c>
      <c r="B1235">
        <v>1058.3330000000001</v>
      </c>
      <c r="C1235">
        <f t="shared" si="79"/>
        <v>1058.222</v>
      </c>
      <c r="D1235">
        <f t="shared" si="80"/>
        <v>75.848100000000585</v>
      </c>
      <c r="F1235">
        <f t="shared" si="81"/>
        <v>6.9644503076980033</v>
      </c>
      <c r="H1235" s="15">
        <f t="shared" si="82"/>
        <v>1.4562304520743459</v>
      </c>
    </row>
    <row r="1236" spans="1:14" x14ac:dyDescent="0.3">
      <c r="A1236">
        <v>759.0960000000058</v>
      </c>
      <c r="B1236">
        <v>1002.222</v>
      </c>
      <c r="C1236">
        <f t="shared" si="79"/>
        <v>1002.8516666666668</v>
      </c>
      <c r="D1236">
        <f t="shared" si="80"/>
        <v>75.90960000000058</v>
      </c>
      <c r="F1236">
        <f t="shared" si="81"/>
        <v>6.9099748139909352</v>
      </c>
      <c r="H1236" s="15">
        <f t="shared" si="82"/>
        <v>1.3537884408732852</v>
      </c>
    </row>
    <row r="1237" spans="1:14" x14ac:dyDescent="0.3">
      <c r="A1237">
        <v>759.71100000000581</v>
      </c>
      <c r="B1237">
        <v>948</v>
      </c>
      <c r="C1237">
        <f t="shared" si="79"/>
        <v>954.74066666666658</v>
      </c>
      <c r="D1237">
        <f t="shared" si="80"/>
        <v>75.971100000000575</v>
      </c>
      <c r="F1237">
        <f t="shared" si="81"/>
        <v>6.8543545022550214</v>
      </c>
      <c r="H1237" s="15">
        <f t="shared" si="82"/>
        <v>1.2616473841973965</v>
      </c>
    </row>
    <row r="1238" spans="1:14" x14ac:dyDescent="0.3">
      <c r="A1238">
        <v>760.32600000000582</v>
      </c>
      <c r="B1238">
        <v>914</v>
      </c>
      <c r="C1238">
        <f t="shared" ref="C1238:C1251" si="83">AVERAGE(B1237:B1239)</f>
        <v>913.88900000000001</v>
      </c>
      <c r="D1238">
        <f t="shared" ref="D1238:D1251" si="84">A1238/10</f>
        <v>76.032600000000585</v>
      </c>
      <c r="F1238">
        <f t="shared" ref="F1238:F1251" si="85">LN(B1238)</f>
        <v>6.8178305714541496</v>
      </c>
      <c r="H1238" s="15">
        <f t="shared" ref="H1238:H1251" si="86">(0.0905*EXP(0.0013*B1238))/E$2</f>
        <v>1.2070970136969266</v>
      </c>
    </row>
    <row r="1239" spans="1:14" x14ac:dyDescent="0.3">
      <c r="A1239">
        <v>760.94100000000583</v>
      </c>
      <c r="B1239">
        <v>879.66700000000003</v>
      </c>
      <c r="C1239">
        <f t="shared" si="83"/>
        <v>879.77799999999991</v>
      </c>
      <c r="D1239">
        <f t="shared" si="84"/>
        <v>76.09410000000058</v>
      </c>
      <c r="F1239">
        <f t="shared" si="85"/>
        <v>6.7795434267665557</v>
      </c>
      <c r="H1239" s="15">
        <f t="shared" si="86"/>
        <v>1.1544054098727712</v>
      </c>
    </row>
    <row r="1240" spans="1:14" x14ac:dyDescent="0.3">
      <c r="A1240">
        <v>761.55600000000584</v>
      </c>
      <c r="B1240">
        <v>845.66700000000003</v>
      </c>
      <c r="C1240">
        <f t="shared" si="83"/>
        <v>845.66700000000003</v>
      </c>
      <c r="D1240">
        <f t="shared" si="84"/>
        <v>76.155600000000589</v>
      </c>
      <c r="F1240">
        <f t="shared" si="85"/>
        <v>6.740125665097433</v>
      </c>
      <c r="H1240" s="15">
        <f t="shared" si="86"/>
        <v>1.1044919050337254</v>
      </c>
    </row>
    <row r="1241" spans="1:14" x14ac:dyDescent="0.3">
      <c r="A1241">
        <v>762.17100000000585</v>
      </c>
      <c r="B1241">
        <v>811.66700000000003</v>
      </c>
      <c r="C1241">
        <f t="shared" si="83"/>
        <v>812.37066666666669</v>
      </c>
      <c r="D1241">
        <f t="shared" si="84"/>
        <v>76.217100000000585</v>
      </c>
      <c r="F1241">
        <f t="shared" si="85"/>
        <v>6.6990901575261139</v>
      </c>
      <c r="H1241" s="15">
        <f t="shared" si="86"/>
        <v>1.0567365310766128</v>
      </c>
    </row>
    <row r="1242" spans="1:14" x14ac:dyDescent="0.3">
      <c r="A1242">
        <v>762.78600000000586</v>
      </c>
      <c r="B1242">
        <v>779.77800000000002</v>
      </c>
      <c r="C1242">
        <f t="shared" si="83"/>
        <v>779.70400000000006</v>
      </c>
      <c r="D1242">
        <f t="shared" si="84"/>
        <v>76.27860000000058</v>
      </c>
      <c r="F1242">
        <f t="shared" si="85"/>
        <v>6.6590092637883771</v>
      </c>
      <c r="H1242" s="15">
        <f t="shared" si="86"/>
        <v>1.0138244001455328</v>
      </c>
    </row>
    <row r="1243" spans="1:14" x14ac:dyDescent="0.3">
      <c r="A1243">
        <v>763.40100000000587</v>
      </c>
      <c r="B1243">
        <v>747.66700000000003</v>
      </c>
      <c r="C1243">
        <f t="shared" si="83"/>
        <v>747.85199999999998</v>
      </c>
      <c r="D1243">
        <f t="shared" si="84"/>
        <v>76.340100000000589</v>
      </c>
      <c r="F1243">
        <f t="shared" si="85"/>
        <v>6.6169576916834751</v>
      </c>
      <c r="H1243" s="15">
        <f t="shared" si="86"/>
        <v>0.97237418440011525</v>
      </c>
    </row>
    <row r="1244" spans="1:14" x14ac:dyDescent="0.3">
      <c r="A1244">
        <v>764.01600000000587</v>
      </c>
      <c r="B1244">
        <v>716.11099999999999</v>
      </c>
      <c r="C1244">
        <f t="shared" si="83"/>
        <v>715.51866666666672</v>
      </c>
      <c r="D1244">
        <f t="shared" si="84"/>
        <v>76.401600000000585</v>
      </c>
      <c r="F1244">
        <f t="shared" si="85"/>
        <v>6.5738351828780184</v>
      </c>
      <c r="H1244" s="15">
        <f t="shared" si="86"/>
        <v>0.93329178810111146</v>
      </c>
    </row>
    <row r="1245" spans="1:14" x14ac:dyDescent="0.3">
      <c r="A1245">
        <v>764.63100000000588</v>
      </c>
      <c r="B1245">
        <v>682.77800000000002</v>
      </c>
      <c r="C1245">
        <f t="shared" si="83"/>
        <v>676.66666666666663</v>
      </c>
      <c r="D1245">
        <f t="shared" si="84"/>
        <v>76.463100000000594</v>
      </c>
      <c r="F1245">
        <f t="shared" si="85"/>
        <v>6.5261697701317232</v>
      </c>
      <c r="H1245" s="15">
        <f t="shared" si="86"/>
        <v>0.8937132674041367</v>
      </c>
    </row>
    <row r="1246" spans="1:14" x14ac:dyDescent="0.3">
      <c r="A1246">
        <v>765.24600000000589</v>
      </c>
      <c r="B1246">
        <v>631.11099999999999</v>
      </c>
      <c r="C1246">
        <f t="shared" si="83"/>
        <v>631.29633333333334</v>
      </c>
      <c r="D1246">
        <f t="shared" si="84"/>
        <v>76.524600000000589</v>
      </c>
      <c r="F1246">
        <f t="shared" si="85"/>
        <v>6.447481758322624</v>
      </c>
      <c r="H1246" s="15">
        <f t="shared" si="86"/>
        <v>0.8356567091438375</v>
      </c>
    </row>
    <row r="1247" spans="1:14" x14ac:dyDescent="0.3">
      <c r="A1247">
        <v>765.8610000000059</v>
      </c>
      <c r="B1247">
        <v>580</v>
      </c>
      <c r="C1247">
        <f t="shared" si="83"/>
        <v>579.96299999999997</v>
      </c>
      <c r="D1247">
        <f t="shared" si="84"/>
        <v>76.586100000000584</v>
      </c>
      <c r="F1247">
        <f t="shared" si="85"/>
        <v>6.363028103540465</v>
      </c>
      <c r="H1247" s="15">
        <f t="shared" si="86"/>
        <v>0.78193654578507643</v>
      </c>
    </row>
    <row r="1248" spans="1:14" x14ac:dyDescent="0.3">
      <c r="A1248">
        <v>766.47600000000591</v>
      </c>
      <c r="B1248">
        <v>528.77800000000002</v>
      </c>
      <c r="C1248">
        <f t="shared" si="83"/>
        <v>528.70366666666666</v>
      </c>
      <c r="D1248">
        <f t="shared" si="84"/>
        <v>76.647600000000594</v>
      </c>
      <c r="F1248">
        <f t="shared" si="85"/>
        <v>6.2705686840411587</v>
      </c>
      <c r="H1248" s="15">
        <f t="shared" si="86"/>
        <v>0.73156420898351626</v>
      </c>
    </row>
    <row r="1249" spans="1:8" x14ac:dyDescent="0.3">
      <c r="A1249">
        <v>767.09100000000592</v>
      </c>
      <c r="B1249">
        <v>477.33300000000003</v>
      </c>
      <c r="C1249">
        <f t="shared" si="83"/>
        <v>478.07400000000007</v>
      </c>
      <c r="D1249">
        <f t="shared" si="84"/>
        <v>76.709100000000589</v>
      </c>
      <c r="F1249">
        <f t="shared" si="85"/>
        <v>6.1682143605282151</v>
      </c>
      <c r="H1249" s="15">
        <f t="shared" si="86"/>
        <v>0.68423846763469176</v>
      </c>
    </row>
    <row r="1250" spans="1:8" x14ac:dyDescent="0.3">
      <c r="A1250">
        <v>767.70600000000593</v>
      </c>
      <c r="B1250">
        <v>428.11099999999999</v>
      </c>
      <c r="C1250">
        <f t="shared" si="83"/>
        <v>428.11100000000005</v>
      </c>
      <c r="D1250">
        <f t="shared" si="84"/>
        <v>76.770600000000599</v>
      </c>
      <c r="F1250">
        <f t="shared" si="85"/>
        <v>6.0593825077518826</v>
      </c>
      <c r="H1250" s="15">
        <f t="shared" si="86"/>
        <v>0.6418264202920716</v>
      </c>
    </row>
    <row r="1251" spans="1:8" x14ac:dyDescent="0.3">
      <c r="A1251">
        <v>768.32100000000594</v>
      </c>
      <c r="B1251">
        <v>378.88900000000001</v>
      </c>
      <c r="C1251">
        <f t="shared" si="83"/>
        <v>403.5</v>
      </c>
      <c r="D1251">
        <f t="shared" si="84"/>
        <v>76.832100000000594</v>
      </c>
      <c r="F1251">
        <f t="shared" si="85"/>
        <v>5.9372432861964324</v>
      </c>
      <c r="H1251" s="15">
        <f t="shared" si="86"/>
        <v>0.60204325431885308</v>
      </c>
    </row>
  </sheetData>
  <autoFilter ref="O33:R1233" xr:uid="{3A034FFD-4D4E-4388-B96C-FAC6657E5603}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132"/>
  <sheetViews>
    <sheetView tabSelected="1" zoomScale="85" zoomScaleNormal="85" workbookViewId="0">
      <selection activeCell="L16" sqref="L16"/>
    </sheetView>
  </sheetViews>
  <sheetFormatPr baseColWidth="10" defaultColWidth="11.44140625" defaultRowHeight="14.4" x14ac:dyDescent="0.3"/>
  <cols>
    <col min="4" max="4" width="17.6640625" customWidth="1"/>
    <col min="5" max="6" width="16.88671875" customWidth="1"/>
    <col min="7" max="7" width="21" customWidth="1"/>
    <col min="13" max="13" width="7.6640625" customWidth="1"/>
    <col min="14" max="14" width="11.44140625" style="18"/>
  </cols>
  <sheetData>
    <row r="1" spans="1:8" x14ac:dyDescent="0.3">
      <c r="A1" s="1" t="s">
        <v>5</v>
      </c>
      <c r="B1" t="s">
        <v>0</v>
      </c>
      <c r="C1" t="s">
        <v>24</v>
      </c>
      <c r="D1" s="1" t="s">
        <v>6</v>
      </c>
      <c r="E1" t="s">
        <v>8</v>
      </c>
      <c r="F1" t="s">
        <v>2</v>
      </c>
      <c r="G1" t="s">
        <v>7</v>
      </c>
      <c r="H1" t="s">
        <v>1</v>
      </c>
    </row>
    <row r="2" spans="1:8" x14ac:dyDescent="0.3">
      <c r="A2">
        <v>0</v>
      </c>
      <c r="B2">
        <v>-992.88900000000001</v>
      </c>
      <c r="C2">
        <f>AVERAGE(B2:B3)</f>
        <v>-992.27800000000002</v>
      </c>
      <c r="D2">
        <f t="shared" ref="D2:D19" si="0">A2/10</f>
        <v>0</v>
      </c>
      <c r="E2">
        <v>0.246</v>
      </c>
      <c r="F2" t="e">
        <f>LN(B2)</f>
        <v>#NUM!</v>
      </c>
      <c r="H2" t="e">
        <f>(0.0000002*EXP(2.1231*F2))/E$2</f>
        <v>#NUM!</v>
      </c>
    </row>
    <row r="3" spans="1:8" x14ac:dyDescent="0.3">
      <c r="A3">
        <v>0.61529999999999996</v>
      </c>
      <c r="B3">
        <v>-991.66700000000003</v>
      </c>
      <c r="C3">
        <f>AVERAGE(B2:B4)</f>
        <v>-873.07433333333336</v>
      </c>
      <c r="D3">
        <f t="shared" si="0"/>
        <v>6.1529999999999994E-2</v>
      </c>
      <c r="F3" t="e">
        <f t="shared" ref="F3:F19" si="1">LN(B3)</f>
        <v>#NUM!</v>
      </c>
      <c r="G3" s="4"/>
      <c r="H3" s="15">
        <f t="shared" ref="H3:H4" si="2">(0.0705*EXP(0.0015*C3))/E$2</f>
        <v>7.7356526747260151E-2</v>
      </c>
    </row>
    <row r="4" spans="1:8" x14ac:dyDescent="0.3">
      <c r="A4">
        <v>1.2305999999999999</v>
      </c>
      <c r="B4">
        <v>-634.66700000000003</v>
      </c>
      <c r="C4">
        <f t="shared" ref="C4:C19" si="3">AVERAGE(B3:B5)</f>
        <v>-623.14833333333343</v>
      </c>
      <c r="D4">
        <f t="shared" si="0"/>
        <v>0.12305999999999999</v>
      </c>
      <c r="F4" t="e">
        <f t="shared" si="1"/>
        <v>#NUM!</v>
      </c>
      <c r="H4" s="15">
        <f t="shared" si="2"/>
        <v>0.11254058958317109</v>
      </c>
    </row>
    <row r="5" spans="1:8" ht="16.2" x14ac:dyDescent="0.3">
      <c r="A5">
        <v>1.8459000000000001</v>
      </c>
      <c r="B5">
        <v>-243.11099999999999</v>
      </c>
      <c r="C5">
        <f t="shared" si="3"/>
        <v>-243.11133333333336</v>
      </c>
      <c r="D5">
        <f t="shared" si="0"/>
        <v>0.18459</v>
      </c>
      <c r="F5" t="e">
        <f t="shared" si="1"/>
        <v>#NUM!</v>
      </c>
      <c r="G5" t="s">
        <v>18</v>
      </c>
      <c r="H5" s="15">
        <f t="shared" ref="H5:H6" si="4">(0.0975*EXP(0.0013*B5))/E$2</f>
        <v>0.28894368890675726</v>
      </c>
    </row>
    <row r="6" spans="1:8" ht="16.2" x14ac:dyDescent="0.3">
      <c r="A6">
        <v>2.4611999999999998</v>
      </c>
      <c r="B6">
        <v>148.44399999999999</v>
      </c>
      <c r="C6">
        <f t="shared" si="3"/>
        <v>148.40733333333333</v>
      </c>
      <c r="D6">
        <f t="shared" si="0"/>
        <v>0.24611999999999998</v>
      </c>
      <c r="F6">
        <f t="shared" si="1"/>
        <v>5.0002077827439138</v>
      </c>
      <c r="G6" t="s">
        <v>23</v>
      </c>
      <c r="H6" s="15">
        <f t="shared" si="4"/>
        <v>0.48070478113984166</v>
      </c>
    </row>
    <row r="7" spans="1:8" ht="16.2" x14ac:dyDescent="0.3">
      <c r="A7">
        <v>3.0766</v>
      </c>
      <c r="B7">
        <v>539.88900000000001</v>
      </c>
      <c r="C7">
        <f t="shared" si="3"/>
        <v>407.51833333333326</v>
      </c>
      <c r="D7">
        <f t="shared" si="0"/>
        <v>0.30765999999999999</v>
      </c>
      <c r="F7">
        <f t="shared" si="1"/>
        <v>6.2913635628733253</v>
      </c>
      <c r="G7" s="7" t="s">
        <v>36</v>
      </c>
      <c r="H7" s="15">
        <f>(0.0905*EXP(0.0013*C7))/E$2</f>
        <v>0.6248723738778823</v>
      </c>
    </row>
    <row r="8" spans="1:8" x14ac:dyDescent="0.3">
      <c r="A8">
        <v>3.6919</v>
      </c>
      <c r="B8">
        <v>534.22199999999998</v>
      </c>
      <c r="C8">
        <f t="shared" si="3"/>
        <v>520.44433333333325</v>
      </c>
      <c r="D8">
        <f t="shared" si="0"/>
        <v>0.36919000000000002</v>
      </c>
      <c r="F8">
        <f t="shared" si="1"/>
        <v>6.2808114829053601</v>
      </c>
      <c r="H8" s="15">
        <f t="shared" ref="H8:H19" si="5">(0.0905*EXP(0.0013*C8))/E$2</f>
        <v>0.72368139045074609</v>
      </c>
    </row>
    <row r="9" spans="1:8" x14ac:dyDescent="0.3">
      <c r="A9">
        <v>4.3071999999999999</v>
      </c>
      <c r="B9">
        <v>487.22199999999998</v>
      </c>
      <c r="C9">
        <f t="shared" si="3"/>
        <v>487.29599999999999</v>
      </c>
      <c r="D9">
        <f t="shared" si="0"/>
        <v>0.43071999999999999</v>
      </c>
      <c r="F9">
        <f t="shared" si="1"/>
        <v>6.1887198713696181</v>
      </c>
      <c r="H9" s="15">
        <f t="shared" si="5"/>
        <v>0.69315829551029484</v>
      </c>
    </row>
    <row r="10" spans="1:8" x14ac:dyDescent="0.3">
      <c r="A10">
        <v>4.9225000000000003</v>
      </c>
      <c r="B10">
        <v>440.44400000000002</v>
      </c>
      <c r="C10">
        <f t="shared" si="3"/>
        <v>440.4443333333333</v>
      </c>
      <c r="D10">
        <f t="shared" si="0"/>
        <v>0.49225000000000002</v>
      </c>
      <c r="F10">
        <f>LN(B10)</f>
        <v>6.0877833090314146</v>
      </c>
      <c r="H10" s="15">
        <f t="shared" si="5"/>
        <v>0.65219997634716464</v>
      </c>
    </row>
    <row r="11" spans="1:8" x14ac:dyDescent="0.3">
      <c r="A11">
        <v>5.5377999999999998</v>
      </c>
      <c r="B11">
        <v>393.66699999999997</v>
      </c>
      <c r="C11">
        <f t="shared" si="3"/>
        <v>395.96300000000002</v>
      </c>
      <c r="D11">
        <f t="shared" si="0"/>
        <v>0.55377999999999994</v>
      </c>
      <c r="F11">
        <f t="shared" si="1"/>
        <v>5.9755053742689448</v>
      </c>
      <c r="H11" s="15">
        <f t="shared" si="5"/>
        <v>0.61555573489802806</v>
      </c>
    </row>
    <row r="12" spans="1:8" x14ac:dyDescent="0.3">
      <c r="A12">
        <v>6.1531000000000002</v>
      </c>
      <c r="B12">
        <v>353.77800000000002</v>
      </c>
      <c r="C12">
        <f t="shared" si="3"/>
        <v>354.18533333333335</v>
      </c>
      <c r="D12">
        <f t="shared" si="0"/>
        <v>0.61531000000000002</v>
      </c>
      <c r="F12">
        <f t="shared" si="1"/>
        <v>5.8686695977685606</v>
      </c>
      <c r="H12" s="15">
        <f t="shared" si="5"/>
        <v>0.5830159398684458</v>
      </c>
    </row>
    <row r="13" spans="1:8" x14ac:dyDescent="0.3">
      <c r="A13">
        <v>6.7683999999999997</v>
      </c>
      <c r="B13">
        <v>315.11099999999999</v>
      </c>
      <c r="C13">
        <f t="shared" si="3"/>
        <v>315.03699999999998</v>
      </c>
      <c r="D13">
        <f t="shared" si="0"/>
        <v>0.67684</v>
      </c>
      <c r="F13">
        <f t="shared" si="1"/>
        <v>5.7529249577064281</v>
      </c>
      <c r="H13" s="15">
        <f t="shared" si="5"/>
        <v>0.5540869887113774</v>
      </c>
    </row>
    <row r="14" spans="1:8" x14ac:dyDescent="0.3">
      <c r="A14">
        <v>7.3837000000000002</v>
      </c>
      <c r="B14">
        <v>276.22199999999998</v>
      </c>
      <c r="C14">
        <f t="shared" si="3"/>
        <v>276.25899999999996</v>
      </c>
      <c r="D14">
        <f t="shared" si="0"/>
        <v>0.73836999999999997</v>
      </c>
      <c r="F14">
        <f t="shared" si="1"/>
        <v>5.621204890228884</v>
      </c>
      <c r="H14" s="15">
        <f t="shared" si="5"/>
        <v>0.52684705792509046</v>
      </c>
    </row>
    <row r="15" spans="1:8" x14ac:dyDescent="0.3">
      <c r="A15">
        <v>7.9991000000000003</v>
      </c>
      <c r="B15">
        <v>237.44399999999999</v>
      </c>
      <c r="C15">
        <f t="shared" si="3"/>
        <v>274.14799999999997</v>
      </c>
      <c r="D15">
        <f t="shared" si="0"/>
        <v>0.79991000000000001</v>
      </c>
      <c r="F15">
        <f t="shared" si="1"/>
        <v>5.4699318061983035</v>
      </c>
      <c r="H15" s="15">
        <f t="shared" si="5"/>
        <v>0.52540321362114273</v>
      </c>
    </row>
    <row r="16" spans="1:8" x14ac:dyDescent="0.3">
      <c r="A16">
        <v>8.6143999999999998</v>
      </c>
      <c r="B16">
        <v>308.77800000000002</v>
      </c>
      <c r="C16">
        <f t="shared" si="3"/>
        <v>313.185</v>
      </c>
      <c r="D16">
        <f t="shared" si="0"/>
        <v>0.86143999999999998</v>
      </c>
      <c r="E16">
        <f>A16-A15</f>
        <v>0.61529999999999951</v>
      </c>
      <c r="F16">
        <f t="shared" si="1"/>
        <v>5.7326225720893644</v>
      </c>
      <c r="H16" s="15">
        <f t="shared" si="5"/>
        <v>0.55275457348242474</v>
      </c>
    </row>
    <row r="17" spans="1:18" x14ac:dyDescent="0.3">
      <c r="A17">
        <v>9.2296999999999993</v>
      </c>
      <c r="B17">
        <v>393.33300000000003</v>
      </c>
      <c r="C17">
        <f t="shared" si="3"/>
        <v>393.22233333333338</v>
      </c>
      <c r="D17">
        <f t="shared" si="0"/>
        <v>0.92296999999999996</v>
      </c>
      <c r="E17">
        <f t="shared" ref="E17:E18" si="6">A17-A16</f>
        <v>0.61529999999999951</v>
      </c>
      <c r="F17">
        <f t="shared" si="1"/>
        <v>5.9746565813336145</v>
      </c>
      <c r="H17" s="15">
        <f t="shared" si="5"/>
        <v>0.61336649419090938</v>
      </c>
    </row>
    <row r="18" spans="1:18" x14ac:dyDescent="0.3">
      <c r="A18">
        <v>9.8450000000000006</v>
      </c>
      <c r="B18">
        <v>477.55599999999998</v>
      </c>
      <c r="C18">
        <f t="shared" si="3"/>
        <v>477.66666666666669</v>
      </c>
      <c r="D18">
        <f t="shared" si="0"/>
        <v>0.98450000000000004</v>
      </c>
      <c r="E18">
        <f t="shared" si="6"/>
        <v>0.61530000000000129</v>
      </c>
      <c r="F18">
        <f t="shared" si="1"/>
        <v>6.1686814305312287</v>
      </c>
      <c r="H18" s="15">
        <f t="shared" si="5"/>
        <v>0.68453533185424953</v>
      </c>
    </row>
    <row r="19" spans="1:18" x14ac:dyDescent="0.3">
      <c r="A19">
        <v>10.4603</v>
      </c>
      <c r="B19">
        <v>562.11099999999999</v>
      </c>
      <c r="C19">
        <f t="shared" si="3"/>
        <v>522.62966666666659</v>
      </c>
      <c r="D19">
        <f t="shared" si="0"/>
        <v>1.04603</v>
      </c>
      <c r="F19">
        <f t="shared" si="1"/>
        <v>6.331699339288174</v>
      </c>
      <c r="H19" s="15">
        <f t="shared" si="5"/>
        <v>0.72574024418395655</v>
      </c>
      <c r="I19" t="s">
        <v>9</v>
      </c>
      <c r="J19" t="s">
        <v>1</v>
      </c>
      <c r="K19" t="s">
        <v>10</v>
      </c>
      <c r="L19" t="s">
        <v>11</v>
      </c>
    </row>
    <row r="20" spans="1:18" x14ac:dyDescent="0.3">
      <c r="A20">
        <v>11.0756</v>
      </c>
      <c r="B20">
        <v>528.22199999999998</v>
      </c>
      <c r="C20">
        <f t="shared" ref="C20:C83" si="7">AVERAGE(B19:B21)</f>
        <v>523.25900000000001</v>
      </c>
      <c r="D20">
        <f t="shared" ref="D20:D83" si="8">A20/10</f>
        <v>1.1075599999999999</v>
      </c>
      <c r="F20">
        <f t="shared" ref="F20:F83" si="9">LN(B20)</f>
        <v>6.269516649885472</v>
      </c>
      <c r="H20" s="15">
        <f t="shared" ref="H20:H83" si="10">(0.0905*EXP(0.0013*C20))/E$2</f>
        <v>0.72633423941958375</v>
      </c>
      <c r="I20">
        <v>2015</v>
      </c>
      <c r="J20">
        <f>AVERAGE(H20:H34)</f>
        <v>0.76256783575928333</v>
      </c>
      <c r="K20">
        <f>D34-D20</f>
        <v>0.86144000000000021</v>
      </c>
      <c r="L20">
        <f>J20*K20</f>
        <v>0.65690643643647717</v>
      </c>
      <c r="N20" s="23">
        <v>42551</v>
      </c>
    </row>
    <row r="21" spans="1:18" x14ac:dyDescent="0.3">
      <c r="A21">
        <v>11.690899999999999</v>
      </c>
      <c r="B21">
        <v>479.44400000000002</v>
      </c>
      <c r="C21">
        <f t="shared" si="7"/>
        <v>479.4443333333333</v>
      </c>
      <c r="D21">
        <f t="shared" si="8"/>
        <v>1.16909</v>
      </c>
      <c r="F21">
        <f t="shared" si="9"/>
        <v>6.172627099182038</v>
      </c>
      <c r="H21" s="15">
        <f t="shared" si="10"/>
        <v>0.68611909950058803</v>
      </c>
      <c r="N21" s="23">
        <v>42530.5</v>
      </c>
    </row>
    <row r="22" spans="1:18" x14ac:dyDescent="0.3">
      <c r="A22">
        <v>12.3062</v>
      </c>
      <c r="B22">
        <v>430.66699999999997</v>
      </c>
      <c r="C22">
        <f t="shared" si="7"/>
        <v>430.74066666666664</v>
      </c>
      <c r="D22">
        <f t="shared" si="8"/>
        <v>1.23062</v>
      </c>
      <c r="F22">
        <f t="shared" si="9"/>
        <v>6.0653351696679456</v>
      </c>
      <c r="H22" s="15">
        <f t="shared" si="10"/>
        <v>0.64402430135926592</v>
      </c>
      <c r="N22" s="23">
        <v>42510</v>
      </c>
    </row>
    <row r="23" spans="1:18" x14ac:dyDescent="0.3">
      <c r="A23">
        <v>12.9216</v>
      </c>
      <c r="B23">
        <v>382.11099999999999</v>
      </c>
      <c r="C23">
        <f t="shared" si="7"/>
        <v>391</v>
      </c>
      <c r="D23">
        <f t="shared" si="8"/>
        <v>1.29216</v>
      </c>
      <c r="F23">
        <f t="shared" si="9"/>
        <v>5.9457111423138</v>
      </c>
      <c r="H23" s="15">
        <f t="shared" si="10"/>
        <v>0.61159701521626053</v>
      </c>
      <c r="N23" s="23">
        <v>42489.5</v>
      </c>
    </row>
    <row r="24" spans="1:18" x14ac:dyDescent="0.3">
      <c r="A24">
        <v>13.536899999999999</v>
      </c>
      <c r="B24">
        <v>360.22199999999998</v>
      </c>
      <c r="C24">
        <f t="shared" si="7"/>
        <v>361.51833333333326</v>
      </c>
      <c r="D24">
        <f t="shared" si="8"/>
        <v>1.3536899999999998</v>
      </c>
      <c r="F24">
        <f t="shared" si="9"/>
        <v>5.8867205080560652</v>
      </c>
      <c r="H24" s="15">
        <f t="shared" si="10"/>
        <v>0.58860034803317063</v>
      </c>
      <c r="N24" s="23">
        <v>42469</v>
      </c>
    </row>
    <row r="25" spans="1:18" x14ac:dyDescent="0.3">
      <c r="A25">
        <v>14.152200000000001</v>
      </c>
      <c r="B25">
        <v>342.22199999999998</v>
      </c>
      <c r="C25">
        <f t="shared" si="7"/>
        <v>342.18499999999995</v>
      </c>
      <c r="D25">
        <f t="shared" si="8"/>
        <v>1.4152200000000001</v>
      </c>
      <c r="F25">
        <f t="shared" si="9"/>
        <v>5.8354596492805406</v>
      </c>
      <c r="H25" s="15">
        <f t="shared" si="10"/>
        <v>0.57399121639552064</v>
      </c>
      <c r="N25" s="23">
        <v>42448.5</v>
      </c>
    </row>
    <row r="26" spans="1:18" x14ac:dyDescent="0.3">
      <c r="A26">
        <v>14.7675</v>
      </c>
      <c r="B26">
        <v>324.11099999999999</v>
      </c>
      <c r="C26">
        <f t="shared" si="7"/>
        <v>324.11099999999999</v>
      </c>
      <c r="D26">
        <f t="shared" si="8"/>
        <v>1.47675</v>
      </c>
      <c r="F26">
        <f t="shared" si="9"/>
        <v>5.7810860497134797</v>
      </c>
      <c r="H26" s="16">
        <f t="shared" si="10"/>
        <v>0.56066181237449619</v>
      </c>
      <c r="N26" s="23">
        <v>42428</v>
      </c>
    </row>
    <row r="27" spans="1:18" x14ac:dyDescent="0.3">
      <c r="A27">
        <v>15.3828</v>
      </c>
      <c r="B27">
        <v>306</v>
      </c>
      <c r="C27">
        <f t="shared" si="7"/>
        <v>344.77766666666668</v>
      </c>
      <c r="D27">
        <f t="shared" si="8"/>
        <v>1.5382799999999999</v>
      </c>
      <c r="F27">
        <f t="shared" si="9"/>
        <v>5.7235851019523807</v>
      </c>
      <c r="H27" s="15">
        <f t="shared" si="10"/>
        <v>0.57592909860650388</v>
      </c>
      <c r="N27" s="23">
        <v>42397.625</v>
      </c>
    </row>
    <row r="28" spans="1:18" x14ac:dyDescent="0.3">
      <c r="A28">
        <v>15.998100000000001</v>
      </c>
      <c r="B28">
        <v>404.22199999999998</v>
      </c>
      <c r="C28">
        <f t="shared" si="7"/>
        <v>409.59266666666667</v>
      </c>
      <c r="D28">
        <f t="shared" si="8"/>
        <v>1.5998100000000002</v>
      </c>
      <c r="F28">
        <f t="shared" si="9"/>
        <v>6.0019642319890858</v>
      </c>
      <c r="H28" s="15">
        <f t="shared" si="10"/>
        <v>0.62655969957722757</v>
      </c>
      <c r="N28" s="23">
        <v>42367.25</v>
      </c>
      <c r="O28" s="14" t="s">
        <v>41</v>
      </c>
      <c r="P28" s="14"/>
      <c r="Q28" s="14"/>
      <c r="R28" s="14"/>
    </row>
    <row r="29" spans="1:18" x14ac:dyDescent="0.3">
      <c r="A29">
        <v>16.613399999999999</v>
      </c>
      <c r="B29">
        <v>518.55600000000004</v>
      </c>
      <c r="C29">
        <f t="shared" si="7"/>
        <v>518.62966666666671</v>
      </c>
      <c r="D29">
        <f t="shared" si="8"/>
        <v>1.6613399999999998</v>
      </c>
      <c r="F29">
        <f t="shared" si="9"/>
        <v>6.2510480256948657</v>
      </c>
      <c r="H29" s="15">
        <f t="shared" si="10"/>
        <v>0.72197618993690738</v>
      </c>
      <c r="N29" s="23">
        <v>42336.875</v>
      </c>
      <c r="P29" t="s">
        <v>1</v>
      </c>
      <c r="Q29" t="s">
        <v>10</v>
      </c>
      <c r="R29" t="s">
        <v>11</v>
      </c>
    </row>
    <row r="30" spans="1:18" x14ac:dyDescent="0.3">
      <c r="A30">
        <v>17.2287</v>
      </c>
      <c r="B30">
        <v>633.11099999999999</v>
      </c>
      <c r="C30">
        <f t="shared" si="7"/>
        <v>633.14833333333331</v>
      </c>
      <c r="D30">
        <f t="shared" si="8"/>
        <v>1.7228699999999999</v>
      </c>
      <c r="F30">
        <f t="shared" si="9"/>
        <v>6.450645762221443</v>
      </c>
      <c r="H30" s="15">
        <f t="shared" si="10"/>
        <v>0.83787290733511788</v>
      </c>
      <c r="N30" s="23">
        <v>42306.5</v>
      </c>
      <c r="O30">
        <v>2015</v>
      </c>
      <c r="P30" s="15">
        <f>AVERAGE(H28:H40)</f>
        <v>0.8219688472190203</v>
      </c>
      <c r="Q30" s="15">
        <f>D40-D28</f>
        <v>0.73837000000000019</v>
      </c>
      <c r="R30">
        <f>P30*Q30</f>
        <v>0.60691713772110822</v>
      </c>
    </row>
    <row r="31" spans="1:18" x14ac:dyDescent="0.3">
      <c r="A31">
        <v>17.844000000000001</v>
      </c>
      <c r="B31">
        <v>747.77800000000002</v>
      </c>
      <c r="C31">
        <f t="shared" si="7"/>
        <v>728.22233333333349</v>
      </c>
      <c r="D31">
        <f t="shared" si="8"/>
        <v>1.7844000000000002</v>
      </c>
      <c r="F31">
        <f t="shared" si="9"/>
        <v>6.6171061424793303</v>
      </c>
      <c r="H31" s="15">
        <f t="shared" si="10"/>
        <v>0.94810250788432426</v>
      </c>
      <c r="N31" s="23">
        <v>42276.125</v>
      </c>
    </row>
    <row r="32" spans="1:18" x14ac:dyDescent="0.3">
      <c r="A32">
        <v>18.459399999999999</v>
      </c>
      <c r="B32">
        <v>803.77800000000002</v>
      </c>
      <c r="C32">
        <f t="shared" si="7"/>
        <v>800.85199999999998</v>
      </c>
      <c r="D32">
        <f t="shared" si="8"/>
        <v>1.8459399999999999</v>
      </c>
      <c r="F32">
        <f t="shared" si="9"/>
        <v>6.6893231116480001</v>
      </c>
      <c r="H32" s="15">
        <f t="shared" si="10"/>
        <v>1.0419832983767725</v>
      </c>
      <c r="N32" s="23">
        <v>42245.75</v>
      </c>
    </row>
    <row r="33" spans="1:18" x14ac:dyDescent="0.3">
      <c r="A33">
        <v>19.0747</v>
      </c>
      <c r="B33">
        <v>851</v>
      </c>
      <c r="C33">
        <f t="shared" si="7"/>
        <v>851</v>
      </c>
      <c r="D33">
        <f t="shared" si="8"/>
        <v>1.90747</v>
      </c>
      <c r="F33">
        <f t="shared" si="9"/>
        <v>6.7464121285733745</v>
      </c>
      <c r="H33" s="15">
        <f t="shared" si="10"/>
        <v>1.1121758421686037</v>
      </c>
      <c r="N33" s="23">
        <v>42215.375</v>
      </c>
    </row>
    <row r="34" spans="1:18" x14ac:dyDescent="0.3">
      <c r="A34">
        <v>19.690000000000001</v>
      </c>
      <c r="B34">
        <v>898.22199999999998</v>
      </c>
      <c r="C34">
        <f t="shared" si="7"/>
        <v>898.22200000000009</v>
      </c>
      <c r="D34">
        <f t="shared" si="8"/>
        <v>1.9690000000000001</v>
      </c>
      <c r="F34">
        <f t="shared" si="9"/>
        <v>6.8004172537849854</v>
      </c>
      <c r="H34" s="15">
        <f t="shared" si="10"/>
        <v>1.1825899602049079</v>
      </c>
      <c r="I34">
        <v>2014</v>
      </c>
      <c r="J34">
        <f>AVERAGE(H34:H44)</f>
        <v>0.70056995426020829</v>
      </c>
      <c r="K34">
        <f>D44-D34</f>
        <v>0.61530000000000107</v>
      </c>
      <c r="L34">
        <f>J34*K34</f>
        <v>0.43106069285630694</v>
      </c>
      <c r="N34" s="23">
        <v>42185</v>
      </c>
    </row>
    <row r="35" spans="1:18" x14ac:dyDescent="0.3">
      <c r="A35" s="6">
        <v>20.305299999999999</v>
      </c>
      <c r="B35" s="6">
        <v>945.44399999999996</v>
      </c>
      <c r="C35" s="6">
        <f t="shared" si="7"/>
        <v>777.77766666666673</v>
      </c>
      <c r="D35">
        <f t="shared" si="8"/>
        <v>2.0305299999999997</v>
      </c>
      <c r="F35">
        <f t="shared" si="9"/>
        <v>6.8516546584227349</v>
      </c>
      <c r="H35" s="15">
        <f t="shared" si="10"/>
        <v>1.0111914422806734</v>
      </c>
      <c r="N35" s="23">
        <v>42164.666666666599</v>
      </c>
    </row>
    <row r="36" spans="1:18" x14ac:dyDescent="0.3">
      <c r="A36" s="7">
        <v>20.9206</v>
      </c>
      <c r="B36" s="7">
        <v>489.66699999999997</v>
      </c>
      <c r="C36">
        <f t="shared" si="7"/>
        <v>628.44433333333325</v>
      </c>
      <c r="D36">
        <f t="shared" si="8"/>
        <v>2.09206</v>
      </c>
      <c r="F36">
        <f t="shared" si="9"/>
        <v>6.1937255682407297</v>
      </c>
      <c r="H36" s="15">
        <f t="shared" si="10"/>
        <v>0.83276478145634203</v>
      </c>
      <c r="N36" s="23">
        <v>42144.333333333299</v>
      </c>
    </row>
    <row r="37" spans="1:18" x14ac:dyDescent="0.3">
      <c r="A37">
        <v>21.535900000000002</v>
      </c>
      <c r="B37">
        <v>450.22199999999998</v>
      </c>
      <c r="C37">
        <f t="shared" si="7"/>
        <v>439.74066666666664</v>
      </c>
      <c r="D37">
        <f t="shared" si="8"/>
        <v>2.1535900000000003</v>
      </c>
      <c r="F37">
        <f t="shared" si="9"/>
        <v>6.1097407944488173</v>
      </c>
      <c r="H37" s="15">
        <f t="shared" si="10"/>
        <v>0.6516036383454491</v>
      </c>
      <c r="N37" s="23">
        <v>42124</v>
      </c>
    </row>
    <row r="38" spans="1:18" x14ac:dyDescent="0.3">
      <c r="A38">
        <v>22.151200000000003</v>
      </c>
      <c r="B38">
        <v>379.33300000000003</v>
      </c>
      <c r="C38">
        <f t="shared" si="7"/>
        <v>385.70366666666672</v>
      </c>
      <c r="D38">
        <f t="shared" si="8"/>
        <v>2.2151200000000002</v>
      </c>
      <c r="F38">
        <f t="shared" si="9"/>
        <v>5.9384144472831588</v>
      </c>
      <c r="H38" s="15">
        <f t="shared" si="10"/>
        <v>0.60740049066440094</v>
      </c>
      <c r="N38" s="23">
        <v>42103.666666666599</v>
      </c>
    </row>
    <row r="39" spans="1:18" x14ac:dyDescent="0.3">
      <c r="A39">
        <v>22.766500000000004</v>
      </c>
      <c r="B39">
        <v>327.55599999999998</v>
      </c>
      <c r="C39">
        <f t="shared" si="7"/>
        <v>332</v>
      </c>
      <c r="D39">
        <f t="shared" si="8"/>
        <v>2.2766500000000005</v>
      </c>
      <c r="F39">
        <f t="shared" si="9"/>
        <v>5.7916590328241906</v>
      </c>
      <c r="H39" s="15">
        <f t="shared" si="10"/>
        <v>0.56644137781078296</v>
      </c>
      <c r="N39" s="23">
        <v>42083.333333333299</v>
      </c>
    </row>
    <row r="40" spans="1:18" x14ac:dyDescent="0.3">
      <c r="A40">
        <v>23.381800000000005</v>
      </c>
      <c r="B40">
        <v>289.11099999999999</v>
      </c>
      <c r="C40">
        <f t="shared" si="7"/>
        <v>302.22233333333332</v>
      </c>
      <c r="D40">
        <f t="shared" si="8"/>
        <v>2.3381800000000004</v>
      </c>
      <c r="F40">
        <f t="shared" si="9"/>
        <v>5.6668106974164036</v>
      </c>
      <c r="H40" s="16">
        <f t="shared" si="10"/>
        <v>0.54493287780575417</v>
      </c>
      <c r="N40" s="23">
        <v>42063</v>
      </c>
    </row>
    <row r="41" spans="1:18" s="24" customFormat="1" x14ac:dyDescent="0.3">
      <c r="A41" s="24">
        <v>23.997100000000007</v>
      </c>
      <c r="B41" s="24">
        <v>290</v>
      </c>
      <c r="C41" s="24">
        <f t="shared" si="7"/>
        <v>303.55566666666664</v>
      </c>
      <c r="D41" s="24">
        <f t="shared" si="8"/>
        <v>2.3997100000000007</v>
      </c>
      <c r="F41" s="24">
        <f t="shared" si="9"/>
        <v>5.6698809229805196</v>
      </c>
      <c r="H41" s="25">
        <f t="shared" si="10"/>
        <v>0.54587824721074274</v>
      </c>
      <c r="N41" s="26">
        <v>42002.25</v>
      </c>
    </row>
    <row r="42" spans="1:18" x14ac:dyDescent="0.3">
      <c r="A42">
        <v>24.612400000000008</v>
      </c>
      <c r="B42">
        <v>331.55599999999998</v>
      </c>
      <c r="C42">
        <f t="shared" si="7"/>
        <v>330.14833333333337</v>
      </c>
      <c r="D42">
        <f t="shared" si="8"/>
        <v>2.461240000000001</v>
      </c>
      <c r="F42">
        <f t="shared" si="9"/>
        <v>5.8037967244691071</v>
      </c>
      <c r="H42" s="15">
        <f t="shared" si="10"/>
        <v>0.56507949879998731</v>
      </c>
      <c r="N42" s="23">
        <v>41941.5</v>
      </c>
      <c r="O42">
        <v>2014</v>
      </c>
      <c r="P42" s="15">
        <f>AVERAGE(H41:H51)</f>
        <v>0.57523235372428716</v>
      </c>
      <c r="Q42" s="15">
        <f>D51-D41</f>
        <v>0.61530000000000129</v>
      </c>
      <c r="R42">
        <f>P42*Q42</f>
        <v>0.35394046724655465</v>
      </c>
    </row>
    <row r="43" spans="1:18" x14ac:dyDescent="0.3">
      <c r="A43">
        <v>25.227700000000009</v>
      </c>
      <c r="B43">
        <v>368.88900000000001</v>
      </c>
      <c r="C43">
        <f t="shared" si="7"/>
        <v>364.59266666666667</v>
      </c>
      <c r="D43">
        <f t="shared" si="8"/>
        <v>2.5227700000000008</v>
      </c>
      <c r="F43">
        <f t="shared" si="9"/>
        <v>5.910495785779089</v>
      </c>
      <c r="H43" s="15">
        <f t="shared" si="10"/>
        <v>0.59095747495259332</v>
      </c>
      <c r="N43" s="23">
        <v>41880.75</v>
      </c>
    </row>
    <row r="44" spans="1:18" x14ac:dyDescent="0.3">
      <c r="A44">
        <v>25.843000000000011</v>
      </c>
      <c r="B44">
        <v>393.33300000000003</v>
      </c>
      <c r="C44">
        <f t="shared" si="7"/>
        <v>385.74066666666664</v>
      </c>
      <c r="D44">
        <f t="shared" si="8"/>
        <v>2.5843000000000012</v>
      </c>
      <c r="F44">
        <f t="shared" si="9"/>
        <v>5.9746565813336145</v>
      </c>
      <c r="H44" s="15">
        <f t="shared" si="10"/>
        <v>0.60742970733065704</v>
      </c>
      <c r="I44">
        <v>2013</v>
      </c>
      <c r="J44">
        <f>AVERAGE(H44:H58)</f>
        <v>0.65076679427558681</v>
      </c>
      <c r="K44">
        <f>D58-D44</f>
        <v>0.8614200000000003</v>
      </c>
      <c r="L44">
        <f>J44*K44</f>
        <v>0.5605835319248762</v>
      </c>
      <c r="N44" s="23">
        <v>41820</v>
      </c>
    </row>
    <row r="45" spans="1:18" x14ac:dyDescent="0.3">
      <c r="A45">
        <v>26.458300000000012</v>
      </c>
      <c r="B45">
        <v>395</v>
      </c>
      <c r="C45">
        <f t="shared" si="7"/>
        <v>384.88866666666672</v>
      </c>
      <c r="D45">
        <f t="shared" si="8"/>
        <v>2.645830000000001</v>
      </c>
      <c r="F45">
        <f t="shared" si="9"/>
        <v>5.978885764901122</v>
      </c>
      <c r="H45" s="15">
        <f t="shared" si="10"/>
        <v>0.60675729063992312</v>
      </c>
      <c r="N45" s="23">
        <v>41795.599999999999</v>
      </c>
    </row>
    <row r="46" spans="1:18" x14ac:dyDescent="0.3">
      <c r="A46">
        <v>27.073600000000013</v>
      </c>
      <c r="B46">
        <v>366.33300000000003</v>
      </c>
      <c r="C46">
        <f t="shared" si="7"/>
        <v>367.11100000000005</v>
      </c>
      <c r="D46">
        <f t="shared" si="8"/>
        <v>2.7073600000000013</v>
      </c>
      <c r="F46">
        <f t="shared" si="9"/>
        <v>5.9035427558169902</v>
      </c>
      <c r="H46" s="15">
        <f t="shared" si="10"/>
        <v>0.59289534162809931</v>
      </c>
      <c r="N46" s="23">
        <v>41771.199999999997</v>
      </c>
    </row>
    <row r="47" spans="1:18" x14ac:dyDescent="0.3">
      <c r="A47">
        <v>27.688900000000015</v>
      </c>
      <c r="B47">
        <v>340</v>
      </c>
      <c r="C47">
        <f t="shared" si="7"/>
        <v>343.81466666666665</v>
      </c>
      <c r="D47">
        <f t="shared" si="8"/>
        <v>2.7688900000000016</v>
      </c>
      <c r="F47">
        <f t="shared" si="9"/>
        <v>5.8289456176102075</v>
      </c>
      <c r="H47" s="15">
        <f t="shared" si="10"/>
        <v>0.57520854409316358</v>
      </c>
      <c r="N47" s="23">
        <v>41746.800000000003</v>
      </c>
    </row>
    <row r="48" spans="1:18" x14ac:dyDescent="0.3">
      <c r="A48">
        <v>28.304200000000016</v>
      </c>
      <c r="B48">
        <v>325.11099999999999</v>
      </c>
      <c r="C48">
        <f t="shared" si="7"/>
        <v>327.59266666666667</v>
      </c>
      <c r="D48">
        <f t="shared" si="8"/>
        <v>2.8304200000000015</v>
      </c>
      <c r="F48">
        <f t="shared" si="9"/>
        <v>5.7841666624802919</v>
      </c>
      <c r="H48" s="15">
        <f t="shared" si="10"/>
        <v>0.56320521276592839</v>
      </c>
      <c r="N48" s="23">
        <v>41722.400000000001</v>
      </c>
    </row>
    <row r="49" spans="1:18" x14ac:dyDescent="0.3">
      <c r="A49">
        <v>28.919500000000017</v>
      </c>
      <c r="B49">
        <v>317.66699999999997</v>
      </c>
      <c r="C49">
        <f t="shared" si="7"/>
        <v>320.22233333333332</v>
      </c>
      <c r="D49">
        <f t="shared" si="8"/>
        <v>2.8919500000000018</v>
      </c>
      <c r="F49">
        <f t="shared" si="9"/>
        <v>5.7610036643034848</v>
      </c>
      <c r="H49" s="16">
        <f t="shared" si="10"/>
        <v>0.5578346694047388</v>
      </c>
      <c r="N49" s="23">
        <v>41698</v>
      </c>
    </row>
    <row r="50" spans="1:18" x14ac:dyDescent="0.3">
      <c r="A50">
        <v>29.534800000000018</v>
      </c>
      <c r="B50">
        <v>317.88900000000001</v>
      </c>
      <c r="C50">
        <f t="shared" si="7"/>
        <v>320.96300000000002</v>
      </c>
      <c r="D50">
        <f t="shared" si="8"/>
        <v>2.9534800000000017</v>
      </c>
      <c r="F50">
        <f t="shared" si="9"/>
        <v>5.7617022652419667</v>
      </c>
      <c r="H50" s="15">
        <f t="shared" si="10"/>
        <v>0.5583720484841036</v>
      </c>
      <c r="N50" s="23">
        <v>41671</v>
      </c>
    </row>
    <row r="51" spans="1:18" x14ac:dyDescent="0.3">
      <c r="A51">
        <v>30.15010000000002</v>
      </c>
      <c r="B51">
        <v>327.33300000000003</v>
      </c>
      <c r="C51">
        <f t="shared" si="7"/>
        <v>328.59266666666667</v>
      </c>
      <c r="D51">
        <f t="shared" si="8"/>
        <v>3.015010000000002</v>
      </c>
      <c r="F51">
        <f t="shared" si="9"/>
        <v>5.7909780013558985</v>
      </c>
      <c r="H51" s="15">
        <f t="shared" si="10"/>
        <v>0.56393785565722288</v>
      </c>
      <c r="N51" s="23">
        <v>41644</v>
      </c>
    </row>
    <row r="52" spans="1:18" s="24" customFormat="1" x14ac:dyDescent="0.3">
      <c r="A52" s="24">
        <v>30.765400000000021</v>
      </c>
      <c r="B52" s="24">
        <v>340.55599999999998</v>
      </c>
      <c r="C52" s="24">
        <f t="shared" si="7"/>
        <v>344.51866666666666</v>
      </c>
      <c r="D52" s="24">
        <f t="shared" si="8"/>
        <v>3.0765400000000023</v>
      </c>
      <c r="F52" s="24">
        <f t="shared" si="9"/>
        <v>5.8305795760903374</v>
      </c>
      <c r="H52" s="25">
        <f t="shared" si="10"/>
        <v>0.57573521592098464</v>
      </c>
      <c r="N52" s="26">
        <v>41617</v>
      </c>
    </row>
    <row r="53" spans="1:18" x14ac:dyDescent="0.3">
      <c r="A53">
        <v>31.380700000000022</v>
      </c>
      <c r="B53">
        <v>365.66699999999997</v>
      </c>
      <c r="C53">
        <f t="shared" si="7"/>
        <v>381.74099999999999</v>
      </c>
      <c r="D53">
        <f t="shared" si="8"/>
        <v>3.1380700000000021</v>
      </c>
      <c r="F53">
        <f t="shared" si="9"/>
        <v>5.9017230831837333</v>
      </c>
      <c r="H53" s="15">
        <f t="shared" si="10"/>
        <v>0.60427953294016179</v>
      </c>
      <c r="N53" s="23">
        <v>41590</v>
      </c>
    </row>
    <row r="54" spans="1:18" x14ac:dyDescent="0.3">
      <c r="A54">
        <v>31.996000000000024</v>
      </c>
      <c r="B54">
        <v>439</v>
      </c>
      <c r="C54">
        <f t="shared" si="7"/>
        <v>445.44466666666659</v>
      </c>
      <c r="D54">
        <f t="shared" si="8"/>
        <v>3.1996000000000024</v>
      </c>
      <c r="F54">
        <f t="shared" si="9"/>
        <v>6.0844994130751715</v>
      </c>
      <c r="H54" s="15">
        <f t="shared" si="10"/>
        <v>0.65645336828129475</v>
      </c>
      <c r="N54" s="23">
        <v>41563</v>
      </c>
      <c r="O54">
        <v>2013</v>
      </c>
      <c r="P54" s="15">
        <f>AVERAGE(H52:H62)</f>
        <v>0.74074766512999346</v>
      </c>
      <c r="Q54" s="15">
        <f>D62-D52</f>
        <v>0.61529999999999818</v>
      </c>
      <c r="R54">
        <f>P54*Q54</f>
        <v>0.45578203835448361</v>
      </c>
    </row>
    <row r="55" spans="1:18" x14ac:dyDescent="0.3">
      <c r="A55">
        <v>32.611300000000021</v>
      </c>
      <c r="B55">
        <v>531.66700000000003</v>
      </c>
      <c r="C55">
        <f t="shared" si="7"/>
        <v>529.66666666666663</v>
      </c>
      <c r="D55">
        <f t="shared" si="8"/>
        <v>3.2611300000000023</v>
      </c>
      <c r="F55">
        <f t="shared" si="9"/>
        <v>6.2760173535098867</v>
      </c>
      <c r="H55" s="15">
        <f t="shared" si="10"/>
        <v>0.73240984910455098</v>
      </c>
      <c r="N55" s="23">
        <v>41536</v>
      </c>
    </row>
    <row r="56" spans="1:18" x14ac:dyDescent="0.3">
      <c r="A56">
        <v>33.226600000000019</v>
      </c>
      <c r="B56">
        <v>618.33299999999997</v>
      </c>
      <c r="C56">
        <f t="shared" si="7"/>
        <v>613.40733333333333</v>
      </c>
      <c r="D56">
        <f t="shared" si="8"/>
        <v>3.3226600000000017</v>
      </c>
      <c r="F56">
        <f t="shared" si="9"/>
        <v>6.4270271472897225</v>
      </c>
      <c r="H56" s="15">
        <f t="shared" si="10"/>
        <v>0.81664389196253495</v>
      </c>
      <c r="N56" s="23">
        <v>41509</v>
      </c>
    </row>
    <row r="57" spans="1:18" x14ac:dyDescent="0.3">
      <c r="A57">
        <v>33.841900000000017</v>
      </c>
      <c r="B57">
        <v>690.22199999999998</v>
      </c>
      <c r="C57">
        <f t="shared" si="7"/>
        <v>665.18499999999995</v>
      </c>
      <c r="D57">
        <f t="shared" si="8"/>
        <v>3.3841900000000016</v>
      </c>
      <c r="F57">
        <f t="shared" si="9"/>
        <v>6.5370132849748046</v>
      </c>
      <c r="H57" s="15">
        <f t="shared" si="10"/>
        <v>0.87350520972811396</v>
      </c>
      <c r="N57" s="23">
        <v>41482</v>
      </c>
    </row>
    <row r="58" spans="1:18" x14ac:dyDescent="0.3">
      <c r="A58">
        <v>34.457200000000014</v>
      </c>
      <c r="B58">
        <v>687</v>
      </c>
      <c r="C58">
        <f t="shared" si="7"/>
        <v>668.11099999999999</v>
      </c>
      <c r="D58">
        <f t="shared" si="8"/>
        <v>3.4457200000000014</v>
      </c>
      <c r="F58">
        <f t="shared" si="9"/>
        <v>6.5323342922223491</v>
      </c>
      <c r="H58" s="15">
        <f t="shared" si="10"/>
        <v>0.87683417619232507</v>
      </c>
      <c r="I58">
        <v>2012</v>
      </c>
      <c r="J58">
        <f>AVERAGE(H58:H66)</f>
        <v>0.78795487132752529</v>
      </c>
      <c r="K58">
        <f>D66-D58</f>
        <v>0.49223999999999801</v>
      </c>
      <c r="L58">
        <f>J58*K58</f>
        <v>0.38786290586225947</v>
      </c>
      <c r="N58" s="23">
        <v>41455</v>
      </c>
    </row>
    <row r="59" spans="1:18" x14ac:dyDescent="0.3">
      <c r="A59">
        <v>35.072500000000012</v>
      </c>
      <c r="B59">
        <v>627.11099999999999</v>
      </c>
      <c r="C59">
        <f t="shared" si="7"/>
        <v>623.88900000000001</v>
      </c>
      <c r="D59">
        <f t="shared" si="8"/>
        <v>3.5072500000000013</v>
      </c>
      <c r="F59">
        <f t="shared" si="9"/>
        <v>6.4411235584571642</v>
      </c>
      <c r="H59" s="15">
        <f t="shared" si="10"/>
        <v>0.82784777739298809</v>
      </c>
      <c r="N59" s="23">
        <v>41424.5</v>
      </c>
    </row>
    <row r="60" spans="1:18" x14ac:dyDescent="0.3">
      <c r="A60">
        <v>35.68780000000001</v>
      </c>
      <c r="B60">
        <v>557.55600000000004</v>
      </c>
      <c r="C60">
        <f t="shared" si="7"/>
        <v>559.88900000000001</v>
      </c>
      <c r="D60">
        <f t="shared" si="8"/>
        <v>3.5687800000000012</v>
      </c>
      <c r="F60">
        <f t="shared" si="9"/>
        <v>6.3235629467201617</v>
      </c>
      <c r="H60" s="15">
        <f t="shared" si="10"/>
        <v>0.76175828475413476</v>
      </c>
      <c r="N60" s="23">
        <v>41394</v>
      </c>
    </row>
    <row r="61" spans="1:18" x14ac:dyDescent="0.3">
      <c r="A61">
        <v>36.303100000000008</v>
      </c>
      <c r="B61">
        <v>495</v>
      </c>
      <c r="C61">
        <f t="shared" si="7"/>
        <v>511.85200000000003</v>
      </c>
      <c r="D61">
        <f t="shared" si="8"/>
        <v>3.6303100000000006</v>
      </c>
      <c r="F61">
        <f t="shared" si="9"/>
        <v>6.2045577625686903</v>
      </c>
      <c r="H61" s="15">
        <f t="shared" si="10"/>
        <v>0.71564282430318815</v>
      </c>
      <c r="N61" s="23">
        <v>41363.5</v>
      </c>
    </row>
    <row r="62" spans="1:18" x14ac:dyDescent="0.3">
      <c r="A62">
        <v>36.918400000000005</v>
      </c>
      <c r="B62">
        <v>483</v>
      </c>
      <c r="C62">
        <f t="shared" si="7"/>
        <v>502.62966666666671</v>
      </c>
      <c r="D62">
        <f t="shared" si="8"/>
        <v>3.6918400000000005</v>
      </c>
      <c r="F62">
        <f t="shared" si="9"/>
        <v>6.1800166536525722</v>
      </c>
      <c r="H62" s="16">
        <f t="shared" si="10"/>
        <v>0.7071141858496508</v>
      </c>
      <c r="N62" s="23">
        <v>41333</v>
      </c>
    </row>
    <row r="63" spans="1:18" s="24" customFormat="1" x14ac:dyDescent="0.3">
      <c r="A63" s="24">
        <v>37.533700000000003</v>
      </c>
      <c r="B63" s="24">
        <v>529.88900000000001</v>
      </c>
      <c r="C63" s="24">
        <f t="shared" si="7"/>
        <v>533.11099999999999</v>
      </c>
      <c r="D63" s="24">
        <f t="shared" si="8"/>
        <v>3.7533700000000003</v>
      </c>
      <c r="F63" s="24">
        <f t="shared" si="9"/>
        <v>6.2726675506495484</v>
      </c>
      <c r="H63" s="25">
        <f t="shared" si="10"/>
        <v>0.73569666494514674</v>
      </c>
      <c r="N63" s="26">
        <v>41272.25</v>
      </c>
    </row>
    <row r="64" spans="1:18" x14ac:dyDescent="0.3">
      <c r="A64">
        <v>38.149000000000001</v>
      </c>
      <c r="B64">
        <v>586.44399999999996</v>
      </c>
      <c r="C64">
        <f t="shared" si="7"/>
        <v>584.55533333333335</v>
      </c>
      <c r="D64">
        <f t="shared" si="8"/>
        <v>3.8149000000000002</v>
      </c>
      <c r="F64">
        <f t="shared" si="9"/>
        <v>6.3740771818639361</v>
      </c>
      <c r="H64" s="15">
        <f t="shared" si="10"/>
        <v>0.78658085996686722</v>
      </c>
      <c r="N64" s="23">
        <v>41211.5</v>
      </c>
      <c r="O64">
        <v>2012</v>
      </c>
      <c r="P64" s="15">
        <f>AVERAGE(H63:H71)</f>
        <v>0.77894606180697634</v>
      </c>
      <c r="Q64" s="15">
        <f>D71-D63</f>
        <v>0.49223999999999801</v>
      </c>
      <c r="R64">
        <f>P64*Q64</f>
        <v>0.38342840946386447</v>
      </c>
    </row>
    <row r="65" spans="1:18" x14ac:dyDescent="0.3">
      <c r="A65">
        <v>38.764299999999999</v>
      </c>
      <c r="B65">
        <v>637.33299999999997</v>
      </c>
      <c r="C65">
        <f t="shared" si="7"/>
        <v>627.03666666666675</v>
      </c>
      <c r="D65">
        <f t="shared" si="8"/>
        <v>3.87643</v>
      </c>
      <c r="F65">
        <f t="shared" si="9"/>
        <v>6.4572922819305481</v>
      </c>
      <c r="H65" s="15">
        <f t="shared" si="10"/>
        <v>0.83124224318713069</v>
      </c>
      <c r="N65" s="23">
        <v>41150.75</v>
      </c>
    </row>
    <row r="66" spans="1:18" x14ac:dyDescent="0.3">
      <c r="A66">
        <v>39.379599999999996</v>
      </c>
      <c r="B66">
        <v>657.33299999999997</v>
      </c>
      <c r="C66">
        <f t="shared" si="7"/>
        <v>643.18499999999995</v>
      </c>
      <c r="D66">
        <f t="shared" si="8"/>
        <v>3.9379599999999995</v>
      </c>
      <c r="F66">
        <f t="shared" si="9"/>
        <v>6.4881907393949509</v>
      </c>
      <c r="H66" s="15">
        <f t="shared" si="10"/>
        <v>0.84887682535629494</v>
      </c>
      <c r="I66">
        <v>2011</v>
      </c>
      <c r="J66">
        <f>AVERAGE(H66:H77)</f>
        <v>0.84194895092266664</v>
      </c>
      <c r="K66">
        <f>D77-D66</f>
        <v>0.67682999999999804</v>
      </c>
      <c r="L66">
        <f>J66*K66</f>
        <v>0.56985630845298685</v>
      </c>
      <c r="N66" s="23">
        <v>41090</v>
      </c>
    </row>
    <row r="67" spans="1:18" x14ac:dyDescent="0.3">
      <c r="A67">
        <v>39.994899999999994</v>
      </c>
      <c r="B67">
        <v>634.88900000000001</v>
      </c>
      <c r="C67">
        <f t="shared" si="7"/>
        <v>627.59266666666667</v>
      </c>
      <c r="D67">
        <f t="shared" si="8"/>
        <v>3.9994899999999993</v>
      </c>
      <c r="F67">
        <f t="shared" si="9"/>
        <v>6.4534501804632338</v>
      </c>
      <c r="H67" s="15">
        <f t="shared" si="10"/>
        <v>0.83184328226986348</v>
      </c>
      <c r="N67" s="23">
        <v>41059.25</v>
      </c>
    </row>
    <row r="68" spans="1:18" x14ac:dyDescent="0.3">
      <c r="A68">
        <v>40.610199999999992</v>
      </c>
      <c r="B68">
        <v>590.55600000000004</v>
      </c>
      <c r="C68">
        <f t="shared" si="7"/>
        <v>588.81500000000005</v>
      </c>
      <c r="D68">
        <f t="shared" si="8"/>
        <v>4.0610199999999992</v>
      </c>
      <c r="F68">
        <f t="shared" si="9"/>
        <v>6.3810644660265634</v>
      </c>
      <c r="H68" s="15">
        <f t="shared" si="10"/>
        <v>0.7909486863209888</v>
      </c>
      <c r="N68" s="23">
        <v>41028.5</v>
      </c>
    </row>
    <row r="69" spans="1:18" x14ac:dyDescent="0.3">
      <c r="A69">
        <v>41.22549999999999</v>
      </c>
      <c r="B69">
        <v>541</v>
      </c>
      <c r="C69">
        <f t="shared" si="7"/>
        <v>544.2593333333333</v>
      </c>
      <c r="D69">
        <f t="shared" si="8"/>
        <v>4.1225499999999986</v>
      </c>
      <c r="F69">
        <f t="shared" si="9"/>
        <v>6.2934192788464811</v>
      </c>
      <c r="H69" s="15">
        <f t="shared" si="10"/>
        <v>0.74643663238659608</v>
      </c>
      <c r="N69" s="23">
        <v>40997.75</v>
      </c>
    </row>
    <row r="70" spans="1:18" x14ac:dyDescent="0.3">
      <c r="A70">
        <v>41.840799999999987</v>
      </c>
      <c r="B70">
        <v>501.22199999999998</v>
      </c>
      <c r="C70">
        <f t="shared" si="7"/>
        <v>514.29633333333334</v>
      </c>
      <c r="D70">
        <f t="shared" si="8"/>
        <v>4.1840799999999989</v>
      </c>
      <c r="F70">
        <f t="shared" si="9"/>
        <v>6.2170491167114044</v>
      </c>
      <c r="H70" s="16">
        <f t="shared" si="10"/>
        <v>0.71792049167580341</v>
      </c>
      <c r="N70" s="23">
        <v>40967</v>
      </c>
    </row>
    <row r="71" spans="1:18" x14ac:dyDescent="0.3">
      <c r="A71">
        <v>42.456099999999985</v>
      </c>
      <c r="B71">
        <v>500.66699999999997</v>
      </c>
      <c r="C71">
        <f t="shared" si="7"/>
        <v>517.55566666666664</v>
      </c>
      <c r="D71">
        <f t="shared" si="8"/>
        <v>4.2456099999999983</v>
      </c>
      <c r="F71">
        <f t="shared" si="9"/>
        <v>6.2159412094347104</v>
      </c>
      <c r="H71" s="15">
        <f t="shared" si="10"/>
        <v>0.72096887015409483</v>
      </c>
      <c r="N71" s="23">
        <v>40932.285714285703</v>
      </c>
    </row>
    <row r="72" spans="1:18" s="24" customFormat="1" x14ac:dyDescent="0.3">
      <c r="A72" s="24">
        <v>43.071399999999983</v>
      </c>
      <c r="B72" s="24">
        <v>550.77800000000002</v>
      </c>
      <c r="C72" s="24">
        <f t="shared" si="7"/>
        <v>557.51866666666672</v>
      </c>
      <c r="D72" s="24">
        <f t="shared" si="8"/>
        <v>4.3071399999999986</v>
      </c>
      <c r="F72" s="24">
        <f t="shared" si="9"/>
        <v>6.3113318241541139</v>
      </c>
      <c r="H72" s="25">
        <f t="shared" si="10"/>
        <v>0.75941459020729352</v>
      </c>
      <c r="N72" s="26">
        <v>40897.571428571398</v>
      </c>
    </row>
    <row r="73" spans="1:18" x14ac:dyDescent="0.3">
      <c r="A73">
        <v>43.686699999999981</v>
      </c>
      <c r="B73">
        <v>621.11099999999999</v>
      </c>
      <c r="C73">
        <f t="shared" si="7"/>
        <v>621.88900000000001</v>
      </c>
      <c r="D73">
        <f t="shared" si="8"/>
        <v>4.3686699999999981</v>
      </c>
      <c r="F73">
        <f t="shared" si="9"/>
        <v>6.4315098099220327</v>
      </c>
      <c r="H73" s="15">
        <f t="shared" si="10"/>
        <v>0.82569816887378722</v>
      </c>
      <c r="N73" s="23">
        <v>40862.857142857101</v>
      </c>
    </row>
    <row r="74" spans="1:18" x14ac:dyDescent="0.3">
      <c r="A74">
        <v>44.301999999999978</v>
      </c>
      <c r="B74">
        <v>693.77800000000002</v>
      </c>
      <c r="C74">
        <f t="shared" si="7"/>
        <v>687.51866666666672</v>
      </c>
      <c r="D74">
        <f t="shared" si="8"/>
        <v>4.4301999999999975</v>
      </c>
      <c r="F74">
        <f t="shared" si="9"/>
        <v>6.5421520246065477</v>
      </c>
      <c r="H74" s="15">
        <f t="shared" si="10"/>
        <v>0.89923811005714971</v>
      </c>
      <c r="N74" s="23">
        <v>40828.142857142797</v>
      </c>
      <c r="O74">
        <v>2011</v>
      </c>
      <c r="P74" s="15">
        <f>AVERAGE(H72:H79)</f>
        <v>0.93468930430545338</v>
      </c>
      <c r="Q74" s="15">
        <f>D79-D72</f>
        <v>0.43070999999999771</v>
      </c>
      <c r="R74">
        <f>P74*Q74</f>
        <v>0.40258003025739969</v>
      </c>
    </row>
    <row r="75" spans="1:18" x14ac:dyDescent="0.3">
      <c r="A75">
        <v>44.917299999999976</v>
      </c>
      <c r="B75">
        <v>747.66700000000003</v>
      </c>
      <c r="C75">
        <f t="shared" si="7"/>
        <v>736.92600000000004</v>
      </c>
      <c r="D75">
        <f t="shared" si="8"/>
        <v>4.4917299999999978</v>
      </c>
      <c r="F75">
        <f t="shared" si="9"/>
        <v>6.6169576916834751</v>
      </c>
      <c r="H75" s="15">
        <f t="shared" si="10"/>
        <v>0.95889098599499045</v>
      </c>
      <c r="N75" s="23">
        <v>40793.4285714285</v>
      </c>
    </row>
    <row r="76" spans="1:18" x14ac:dyDescent="0.3">
      <c r="A76">
        <v>45.532599999999974</v>
      </c>
      <c r="B76">
        <v>769.33299999999997</v>
      </c>
      <c r="C76">
        <f t="shared" si="7"/>
        <v>764.85199999999998</v>
      </c>
      <c r="D76">
        <f t="shared" si="8"/>
        <v>4.5532599999999972</v>
      </c>
      <c r="F76">
        <f t="shared" si="9"/>
        <v>6.6455239056842235</v>
      </c>
      <c r="H76" s="15">
        <f t="shared" si="10"/>
        <v>0.99434198199181056</v>
      </c>
      <c r="N76" s="23">
        <v>40758.714285714203</v>
      </c>
    </row>
    <row r="77" spans="1:18" x14ac:dyDescent="0.3">
      <c r="A77">
        <v>46.147899999999971</v>
      </c>
      <c r="B77">
        <v>777.55600000000004</v>
      </c>
      <c r="C77">
        <f t="shared" si="7"/>
        <v>775.96300000000008</v>
      </c>
      <c r="D77">
        <f t="shared" si="8"/>
        <v>4.6147899999999975</v>
      </c>
      <c r="F77">
        <f t="shared" si="9"/>
        <v>6.6561556671831337</v>
      </c>
      <c r="H77" s="15">
        <f t="shared" si="10"/>
        <v>1.0088087857833266</v>
      </c>
      <c r="I77">
        <v>2010</v>
      </c>
      <c r="J77">
        <f>AVERAGE(H77:H83)</f>
        <v>1.0462266505710942</v>
      </c>
      <c r="K77">
        <f>D83-D77</f>
        <v>0.36917999999999829</v>
      </c>
      <c r="L77">
        <f>J77*K77</f>
        <v>0.38624595485783475</v>
      </c>
      <c r="N77" s="23">
        <v>40724</v>
      </c>
    </row>
    <row r="78" spans="1:18" x14ac:dyDescent="0.3">
      <c r="A78">
        <v>46.763199999999969</v>
      </c>
      <c r="B78">
        <v>781</v>
      </c>
      <c r="C78">
        <f t="shared" si="7"/>
        <v>779.44466666666665</v>
      </c>
      <c r="D78">
        <f t="shared" si="8"/>
        <v>4.6763199999999969</v>
      </c>
      <c r="F78">
        <f t="shared" si="9"/>
        <v>6.6605751498396861</v>
      </c>
      <c r="H78" s="15">
        <f t="shared" si="10"/>
        <v>1.0133851714119015</v>
      </c>
      <c r="N78" s="23">
        <v>40663.166666666599</v>
      </c>
    </row>
    <row r="79" spans="1:18" x14ac:dyDescent="0.3">
      <c r="A79">
        <v>47.378499999999967</v>
      </c>
      <c r="B79">
        <v>779.77800000000002</v>
      </c>
      <c r="C79">
        <f t="shared" si="7"/>
        <v>782.74066666666658</v>
      </c>
      <c r="D79">
        <f t="shared" si="8"/>
        <v>4.7378499999999963</v>
      </c>
      <c r="F79">
        <f t="shared" si="9"/>
        <v>6.6590092637883771</v>
      </c>
      <c r="H79" s="15">
        <f t="shared" si="10"/>
        <v>1.0177366401233667</v>
      </c>
      <c r="N79" s="23">
        <v>40602.333333333299</v>
      </c>
    </row>
    <row r="80" spans="1:18" s="24" customFormat="1" x14ac:dyDescent="0.3">
      <c r="A80" s="24">
        <v>47.993799999999965</v>
      </c>
      <c r="B80" s="24">
        <v>787.44399999999996</v>
      </c>
      <c r="C80" s="24">
        <f t="shared" si="7"/>
        <v>791.40733333333321</v>
      </c>
      <c r="D80" s="24">
        <f t="shared" si="8"/>
        <v>4.7993799999999966</v>
      </c>
      <c r="F80" s="24">
        <f t="shared" si="9"/>
        <v>6.6687922570601623</v>
      </c>
      <c r="H80" s="25">
        <f t="shared" si="10"/>
        <v>1.0292679774893145</v>
      </c>
      <c r="N80" s="26">
        <v>40541.5</v>
      </c>
    </row>
    <row r="81" spans="1:18" x14ac:dyDescent="0.3">
      <c r="A81">
        <v>48.609099999999962</v>
      </c>
      <c r="B81">
        <v>807</v>
      </c>
      <c r="C81">
        <f t="shared" si="7"/>
        <v>809.33333333333337</v>
      </c>
      <c r="D81">
        <f t="shared" si="8"/>
        <v>4.8609099999999961</v>
      </c>
      <c r="F81">
        <f t="shared" si="9"/>
        <v>6.6933236682699491</v>
      </c>
      <c r="H81" s="15">
        <f t="shared" si="10"/>
        <v>1.053535497063451</v>
      </c>
      <c r="N81" s="23">
        <v>40480.666666666599</v>
      </c>
    </row>
    <row r="82" spans="1:18" x14ac:dyDescent="0.3">
      <c r="A82">
        <v>49.22439999999996</v>
      </c>
      <c r="B82">
        <v>833.55600000000004</v>
      </c>
      <c r="C82">
        <f t="shared" si="7"/>
        <v>833.81500000000005</v>
      </c>
      <c r="D82">
        <f t="shared" si="8"/>
        <v>4.9224399999999964</v>
      </c>
      <c r="F82">
        <f t="shared" si="9"/>
        <v>6.7257008864966199</v>
      </c>
      <c r="H82" s="15">
        <f t="shared" si="10"/>
        <v>1.0876047647831431</v>
      </c>
      <c r="N82" s="23">
        <v>40419.833333333299</v>
      </c>
      <c r="O82">
        <v>2010</v>
      </c>
      <c r="P82" s="15">
        <f>AVERAGE(H80:H92)</f>
        <v>0.899435562080106</v>
      </c>
      <c r="Q82" s="15">
        <f>D92-D80</f>
        <v>0.73835999999999746</v>
      </c>
      <c r="R82">
        <f>P82*Q82</f>
        <v>0.66410724161746482</v>
      </c>
    </row>
    <row r="83" spans="1:18" x14ac:dyDescent="0.3">
      <c r="A83">
        <v>49.839699999999958</v>
      </c>
      <c r="B83">
        <v>860.88900000000001</v>
      </c>
      <c r="C83">
        <f t="shared" si="7"/>
        <v>851.74099999999999</v>
      </c>
      <c r="D83">
        <f t="shared" si="8"/>
        <v>4.9839699999999958</v>
      </c>
      <c r="F83">
        <f t="shared" si="9"/>
        <v>6.7579655762562245</v>
      </c>
      <c r="H83" s="15">
        <f t="shared" si="10"/>
        <v>1.1132477173431556</v>
      </c>
      <c r="I83">
        <v>2009</v>
      </c>
      <c r="J83">
        <f>AVERAGE(H83:H97)</f>
        <v>0.84670269194890868</v>
      </c>
      <c r="K83">
        <f>D97-D83</f>
        <v>0.86141999999999719</v>
      </c>
      <c r="L83">
        <f>J83*K83</f>
        <v>0.72936663289862658</v>
      </c>
      <c r="N83" s="23">
        <v>40359</v>
      </c>
    </row>
    <row r="84" spans="1:18" x14ac:dyDescent="0.3">
      <c r="A84">
        <v>50.454999999999956</v>
      </c>
      <c r="B84">
        <v>860.77800000000002</v>
      </c>
      <c r="C84">
        <f t="shared" ref="C84:C147" si="11">AVERAGE(B83:B85)</f>
        <v>849.44466666666665</v>
      </c>
      <c r="D84">
        <f t="shared" ref="D84:D147" si="12">A84/10</f>
        <v>5.0454999999999952</v>
      </c>
      <c r="F84">
        <f t="shared" ref="F84:F147" si="13">LN(B84)</f>
        <v>6.7578366314601004</v>
      </c>
      <c r="H84" s="15">
        <f t="shared" ref="H84:H147" si="14">(0.0905*EXP(0.0013*C84))/E$2</f>
        <v>1.1099293686359926</v>
      </c>
      <c r="N84" s="23">
        <v>40343.75</v>
      </c>
    </row>
    <row r="85" spans="1:18" x14ac:dyDescent="0.3">
      <c r="A85">
        <v>51.070299999999953</v>
      </c>
      <c r="B85">
        <v>826.66700000000003</v>
      </c>
      <c r="C85">
        <f t="shared" si="11"/>
        <v>821.33366666666677</v>
      </c>
      <c r="D85">
        <f t="shared" si="12"/>
        <v>5.1070299999999955</v>
      </c>
      <c r="F85">
        <f t="shared" si="13"/>
        <v>6.7174019537166432</v>
      </c>
      <c r="H85" s="15">
        <f t="shared" si="14"/>
        <v>1.0700999779445608</v>
      </c>
      <c r="N85" s="23">
        <v>40328.5</v>
      </c>
    </row>
    <row r="86" spans="1:18" x14ac:dyDescent="0.3">
      <c r="A86">
        <v>51.685599999999951</v>
      </c>
      <c r="B86">
        <v>776.55600000000004</v>
      </c>
      <c r="C86">
        <f t="shared" si="11"/>
        <v>766.11133333333328</v>
      </c>
      <c r="D86">
        <f t="shared" si="12"/>
        <v>5.1685599999999949</v>
      </c>
      <c r="F86">
        <f t="shared" si="13"/>
        <v>6.6548687584686901</v>
      </c>
      <c r="H86" s="15">
        <f t="shared" si="14"/>
        <v>0.99597118564318088</v>
      </c>
      <c r="N86" s="23">
        <v>40313.25</v>
      </c>
    </row>
    <row r="87" spans="1:18" x14ac:dyDescent="0.3">
      <c r="A87">
        <v>52.300899999999949</v>
      </c>
      <c r="B87">
        <v>695.11099999999999</v>
      </c>
      <c r="C87">
        <f t="shared" si="11"/>
        <v>688</v>
      </c>
      <c r="D87">
        <f t="shared" si="12"/>
        <v>5.2300899999999952</v>
      </c>
      <c r="F87">
        <f t="shared" si="13"/>
        <v>6.5440715450423674</v>
      </c>
      <c r="H87" s="15">
        <f t="shared" si="14"/>
        <v>0.89980096939877696</v>
      </c>
      <c r="N87" s="23">
        <v>40298</v>
      </c>
    </row>
    <row r="88" spans="1:18" x14ac:dyDescent="0.3">
      <c r="A88">
        <v>52.916199999999947</v>
      </c>
      <c r="B88">
        <v>592.33299999999997</v>
      </c>
      <c r="C88">
        <f t="shared" si="11"/>
        <v>593.48133333333328</v>
      </c>
      <c r="D88">
        <f t="shared" si="12"/>
        <v>5.2916199999999947</v>
      </c>
      <c r="F88">
        <f t="shared" si="13"/>
        <v>6.3840689767401821</v>
      </c>
      <c r="H88" s="15">
        <f t="shared" si="14"/>
        <v>0.79576134821340749</v>
      </c>
      <c r="N88" s="23">
        <v>40282.75</v>
      </c>
    </row>
    <row r="89" spans="1:18" x14ac:dyDescent="0.3">
      <c r="A89">
        <v>53.531499999999944</v>
      </c>
      <c r="B89">
        <v>493</v>
      </c>
      <c r="C89">
        <f t="shared" si="11"/>
        <v>495.07400000000007</v>
      </c>
      <c r="D89">
        <f t="shared" si="12"/>
        <v>5.3531499999999941</v>
      </c>
      <c r="F89">
        <f t="shared" si="13"/>
        <v>6.2005091740426899</v>
      </c>
      <c r="H89" s="15">
        <f t="shared" si="14"/>
        <v>0.70020265042662588</v>
      </c>
      <c r="N89" s="23">
        <v>40267.5</v>
      </c>
    </row>
    <row r="90" spans="1:18" x14ac:dyDescent="0.3">
      <c r="A90">
        <v>54.146799999999942</v>
      </c>
      <c r="B90">
        <v>399.88900000000001</v>
      </c>
      <c r="C90">
        <f t="shared" si="11"/>
        <v>413.18533333333335</v>
      </c>
      <c r="D90">
        <f t="shared" si="12"/>
        <v>5.4146799999999944</v>
      </c>
      <c r="F90">
        <f t="shared" si="13"/>
        <v>5.9911870085977323</v>
      </c>
      <c r="H90" s="15">
        <f t="shared" si="14"/>
        <v>0.6294928700744653</v>
      </c>
      <c r="N90" s="23">
        <v>40252.25</v>
      </c>
    </row>
    <row r="91" spans="1:18" x14ac:dyDescent="0.3">
      <c r="A91">
        <v>54.76209999999994</v>
      </c>
      <c r="B91">
        <v>346.66699999999997</v>
      </c>
      <c r="C91">
        <f t="shared" si="11"/>
        <v>371.74099999999999</v>
      </c>
      <c r="D91">
        <f t="shared" si="12"/>
        <v>5.4762099999999938</v>
      </c>
      <c r="F91">
        <f t="shared" si="13"/>
        <v>5.8483646650053078</v>
      </c>
      <c r="H91" s="16">
        <f t="shared" si="14"/>
        <v>0.59647474008270285</v>
      </c>
      <c r="N91" s="23">
        <v>40237</v>
      </c>
    </row>
    <row r="92" spans="1:18" x14ac:dyDescent="0.3">
      <c r="A92">
        <v>55.377399999999938</v>
      </c>
      <c r="B92">
        <v>368.66699999999997</v>
      </c>
      <c r="C92">
        <f t="shared" si="11"/>
        <v>390.59266666666667</v>
      </c>
      <c r="D92">
        <f t="shared" si="12"/>
        <v>5.5377399999999941</v>
      </c>
      <c r="F92">
        <f t="shared" si="13"/>
        <v>5.9098937975728933</v>
      </c>
      <c r="H92" s="15">
        <f t="shared" si="14"/>
        <v>0.61127323994260196</v>
      </c>
      <c r="N92" s="23">
        <v>40196.5</v>
      </c>
    </row>
    <row r="93" spans="1:18" s="24" customFormat="1" x14ac:dyDescent="0.3">
      <c r="A93" s="24">
        <v>55.992699999999935</v>
      </c>
      <c r="B93" s="24">
        <v>456.44400000000002</v>
      </c>
      <c r="C93" s="24">
        <f t="shared" si="11"/>
        <v>463.48133333333334</v>
      </c>
      <c r="D93" s="24">
        <f t="shared" si="12"/>
        <v>5.5992699999999935</v>
      </c>
      <c r="F93" s="24">
        <f t="shared" si="13"/>
        <v>6.1234660200019206</v>
      </c>
      <c r="H93" s="25">
        <f t="shared" si="14"/>
        <v>0.67202754353669714</v>
      </c>
      <c r="N93" s="26">
        <v>40156</v>
      </c>
    </row>
    <row r="94" spans="1:18" x14ac:dyDescent="0.3">
      <c r="A94">
        <v>56.607999999999933</v>
      </c>
      <c r="B94">
        <v>565.33299999999997</v>
      </c>
      <c r="C94">
        <f t="shared" si="11"/>
        <v>564.11099999999999</v>
      </c>
      <c r="D94">
        <f t="shared" si="12"/>
        <v>5.6607999999999929</v>
      </c>
      <c r="F94">
        <f t="shared" si="13"/>
        <v>6.337414938060923</v>
      </c>
      <c r="H94" s="15">
        <f t="shared" si="14"/>
        <v>0.76595076617783153</v>
      </c>
      <c r="N94" s="23">
        <v>40115.5</v>
      </c>
      <c r="O94">
        <v>2009</v>
      </c>
      <c r="P94" s="15">
        <f>AVERAGE(H93:H103)</f>
        <v>0.80864381218504644</v>
      </c>
      <c r="Q94" s="15">
        <f>D103-D93</f>
        <v>0.61529999999999774</v>
      </c>
      <c r="R94">
        <f>P94*Q94</f>
        <v>0.49755853763745722</v>
      </c>
    </row>
    <row r="95" spans="1:18" x14ac:dyDescent="0.3">
      <c r="A95">
        <v>57.223299999999931</v>
      </c>
      <c r="B95">
        <v>670.55600000000004</v>
      </c>
      <c r="C95">
        <f t="shared" si="11"/>
        <v>657.81500000000005</v>
      </c>
      <c r="D95">
        <f t="shared" si="12"/>
        <v>5.7223299999999933</v>
      </c>
      <c r="F95">
        <f t="shared" si="13"/>
        <v>6.5081072189955247</v>
      </c>
      <c r="H95" s="15">
        <f t="shared" si="14"/>
        <v>0.86517612052986692</v>
      </c>
      <c r="N95" s="23">
        <v>40075</v>
      </c>
    </row>
    <row r="96" spans="1:18" x14ac:dyDescent="0.3">
      <c r="A96">
        <v>57.838599999999929</v>
      </c>
      <c r="B96">
        <v>737.55600000000004</v>
      </c>
      <c r="C96">
        <f t="shared" si="11"/>
        <v>714.92633333333333</v>
      </c>
      <c r="D96">
        <f t="shared" si="12"/>
        <v>5.7838599999999927</v>
      </c>
      <c r="F96">
        <f t="shared" si="13"/>
        <v>6.6033420175346613</v>
      </c>
      <c r="H96" s="15">
        <f t="shared" si="14"/>
        <v>0.93185556275324588</v>
      </c>
      <c r="N96" s="23">
        <v>40034.5</v>
      </c>
    </row>
    <row r="97" spans="1:18" x14ac:dyDescent="0.3">
      <c r="A97">
        <v>58.453899999999926</v>
      </c>
      <c r="B97">
        <v>736.66700000000003</v>
      </c>
      <c r="C97">
        <f t="shared" si="11"/>
        <v>724.29666666666662</v>
      </c>
      <c r="D97">
        <f t="shared" si="12"/>
        <v>5.845389999999993</v>
      </c>
      <c r="F97">
        <f t="shared" si="13"/>
        <v>6.6021359583322745</v>
      </c>
      <c r="H97" s="15">
        <f t="shared" si="14"/>
        <v>0.94327631853051808</v>
      </c>
      <c r="I97">
        <v>2008</v>
      </c>
      <c r="J97">
        <f>AVERAGE(H97:H107)</f>
        <v>0.79768990865209832</v>
      </c>
      <c r="K97">
        <f>D107-D97</f>
        <v>0.61529999999999774</v>
      </c>
      <c r="L97">
        <f>J97*K97</f>
        <v>0.49081860079363432</v>
      </c>
      <c r="N97" s="23">
        <v>39994</v>
      </c>
    </row>
    <row r="98" spans="1:18" x14ac:dyDescent="0.3">
      <c r="A98">
        <v>59.069199999999924</v>
      </c>
      <c r="B98">
        <v>698.66700000000003</v>
      </c>
      <c r="C98">
        <f t="shared" si="11"/>
        <v>691.85199999999998</v>
      </c>
      <c r="D98">
        <f t="shared" si="12"/>
        <v>5.9069199999999924</v>
      </c>
      <c r="F98">
        <f t="shared" si="13"/>
        <v>6.5491742338719456</v>
      </c>
      <c r="H98" s="15">
        <f t="shared" si="14"/>
        <v>0.90431811331874212</v>
      </c>
      <c r="N98" s="23">
        <v>39969.599999999999</v>
      </c>
    </row>
    <row r="99" spans="1:18" x14ac:dyDescent="0.3">
      <c r="A99">
        <v>59.684499999999922</v>
      </c>
      <c r="B99">
        <v>640.22199999999998</v>
      </c>
      <c r="C99">
        <f t="shared" si="11"/>
        <v>636.92600000000004</v>
      </c>
      <c r="D99">
        <f t="shared" si="12"/>
        <v>5.9684499999999918</v>
      </c>
      <c r="F99">
        <f t="shared" si="13"/>
        <v>6.4618149912064933</v>
      </c>
      <c r="H99" s="15">
        <f t="shared" si="14"/>
        <v>0.84199779355311333</v>
      </c>
      <c r="N99" s="23">
        <v>39945.199999999997</v>
      </c>
    </row>
    <row r="100" spans="1:18" x14ac:dyDescent="0.3">
      <c r="A100">
        <v>60.299799999999919</v>
      </c>
      <c r="B100">
        <v>571.88900000000001</v>
      </c>
      <c r="C100">
        <f t="shared" si="11"/>
        <v>580.96299999999997</v>
      </c>
      <c r="D100">
        <f t="shared" si="12"/>
        <v>6.0299799999999921</v>
      </c>
      <c r="F100">
        <f t="shared" si="13"/>
        <v>6.3489449166044514</v>
      </c>
      <c r="H100" s="15">
        <f t="shared" si="14"/>
        <v>0.78291606514896095</v>
      </c>
      <c r="N100" s="23">
        <v>39920.800000000003</v>
      </c>
    </row>
    <row r="101" spans="1:18" x14ac:dyDescent="0.3">
      <c r="A101">
        <v>60.915099999999917</v>
      </c>
      <c r="B101">
        <v>530.77800000000002</v>
      </c>
      <c r="C101">
        <f t="shared" si="11"/>
        <v>538.96299999999997</v>
      </c>
      <c r="D101">
        <f t="shared" si="12"/>
        <v>6.0915099999999915</v>
      </c>
      <c r="F101">
        <f t="shared" si="13"/>
        <v>6.2743438547264621</v>
      </c>
      <c r="H101" s="15">
        <f t="shared" si="14"/>
        <v>0.7413148944181559</v>
      </c>
      <c r="N101" s="23">
        <v>39896.400000000001</v>
      </c>
    </row>
    <row r="102" spans="1:18" x14ac:dyDescent="0.3">
      <c r="A102">
        <v>61.530399999999915</v>
      </c>
      <c r="B102">
        <v>514.22199999999998</v>
      </c>
      <c r="C102">
        <f t="shared" si="11"/>
        <v>519.29633333333334</v>
      </c>
      <c r="D102">
        <f t="shared" si="12"/>
        <v>6.1530399999999918</v>
      </c>
      <c r="F102">
        <f t="shared" si="13"/>
        <v>6.2426550788251367</v>
      </c>
      <c r="H102" s="16">
        <f t="shared" si="14"/>
        <v>0.72260217385536873</v>
      </c>
      <c r="N102" s="23">
        <v>39872</v>
      </c>
    </row>
    <row r="103" spans="1:18" x14ac:dyDescent="0.3">
      <c r="A103">
        <v>62.145699999999913</v>
      </c>
      <c r="B103">
        <v>512.88900000000001</v>
      </c>
      <c r="C103">
        <f t="shared" si="11"/>
        <v>520.40733333333321</v>
      </c>
      <c r="D103">
        <f t="shared" si="12"/>
        <v>6.2145699999999913</v>
      </c>
      <c r="F103">
        <f t="shared" si="13"/>
        <v>6.2400594474894744</v>
      </c>
      <c r="H103" s="15">
        <f t="shared" si="14"/>
        <v>0.72364658221301004</v>
      </c>
      <c r="N103" s="23">
        <v>39823.4</v>
      </c>
    </row>
    <row r="104" spans="1:18" s="24" customFormat="1" x14ac:dyDescent="0.3">
      <c r="A104" s="24">
        <v>62.76099999999991</v>
      </c>
      <c r="B104" s="24">
        <v>534.11099999999999</v>
      </c>
      <c r="C104" s="24">
        <f t="shared" si="11"/>
        <v>537.51866666666672</v>
      </c>
      <c r="D104" s="24">
        <f t="shared" si="12"/>
        <v>6.2760999999999907</v>
      </c>
      <c r="F104" s="24">
        <f t="shared" si="13"/>
        <v>6.2806036825277634</v>
      </c>
      <c r="H104" s="25">
        <f t="shared" si="14"/>
        <v>0.73992428279981515</v>
      </c>
      <c r="N104" s="26">
        <v>39774.800000000003</v>
      </c>
    </row>
    <row r="105" spans="1:18" x14ac:dyDescent="0.3">
      <c r="A105">
        <v>63.376299999999908</v>
      </c>
      <c r="B105">
        <v>565.55600000000004</v>
      </c>
      <c r="C105">
        <f t="shared" si="11"/>
        <v>565.81499999999994</v>
      </c>
      <c r="D105">
        <f t="shared" si="12"/>
        <v>6.337629999999991</v>
      </c>
      <c r="F105">
        <f t="shared" si="13"/>
        <v>6.3378093180626571</v>
      </c>
      <c r="H105" s="15">
        <f t="shared" si="14"/>
        <v>0.76764938100624514</v>
      </c>
      <c r="N105" s="23">
        <v>39726.199999999997</v>
      </c>
      <c r="O105">
        <v>2008</v>
      </c>
      <c r="P105" s="15">
        <f>AVERAGE(H104:H113)</f>
        <v>0.72283240102828528</v>
      </c>
      <c r="Q105" s="15">
        <f>D113-D104</f>
        <v>0.55377000000000365</v>
      </c>
      <c r="R105">
        <f>P105*Q105</f>
        <v>0.40028289871743616</v>
      </c>
    </row>
    <row r="106" spans="1:18" x14ac:dyDescent="0.3">
      <c r="A106">
        <v>63.991599999999906</v>
      </c>
      <c r="B106">
        <v>597.77800000000002</v>
      </c>
      <c r="C106">
        <f t="shared" si="11"/>
        <v>594.2593333333333</v>
      </c>
      <c r="D106">
        <f t="shared" si="12"/>
        <v>6.3991599999999904</v>
      </c>
      <c r="F106">
        <f t="shared" si="13"/>
        <v>6.3932194475667536</v>
      </c>
      <c r="H106" s="15">
        <f t="shared" si="14"/>
        <v>0.79656658838230188</v>
      </c>
      <c r="N106" s="23">
        <v>39677.599999999999</v>
      </c>
    </row>
    <row r="107" spans="1:18" x14ac:dyDescent="0.3">
      <c r="A107">
        <v>64.606899999999911</v>
      </c>
      <c r="B107">
        <v>619.44399999999996</v>
      </c>
      <c r="C107">
        <f t="shared" si="11"/>
        <v>607.48133333333328</v>
      </c>
      <c r="D107">
        <f t="shared" si="12"/>
        <v>6.4606899999999907</v>
      </c>
      <c r="F107">
        <f t="shared" si="13"/>
        <v>6.428822301503053</v>
      </c>
      <c r="H107" s="15">
        <f t="shared" si="14"/>
        <v>0.81037680194685191</v>
      </c>
      <c r="I107">
        <v>2007</v>
      </c>
      <c r="J107">
        <f>AVERAGE(H107:H117)</f>
        <v>0.71410922102807239</v>
      </c>
      <c r="K107">
        <f>D117-D107</f>
        <v>0.61530000000000484</v>
      </c>
      <c r="L107">
        <f>J107*K107</f>
        <v>0.43939140369857638</v>
      </c>
      <c r="N107" s="23">
        <v>39629</v>
      </c>
    </row>
    <row r="108" spans="1:18" x14ac:dyDescent="0.3">
      <c r="A108">
        <v>65.222199999999916</v>
      </c>
      <c r="B108">
        <v>605.22199999999998</v>
      </c>
      <c r="C108">
        <f t="shared" si="11"/>
        <v>591.59233333333339</v>
      </c>
      <c r="D108">
        <f t="shared" si="12"/>
        <v>6.5222199999999919</v>
      </c>
      <c r="F108">
        <f t="shared" si="13"/>
        <v>6.4055953328727959</v>
      </c>
      <c r="H108" s="15">
        <f t="shared" si="14"/>
        <v>0.79380959451221333</v>
      </c>
      <c r="N108" s="23">
        <v>39604.6</v>
      </c>
    </row>
    <row r="109" spans="1:18" x14ac:dyDescent="0.3">
      <c r="A109">
        <v>65.83749999999992</v>
      </c>
      <c r="B109">
        <v>550.11099999999999</v>
      </c>
      <c r="C109">
        <f t="shared" si="11"/>
        <v>545.18500000000006</v>
      </c>
      <c r="D109">
        <f t="shared" si="12"/>
        <v>6.5837499999999922</v>
      </c>
      <c r="F109">
        <f t="shared" si="13"/>
        <v>6.3101200760457852</v>
      </c>
      <c r="H109" s="15">
        <f t="shared" si="14"/>
        <v>0.74733541001985193</v>
      </c>
      <c r="N109" s="23">
        <v>39580.199999999997</v>
      </c>
    </row>
    <row r="110" spans="1:18" x14ac:dyDescent="0.3">
      <c r="A110">
        <v>66.452799999999925</v>
      </c>
      <c r="B110">
        <v>480.22199999999998</v>
      </c>
      <c r="C110">
        <f t="shared" si="11"/>
        <v>481.33333333333331</v>
      </c>
      <c r="D110">
        <f t="shared" si="12"/>
        <v>6.6452799999999925</v>
      </c>
      <c r="F110">
        <f t="shared" si="13"/>
        <v>6.174248496981777</v>
      </c>
      <c r="H110" s="15">
        <f t="shared" si="14"/>
        <v>0.68780607267547544</v>
      </c>
      <c r="N110" s="23">
        <v>39555.800000000003</v>
      </c>
    </row>
    <row r="111" spans="1:18" x14ac:dyDescent="0.3">
      <c r="A111">
        <v>67.06809999999993</v>
      </c>
      <c r="B111">
        <v>413.66699999999997</v>
      </c>
      <c r="C111">
        <f t="shared" si="11"/>
        <v>424.66666666666669</v>
      </c>
      <c r="D111">
        <f t="shared" si="12"/>
        <v>6.7068099999999928</v>
      </c>
      <c r="F111">
        <f t="shared" si="13"/>
        <v>6.0250613023379458</v>
      </c>
      <c r="H111" s="15">
        <f t="shared" si="14"/>
        <v>0.63895898137920648</v>
      </c>
      <c r="N111" s="23">
        <v>39531.4</v>
      </c>
    </row>
    <row r="112" spans="1:18" x14ac:dyDescent="0.3">
      <c r="A112">
        <v>67.683399999999935</v>
      </c>
      <c r="B112">
        <v>380.11099999999999</v>
      </c>
      <c r="C112">
        <f t="shared" si="11"/>
        <v>397.77800000000002</v>
      </c>
      <c r="D112">
        <f t="shared" si="12"/>
        <v>6.7683399999999931</v>
      </c>
      <c r="F112">
        <f t="shared" si="13"/>
        <v>5.9404633153291533</v>
      </c>
      <c r="H112" s="16">
        <f t="shared" si="14"/>
        <v>0.61700985347629367</v>
      </c>
      <c r="N112" s="23">
        <v>39507</v>
      </c>
    </row>
    <row r="113" spans="1:18" x14ac:dyDescent="0.3">
      <c r="A113">
        <v>68.29869999999994</v>
      </c>
      <c r="B113">
        <v>399.55599999999998</v>
      </c>
      <c r="C113">
        <f t="shared" si="11"/>
        <v>412.44466666666659</v>
      </c>
      <c r="D113">
        <f t="shared" si="12"/>
        <v>6.8298699999999943</v>
      </c>
      <c r="F113">
        <f t="shared" si="13"/>
        <v>5.9903539306017253</v>
      </c>
      <c r="H113" s="15">
        <f t="shared" si="14"/>
        <v>0.62888704408459761</v>
      </c>
      <c r="N113" s="23">
        <v>39458.199999999997</v>
      </c>
    </row>
    <row r="114" spans="1:18" s="24" customFormat="1" x14ac:dyDescent="0.3">
      <c r="A114" s="24">
        <v>68.913999999999945</v>
      </c>
      <c r="B114" s="24">
        <v>457.66699999999997</v>
      </c>
      <c r="C114" s="24">
        <f t="shared" si="11"/>
        <v>461.00033333333334</v>
      </c>
      <c r="D114" s="24">
        <f t="shared" si="12"/>
        <v>6.8913999999999946</v>
      </c>
      <c r="F114" s="24">
        <f t="shared" si="13"/>
        <v>6.1261418454317154</v>
      </c>
      <c r="H114" s="25">
        <f t="shared" si="14"/>
        <v>0.66986354474909982</v>
      </c>
      <c r="N114" s="26">
        <v>39409.4</v>
      </c>
    </row>
    <row r="115" spans="1:18" x14ac:dyDescent="0.3">
      <c r="A115">
        <v>69.529299999999949</v>
      </c>
      <c r="B115">
        <v>525.77800000000002</v>
      </c>
      <c r="C115">
        <f t="shared" si="11"/>
        <v>521.29633333333334</v>
      </c>
      <c r="D115">
        <f t="shared" si="12"/>
        <v>6.9529299999999949</v>
      </c>
      <c r="F115">
        <f t="shared" si="13"/>
        <v>6.2648790704162378</v>
      </c>
      <c r="H115" s="15">
        <f t="shared" si="14"/>
        <v>0.72448338402085954</v>
      </c>
      <c r="N115" s="23">
        <v>39360.6</v>
      </c>
      <c r="O115">
        <v>2007</v>
      </c>
      <c r="P115" s="15">
        <f>AVERAGE(H114:H122)</f>
        <v>0.68566587718360539</v>
      </c>
      <c r="Q115" s="15">
        <f>D122-D114</f>
        <v>0.49224000000000334</v>
      </c>
      <c r="R115">
        <f>P115*Q115</f>
        <v>0.33751217138486023</v>
      </c>
    </row>
    <row r="116" spans="1:18" x14ac:dyDescent="0.3">
      <c r="A116">
        <v>70.144599999999954</v>
      </c>
      <c r="B116">
        <v>580.44399999999996</v>
      </c>
      <c r="C116">
        <f t="shared" si="11"/>
        <v>564.70366666666666</v>
      </c>
      <c r="D116">
        <f t="shared" si="12"/>
        <v>7.0144599999999953</v>
      </c>
      <c r="F116">
        <f t="shared" si="13"/>
        <v>6.3637933279229699</v>
      </c>
      <c r="H116" s="15">
        <f t="shared" si="14"/>
        <v>0.76654113311129668</v>
      </c>
      <c r="N116" s="23">
        <v>39311.800000000003</v>
      </c>
    </row>
    <row r="117" spans="1:18" x14ac:dyDescent="0.3">
      <c r="A117">
        <v>70.759899999999959</v>
      </c>
      <c r="B117">
        <v>587.88900000000001</v>
      </c>
      <c r="C117">
        <f t="shared" si="11"/>
        <v>568.29633333333334</v>
      </c>
      <c r="D117">
        <f t="shared" si="12"/>
        <v>7.0759899999999956</v>
      </c>
      <c r="F117">
        <f t="shared" si="13"/>
        <v>6.3765381545680837</v>
      </c>
      <c r="H117" s="15">
        <f t="shared" si="14"/>
        <v>0.77012961133304991</v>
      </c>
      <c r="I117">
        <v>2006</v>
      </c>
      <c r="J117">
        <f>AVERAGE(H117:H128)</f>
        <v>0.70600719888361108</v>
      </c>
      <c r="K117">
        <f>D128-D117</f>
        <v>0.67683000000000604</v>
      </c>
      <c r="L117">
        <f>J117*K117</f>
        <v>0.47784685242039876</v>
      </c>
      <c r="N117" s="23">
        <v>39263</v>
      </c>
    </row>
    <row r="118" spans="1:18" x14ac:dyDescent="0.3">
      <c r="A118">
        <v>71.375199999999964</v>
      </c>
      <c r="B118">
        <v>536.55600000000004</v>
      </c>
      <c r="C118">
        <f t="shared" si="11"/>
        <v>528.22233333333338</v>
      </c>
      <c r="D118">
        <f t="shared" si="12"/>
        <v>7.1375199999999968</v>
      </c>
      <c r="F118">
        <f t="shared" si="13"/>
        <v>6.2851709368658257</v>
      </c>
      <c r="H118" s="15">
        <f t="shared" si="14"/>
        <v>0.73103594220854617</v>
      </c>
      <c r="N118" s="23">
        <v>39232.5</v>
      </c>
    </row>
    <row r="119" spans="1:18" x14ac:dyDescent="0.3">
      <c r="A119">
        <v>71.990499999999969</v>
      </c>
      <c r="B119">
        <v>460.22199999999998</v>
      </c>
      <c r="C119">
        <f t="shared" si="11"/>
        <v>462.18533333333335</v>
      </c>
      <c r="D119">
        <f t="shared" si="12"/>
        <v>7.1990499999999971</v>
      </c>
      <c r="F119">
        <f t="shared" si="13"/>
        <v>6.1317089817606707</v>
      </c>
      <c r="H119" s="15">
        <f t="shared" si="14"/>
        <v>0.67089626478816355</v>
      </c>
      <c r="N119" s="23">
        <v>39202</v>
      </c>
    </row>
    <row r="120" spans="1:18" x14ac:dyDescent="0.3">
      <c r="A120">
        <v>72.605799999999974</v>
      </c>
      <c r="B120">
        <v>389.77800000000002</v>
      </c>
      <c r="C120">
        <f t="shared" si="11"/>
        <v>403.66666666666669</v>
      </c>
      <c r="D120">
        <f t="shared" si="12"/>
        <v>7.2605799999999974</v>
      </c>
      <c r="F120">
        <f t="shared" si="13"/>
        <v>5.965577346281119</v>
      </c>
      <c r="H120" s="15">
        <f t="shared" si="14"/>
        <v>0.62175135401057791</v>
      </c>
      <c r="N120" s="23">
        <v>39171.5</v>
      </c>
    </row>
    <row r="121" spans="1:18" x14ac:dyDescent="0.3">
      <c r="A121">
        <v>73.221099999999979</v>
      </c>
      <c r="B121">
        <v>361</v>
      </c>
      <c r="C121">
        <f t="shared" si="11"/>
        <v>379.18533333333335</v>
      </c>
      <c r="D121">
        <f t="shared" si="12"/>
        <v>7.3221099999999977</v>
      </c>
      <c r="F121">
        <f t="shared" si="13"/>
        <v>5.8888779583328805</v>
      </c>
      <c r="H121" s="16">
        <f t="shared" si="14"/>
        <v>0.6022752261272929</v>
      </c>
      <c r="N121" s="23">
        <v>39141</v>
      </c>
    </row>
    <row r="122" spans="1:18" x14ac:dyDescent="0.3">
      <c r="A122">
        <v>73.836399999999983</v>
      </c>
      <c r="B122">
        <v>386.77800000000002</v>
      </c>
      <c r="C122">
        <f t="shared" si="11"/>
        <v>394.03700000000003</v>
      </c>
      <c r="D122">
        <f t="shared" si="12"/>
        <v>7.383639999999998</v>
      </c>
      <c r="F122">
        <f t="shared" si="13"/>
        <v>5.957850885022598</v>
      </c>
      <c r="H122" s="15">
        <f t="shared" si="14"/>
        <v>0.61401643430356256</v>
      </c>
      <c r="N122" s="23">
        <v>39106.285714285703</v>
      </c>
    </row>
    <row r="123" spans="1:18" s="24" customFormat="1" x14ac:dyDescent="0.3">
      <c r="A123" s="24">
        <v>74.451699999999988</v>
      </c>
      <c r="B123" s="24">
        <v>434.33300000000003</v>
      </c>
      <c r="C123" s="24">
        <f t="shared" si="11"/>
        <v>436.25933333333336</v>
      </c>
      <c r="D123" s="24">
        <f t="shared" si="12"/>
        <v>7.4451699999999992</v>
      </c>
      <c r="F123" s="24">
        <f t="shared" si="13"/>
        <v>6.0738115209967329</v>
      </c>
      <c r="H123" s="25">
        <f t="shared" si="14"/>
        <v>0.64866131714195641</v>
      </c>
      <c r="N123" s="26">
        <v>39071.571428571398</v>
      </c>
    </row>
    <row r="124" spans="1:18" x14ac:dyDescent="0.3">
      <c r="A124">
        <v>75.066999999999993</v>
      </c>
      <c r="B124">
        <v>487.66699999999997</v>
      </c>
      <c r="C124">
        <f t="shared" si="11"/>
        <v>486.25933333333336</v>
      </c>
      <c r="D124">
        <f t="shared" si="12"/>
        <v>7.5066999999999995</v>
      </c>
      <c r="F124">
        <f t="shared" si="13"/>
        <v>6.1896327958787802</v>
      </c>
      <c r="H124" s="15">
        <f t="shared" si="14"/>
        <v>0.69222477835697549</v>
      </c>
      <c r="N124" s="23">
        <v>39036.857142857101</v>
      </c>
    </row>
    <row r="125" spans="1:18" x14ac:dyDescent="0.3">
      <c r="A125">
        <v>75.682299999999998</v>
      </c>
      <c r="B125">
        <v>536.77800000000002</v>
      </c>
      <c r="C125">
        <f t="shared" si="11"/>
        <v>534.18533333333335</v>
      </c>
      <c r="D125">
        <f t="shared" si="12"/>
        <v>7.5682299999999998</v>
      </c>
      <c r="F125">
        <f t="shared" si="13"/>
        <v>6.2855846012110641</v>
      </c>
      <c r="H125" s="15">
        <f t="shared" si="14"/>
        <v>0.73672488128410252</v>
      </c>
      <c r="N125" s="23">
        <v>39002.142857142797</v>
      </c>
      <c r="O125">
        <v>2006</v>
      </c>
      <c r="P125" s="15">
        <f>AVERAGE(H123:H134)</f>
        <v>0.68140093648525546</v>
      </c>
      <c r="Q125" s="15">
        <f>D134-D123</f>
        <v>0.67683000000000426</v>
      </c>
      <c r="R125">
        <f>P125*Q125</f>
        <v>0.46119259584131833</v>
      </c>
    </row>
    <row r="126" spans="1:18" x14ac:dyDescent="0.3">
      <c r="A126">
        <v>76.297600000000003</v>
      </c>
      <c r="B126">
        <v>578.11099999999999</v>
      </c>
      <c r="C126">
        <f t="shared" si="11"/>
        <v>574</v>
      </c>
      <c r="D126">
        <f t="shared" si="12"/>
        <v>7.6297600000000001</v>
      </c>
      <c r="F126">
        <f t="shared" si="13"/>
        <v>6.3597658917572559</v>
      </c>
      <c r="H126" s="15">
        <f t="shared" si="14"/>
        <v>0.77586116551316009</v>
      </c>
      <c r="N126" s="23">
        <v>38967.4285714285</v>
      </c>
    </row>
    <row r="127" spans="1:18" x14ac:dyDescent="0.3">
      <c r="A127">
        <v>76.912900000000008</v>
      </c>
      <c r="B127">
        <v>607.11099999999999</v>
      </c>
      <c r="C127">
        <f t="shared" si="11"/>
        <v>601.48133333333328</v>
      </c>
      <c r="D127">
        <f t="shared" si="12"/>
        <v>7.6912900000000004</v>
      </c>
      <c r="F127">
        <f t="shared" si="13"/>
        <v>6.408711640898284</v>
      </c>
      <c r="H127" s="15">
        <f t="shared" si="14"/>
        <v>0.80408045058444888</v>
      </c>
      <c r="N127" s="23">
        <v>38932.714285714203</v>
      </c>
    </row>
    <row r="128" spans="1:18" x14ac:dyDescent="0.3">
      <c r="A128">
        <v>77.528200000000012</v>
      </c>
      <c r="B128">
        <v>619.22199999999998</v>
      </c>
      <c r="C128">
        <f t="shared" si="11"/>
        <v>601.81466666666665</v>
      </c>
      <c r="D128">
        <f t="shared" si="12"/>
        <v>7.7528200000000016</v>
      </c>
      <c r="F128">
        <f t="shared" si="13"/>
        <v>6.4284638513601138</v>
      </c>
      <c r="H128" s="15">
        <f t="shared" si="14"/>
        <v>0.80442896095149496</v>
      </c>
      <c r="I128">
        <v>2005</v>
      </c>
      <c r="J128">
        <f>AVERAGE(H128:H138)</f>
        <v>0.68090812996953309</v>
      </c>
      <c r="K128">
        <f>D138-D128</f>
        <v>0.61530000000000484</v>
      </c>
      <c r="L128">
        <f>J128*K128</f>
        <v>0.41896277237025703</v>
      </c>
      <c r="N128" s="23">
        <v>38898</v>
      </c>
    </row>
    <row r="129" spans="1:18" x14ac:dyDescent="0.3">
      <c r="A129">
        <v>78.143500000000017</v>
      </c>
      <c r="B129">
        <v>579.11099999999999</v>
      </c>
      <c r="C129">
        <f t="shared" si="11"/>
        <v>562.03700000000003</v>
      </c>
      <c r="D129">
        <f t="shared" si="12"/>
        <v>7.8143500000000019</v>
      </c>
      <c r="F129">
        <f t="shared" si="13"/>
        <v>6.3614941690435707</v>
      </c>
      <c r="H129" s="15">
        <f t="shared" si="14"/>
        <v>0.76388839125905938</v>
      </c>
      <c r="N129" s="23">
        <v>38873.599999999999</v>
      </c>
    </row>
    <row r="130" spans="1:18" x14ac:dyDescent="0.3">
      <c r="A130">
        <v>78.758800000000022</v>
      </c>
      <c r="B130">
        <v>487.77800000000002</v>
      </c>
      <c r="C130">
        <f t="shared" si="11"/>
        <v>485.25933333333342</v>
      </c>
      <c r="D130">
        <f t="shared" si="12"/>
        <v>7.8758800000000022</v>
      </c>
      <c r="F130">
        <f t="shared" si="13"/>
        <v>6.1898603843137598</v>
      </c>
      <c r="H130" s="15">
        <f t="shared" si="14"/>
        <v>0.69132547082166207</v>
      </c>
      <c r="N130" s="23">
        <v>38849.199999999997</v>
      </c>
    </row>
    <row r="131" spans="1:18" x14ac:dyDescent="0.3">
      <c r="A131">
        <v>79.374100000000027</v>
      </c>
      <c r="B131">
        <v>388.88900000000001</v>
      </c>
      <c r="C131">
        <f t="shared" si="11"/>
        <v>392.40766666666667</v>
      </c>
      <c r="D131">
        <f t="shared" si="12"/>
        <v>7.9374100000000025</v>
      </c>
      <c r="F131">
        <f t="shared" si="13"/>
        <v>5.9632939558555309</v>
      </c>
      <c r="H131" s="15">
        <f t="shared" si="14"/>
        <v>0.61271724204379996</v>
      </c>
      <c r="N131" s="23">
        <v>38824.800000000003</v>
      </c>
    </row>
    <row r="132" spans="1:18" x14ac:dyDescent="0.3">
      <c r="A132">
        <v>79.989400000000032</v>
      </c>
      <c r="B132">
        <v>300.55599999999998</v>
      </c>
      <c r="C132">
        <f t="shared" si="11"/>
        <v>316.70399999999995</v>
      </c>
      <c r="D132">
        <f t="shared" si="12"/>
        <v>7.9989400000000028</v>
      </c>
      <c r="F132">
        <f t="shared" si="13"/>
        <v>5.7056340926863376</v>
      </c>
      <c r="H132" s="15">
        <f t="shared" si="14"/>
        <v>0.55528905265055517</v>
      </c>
      <c r="N132" s="23">
        <v>38800.400000000001</v>
      </c>
    </row>
    <row r="133" spans="1:18" x14ac:dyDescent="0.3">
      <c r="A133">
        <v>80.604700000000037</v>
      </c>
      <c r="B133">
        <v>260.66699999999997</v>
      </c>
      <c r="C133">
        <f t="shared" si="11"/>
        <v>287.815</v>
      </c>
      <c r="D133">
        <f t="shared" si="12"/>
        <v>8.060470000000004</v>
      </c>
      <c r="F133">
        <f t="shared" si="13"/>
        <v>5.5632437306487619</v>
      </c>
      <c r="H133" s="16">
        <f t="shared" si="14"/>
        <v>0.5348215253458819</v>
      </c>
      <c r="N133" s="23">
        <v>38776</v>
      </c>
    </row>
    <row r="134" spans="1:18" x14ac:dyDescent="0.3">
      <c r="A134">
        <v>81.220000000000041</v>
      </c>
      <c r="B134">
        <v>302.22199999999998</v>
      </c>
      <c r="C134">
        <f t="shared" si="11"/>
        <v>318.77766666666662</v>
      </c>
      <c r="D134">
        <f t="shared" si="12"/>
        <v>8.1220000000000034</v>
      </c>
      <c r="F134">
        <f t="shared" si="13"/>
        <v>5.7111618466594356</v>
      </c>
      <c r="H134" s="15">
        <f t="shared" si="14"/>
        <v>0.55678800186996746</v>
      </c>
      <c r="N134" s="23">
        <v>38727.4</v>
      </c>
    </row>
    <row r="135" spans="1:18" s="24" customFormat="1" x14ac:dyDescent="0.3">
      <c r="A135" s="24">
        <v>81.835300000000046</v>
      </c>
      <c r="B135" s="24">
        <v>393.44400000000002</v>
      </c>
      <c r="C135" s="24">
        <f t="shared" si="11"/>
        <v>397.96266666666662</v>
      </c>
      <c r="D135" s="24">
        <f t="shared" si="12"/>
        <v>8.1835300000000046</v>
      </c>
      <c r="F135" s="24">
        <f t="shared" si="13"/>
        <v>5.9749387451506468</v>
      </c>
      <c r="H135" s="25">
        <f t="shared" si="14"/>
        <v>0.6171579947562984</v>
      </c>
      <c r="N135" s="26">
        <v>38678.800000000003</v>
      </c>
    </row>
    <row r="136" spans="1:18" x14ac:dyDescent="0.3">
      <c r="A136">
        <v>82.450600000000051</v>
      </c>
      <c r="B136">
        <v>498.22199999999998</v>
      </c>
      <c r="C136">
        <f t="shared" si="11"/>
        <v>496.29599999999999</v>
      </c>
      <c r="D136">
        <f t="shared" si="12"/>
        <v>8.2450600000000058</v>
      </c>
      <c r="F136">
        <f t="shared" si="13"/>
        <v>6.2110457608254013</v>
      </c>
      <c r="H136" s="15">
        <f t="shared" si="14"/>
        <v>0.70131587635833503</v>
      </c>
      <c r="N136" s="23">
        <v>38630.199999999997</v>
      </c>
      <c r="O136">
        <v>2005</v>
      </c>
      <c r="P136" s="15">
        <f>AVERAGE(H135:H151)</f>
        <v>0.97776780251337381</v>
      </c>
      <c r="Q136" s="15">
        <f>D151-D135</f>
        <v>0.98448000000000846</v>
      </c>
      <c r="R136">
        <f>P136*Q136</f>
        <v>0.96259284621837449</v>
      </c>
    </row>
    <row r="137" spans="1:18" x14ac:dyDescent="0.3">
      <c r="A137">
        <v>83.065900000000056</v>
      </c>
      <c r="B137">
        <v>597.22199999999998</v>
      </c>
      <c r="C137">
        <f t="shared" si="11"/>
        <v>586.62933333333331</v>
      </c>
      <c r="D137">
        <f t="shared" si="12"/>
        <v>8.3065900000000052</v>
      </c>
      <c r="F137">
        <f t="shared" si="13"/>
        <v>6.392288903566552</v>
      </c>
      <c r="H137" s="15">
        <f t="shared" si="14"/>
        <v>0.78870450087533561</v>
      </c>
      <c r="N137" s="23">
        <v>38581.599999999999</v>
      </c>
    </row>
    <row r="138" spans="1:18" x14ac:dyDescent="0.3">
      <c r="A138">
        <v>83.681200000000061</v>
      </c>
      <c r="B138">
        <v>664.44399999999996</v>
      </c>
      <c r="C138">
        <f t="shared" si="11"/>
        <v>656.37</v>
      </c>
      <c r="D138">
        <f t="shared" si="12"/>
        <v>8.3681200000000064</v>
      </c>
      <c r="F138">
        <f t="shared" si="13"/>
        <v>6.4989506007119129</v>
      </c>
      <c r="H138" s="15">
        <f t="shared" si="14"/>
        <v>0.86355241273247352</v>
      </c>
      <c r="I138">
        <v>2004</v>
      </c>
      <c r="J138">
        <f>AVERAGE(H138:H153)</f>
        <v>1.0172974289778143</v>
      </c>
      <c r="K138">
        <f>D153-D138</f>
        <v>0.92295000000000726</v>
      </c>
      <c r="L138">
        <f>J138*K138</f>
        <v>0.93891466207508112</v>
      </c>
      <c r="N138" s="23">
        <v>38533</v>
      </c>
    </row>
    <row r="139" spans="1:18" x14ac:dyDescent="0.3">
      <c r="A139">
        <v>84.296500000000066</v>
      </c>
      <c r="B139">
        <v>707.44399999999996</v>
      </c>
      <c r="C139">
        <f t="shared" si="11"/>
        <v>706.55533333333335</v>
      </c>
      <c r="D139">
        <f t="shared" si="12"/>
        <v>8.4296500000000059</v>
      </c>
      <c r="F139">
        <f t="shared" si="13"/>
        <v>6.5616584744412494</v>
      </c>
      <c r="H139" s="15">
        <f t="shared" si="14"/>
        <v>0.92176980859705349</v>
      </c>
      <c r="N139" s="23">
        <v>38523.615384615303</v>
      </c>
    </row>
    <row r="140" spans="1:18" x14ac:dyDescent="0.3">
      <c r="A140">
        <v>84.911800000000071</v>
      </c>
      <c r="B140">
        <v>747.77800000000002</v>
      </c>
      <c r="C140">
        <f t="shared" si="11"/>
        <v>745.44433333333336</v>
      </c>
      <c r="D140">
        <f t="shared" si="12"/>
        <v>8.4911800000000071</v>
      </c>
      <c r="F140">
        <f t="shared" si="13"/>
        <v>6.6171061424793303</v>
      </c>
      <c r="H140" s="15">
        <f t="shared" si="14"/>
        <v>0.96956859688455865</v>
      </c>
      <c r="N140" s="23">
        <v>38514.2307692307</v>
      </c>
    </row>
    <row r="141" spans="1:18" x14ac:dyDescent="0.3">
      <c r="A141">
        <v>85.527100000000075</v>
      </c>
      <c r="B141">
        <v>781.11099999999999</v>
      </c>
      <c r="C141">
        <f t="shared" si="11"/>
        <v>781.03699999999992</v>
      </c>
      <c r="D141">
        <f t="shared" si="12"/>
        <v>8.5527100000000083</v>
      </c>
      <c r="F141">
        <f t="shared" si="13"/>
        <v>6.6607172652209705</v>
      </c>
      <c r="H141" s="15">
        <f t="shared" si="14"/>
        <v>1.01548508519214</v>
      </c>
      <c r="N141" s="23">
        <v>38504.846153846098</v>
      </c>
    </row>
    <row r="142" spans="1:18" x14ac:dyDescent="0.3">
      <c r="A142">
        <v>86.14240000000008</v>
      </c>
      <c r="B142">
        <v>814.22199999999998</v>
      </c>
      <c r="C142">
        <f t="shared" si="11"/>
        <v>815.37033333333329</v>
      </c>
      <c r="D142">
        <f t="shared" si="12"/>
        <v>8.6142400000000077</v>
      </c>
      <c r="F142">
        <f t="shared" si="13"/>
        <v>6.702233056091945</v>
      </c>
      <c r="H142" s="15">
        <f t="shared" si="14"/>
        <v>1.0618362790760416</v>
      </c>
      <c r="N142" s="23">
        <v>38495.461538461503</v>
      </c>
    </row>
    <row r="143" spans="1:18" x14ac:dyDescent="0.3">
      <c r="A143">
        <v>86.757700000000085</v>
      </c>
      <c r="B143">
        <v>850.77800000000002</v>
      </c>
      <c r="C143">
        <f t="shared" si="11"/>
        <v>851.29633333333334</v>
      </c>
      <c r="D143">
        <f t="shared" si="12"/>
        <v>8.6757700000000089</v>
      </c>
      <c r="F143">
        <f t="shared" si="13"/>
        <v>6.7461512249757734</v>
      </c>
      <c r="H143" s="15">
        <f t="shared" si="14"/>
        <v>1.1126043719122065</v>
      </c>
      <c r="N143" s="23">
        <v>38486.0769230769</v>
      </c>
    </row>
    <row r="144" spans="1:18" x14ac:dyDescent="0.3">
      <c r="A144">
        <v>87.37300000000009</v>
      </c>
      <c r="B144">
        <v>888.88900000000001</v>
      </c>
      <c r="C144">
        <f t="shared" si="11"/>
        <v>888.77799999999991</v>
      </c>
      <c r="D144">
        <f t="shared" si="12"/>
        <v>8.7373000000000083</v>
      </c>
      <c r="F144">
        <f t="shared" si="13"/>
        <v>6.7899723683257456</v>
      </c>
      <c r="H144" s="15">
        <f t="shared" si="14"/>
        <v>1.1681598288036867</v>
      </c>
      <c r="N144" s="23">
        <v>38476.692307692298</v>
      </c>
    </row>
    <row r="145" spans="1:18" x14ac:dyDescent="0.3">
      <c r="A145">
        <v>87.988300000000095</v>
      </c>
      <c r="B145">
        <v>926.66700000000003</v>
      </c>
      <c r="C145">
        <f t="shared" si="11"/>
        <v>916.92600000000004</v>
      </c>
      <c r="D145">
        <f t="shared" si="12"/>
        <v>8.7988300000000095</v>
      </c>
      <c r="F145">
        <f t="shared" si="13"/>
        <v>6.8315942777287386</v>
      </c>
      <c r="H145" s="15">
        <f t="shared" si="14"/>
        <v>1.2116973130802551</v>
      </c>
      <c r="N145" s="23">
        <v>38467.307692307601</v>
      </c>
    </row>
    <row r="146" spans="1:18" x14ac:dyDescent="0.3">
      <c r="A146">
        <v>88.6036000000001</v>
      </c>
      <c r="B146">
        <v>935.22199999999998</v>
      </c>
      <c r="C146">
        <f t="shared" si="11"/>
        <v>918.03699999999992</v>
      </c>
      <c r="D146">
        <f t="shared" si="12"/>
        <v>8.8603600000000107</v>
      </c>
      <c r="F146">
        <f t="shared" si="13"/>
        <v>6.8407839342609762</v>
      </c>
      <c r="H146" s="15">
        <f t="shared" si="14"/>
        <v>1.2134486319199989</v>
      </c>
      <c r="N146" s="23">
        <v>38457.923076922998</v>
      </c>
    </row>
    <row r="147" spans="1:18" x14ac:dyDescent="0.3">
      <c r="A147">
        <v>89.218900000000104</v>
      </c>
      <c r="B147">
        <v>892.22199999999998</v>
      </c>
      <c r="C147">
        <f t="shared" si="11"/>
        <v>882.85166666666657</v>
      </c>
      <c r="D147">
        <f t="shared" si="12"/>
        <v>8.9218900000000101</v>
      </c>
      <c r="F147">
        <f t="shared" si="13"/>
        <v>6.7937149805385548</v>
      </c>
      <c r="H147" s="15">
        <f t="shared" si="14"/>
        <v>1.1591946322392797</v>
      </c>
      <c r="N147" s="23">
        <v>38448.538461538403</v>
      </c>
    </row>
    <row r="148" spans="1:18" x14ac:dyDescent="0.3">
      <c r="A148">
        <v>89.834200000000109</v>
      </c>
      <c r="B148">
        <v>821.11099999999999</v>
      </c>
      <c r="C148">
        <f t="shared" ref="C148:C211" si="15">AVERAGE(B147:B149)</f>
        <v>817.62966666666671</v>
      </c>
      <c r="D148">
        <f t="shared" ref="D148:D211" si="16">A148/10</f>
        <v>8.9834200000000113</v>
      </c>
      <c r="F148">
        <f t="shared" ref="F148:F211" si="17">LN(B148)</f>
        <v>6.7106583012880217</v>
      </c>
      <c r="H148" s="15">
        <f t="shared" ref="H148:H211" si="18">(0.0905*EXP(0.0013*C148))/E$2</f>
        <v>1.0649596183925116</v>
      </c>
      <c r="N148" s="23">
        <v>38439.1538461538</v>
      </c>
    </row>
    <row r="149" spans="1:18" x14ac:dyDescent="0.3">
      <c r="A149">
        <v>90.449500000000114</v>
      </c>
      <c r="B149">
        <v>739.55600000000004</v>
      </c>
      <c r="C149">
        <f t="shared" si="15"/>
        <v>746.1483333333332</v>
      </c>
      <c r="D149">
        <f t="shared" si="16"/>
        <v>9.0449500000000107</v>
      </c>
      <c r="F149">
        <f t="shared" si="17"/>
        <v>6.6060500061261829</v>
      </c>
      <c r="H149" s="15">
        <f t="shared" si="18"/>
        <v>0.97045635223931281</v>
      </c>
      <c r="N149" s="23">
        <v>38429.769230769198</v>
      </c>
    </row>
    <row r="150" spans="1:18" x14ac:dyDescent="0.3">
      <c r="A150">
        <v>91.064800000000119</v>
      </c>
      <c r="B150">
        <v>677.77800000000002</v>
      </c>
      <c r="C150">
        <f t="shared" si="15"/>
        <v>692.33366666666677</v>
      </c>
      <c r="D150">
        <f t="shared" si="16"/>
        <v>9.1064800000000119</v>
      </c>
      <c r="F150">
        <f t="shared" si="17"/>
        <v>6.5188198006939819</v>
      </c>
      <c r="H150" s="15">
        <f t="shared" si="18"/>
        <v>0.90488454449902</v>
      </c>
      <c r="N150" s="23">
        <v>38420.384615384603</v>
      </c>
    </row>
    <row r="151" spans="1:18" x14ac:dyDescent="0.3">
      <c r="A151">
        <v>91.680100000000124</v>
      </c>
      <c r="B151">
        <v>659.66700000000003</v>
      </c>
      <c r="C151">
        <f t="shared" si="15"/>
        <v>668.48166666666668</v>
      </c>
      <c r="D151">
        <f t="shared" si="16"/>
        <v>9.1680100000000131</v>
      </c>
      <c r="F151">
        <f t="shared" si="17"/>
        <v>6.4917351622400385</v>
      </c>
      <c r="H151" s="16">
        <f t="shared" si="18"/>
        <v>0.87725679516884747</v>
      </c>
      <c r="N151" s="23">
        <v>38411</v>
      </c>
    </row>
    <row r="152" spans="1:18" s="24" customFormat="1" x14ac:dyDescent="0.3">
      <c r="A152" s="24">
        <v>92.295400000000129</v>
      </c>
      <c r="B152" s="24">
        <v>668</v>
      </c>
      <c r="C152" s="24">
        <f t="shared" si="15"/>
        <v>669.59266666666656</v>
      </c>
      <c r="D152" s="24">
        <f t="shared" si="16"/>
        <v>9.2295400000000125</v>
      </c>
      <c r="F152" s="24">
        <f t="shared" si="17"/>
        <v>6.5042881735366453</v>
      </c>
      <c r="H152" s="25">
        <f t="shared" si="18"/>
        <v>0.87852473257870012</v>
      </c>
      <c r="N152" s="26">
        <v>38289.5</v>
      </c>
      <c r="O152" s="24">
        <v>2004</v>
      </c>
      <c r="P152" s="25">
        <f>AVERAGE(H152:H156)</f>
        <v>0.84688105562717442</v>
      </c>
      <c r="Q152" s="25">
        <f>D156-D152</f>
        <v>0.246120000000003</v>
      </c>
      <c r="R152" s="24">
        <f>P152*Q152</f>
        <v>0.20843436541096272</v>
      </c>
    </row>
    <row r="153" spans="1:18" x14ac:dyDescent="0.3">
      <c r="A153">
        <v>92.910700000000134</v>
      </c>
      <c r="B153">
        <v>681.11099999999999</v>
      </c>
      <c r="C153">
        <f t="shared" si="15"/>
        <v>673.81466666666665</v>
      </c>
      <c r="D153">
        <f t="shared" si="16"/>
        <v>9.2910700000000137</v>
      </c>
      <c r="F153">
        <f t="shared" si="17"/>
        <v>6.523725288461887</v>
      </c>
      <c r="H153" s="15">
        <f t="shared" si="18"/>
        <v>0.88335986032894631</v>
      </c>
      <c r="I153">
        <v>2003</v>
      </c>
      <c r="J153">
        <f>AVERAGE(H153:H161)</f>
        <v>0.74930655647344491</v>
      </c>
      <c r="K153">
        <f>D161-D153</f>
        <v>0.49224000000000423</v>
      </c>
      <c r="L153">
        <f>J153*K153</f>
        <v>0.36883865935849169</v>
      </c>
      <c r="N153" s="23">
        <v>38168</v>
      </c>
    </row>
    <row r="154" spans="1:18" x14ac:dyDescent="0.3">
      <c r="A154">
        <v>93.526000000000138</v>
      </c>
      <c r="B154">
        <v>672.33299999999997</v>
      </c>
      <c r="C154">
        <f t="shared" si="15"/>
        <v>661.07399999999996</v>
      </c>
      <c r="D154">
        <f t="shared" si="16"/>
        <v>9.3526000000000131</v>
      </c>
      <c r="F154">
        <f t="shared" si="17"/>
        <v>6.5107537535001585</v>
      </c>
      <c r="H154" s="15">
        <f t="shared" si="18"/>
        <v>0.86884938797132039</v>
      </c>
      <c r="N154" s="23">
        <v>38122.25</v>
      </c>
    </row>
    <row r="155" spans="1:18" x14ac:dyDescent="0.3">
      <c r="A155">
        <v>94.141300000000143</v>
      </c>
      <c r="B155">
        <v>629.77800000000002</v>
      </c>
      <c r="C155">
        <f t="shared" si="15"/>
        <v>624.96299999999997</v>
      </c>
      <c r="D155">
        <f t="shared" si="16"/>
        <v>9.4141300000000143</v>
      </c>
      <c r="F155">
        <f t="shared" si="17"/>
        <v>6.4453673763324408</v>
      </c>
      <c r="H155" s="15">
        <f t="shared" si="18"/>
        <v>0.82900442572809185</v>
      </c>
      <c r="N155" s="23">
        <v>38076.5</v>
      </c>
    </row>
    <row r="156" spans="1:18" x14ac:dyDescent="0.3">
      <c r="A156">
        <v>94.756600000000148</v>
      </c>
      <c r="B156">
        <v>572.77800000000002</v>
      </c>
      <c r="C156">
        <f t="shared" si="15"/>
        <v>572.81500000000005</v>
      </c>
      <c r="D156">
        <f t="shared" si="16"/>
        <v>9.4756600000000155</v>
      </c>
      <c r="F156">
        <f t="shared" si="17"/>
        <v>6.3504982070876075</v>
      </c>
      <c r="H156" s="15">
        <f t="shared" si="18"/>
        <v>0.77466687152881408</v>
      </c>
      <c r="N156" s="23">
        <v>38030.75</v>
      </c>
    </row>
    <row r="157" spans="1:18" s="24" customFormat="1" x14ac:dyDescent="0.3">
      <c r="A157" s="24">
        <v>95.371900000000153</v>
      </c>
      <c r="B157" s="24">
        <v>515.88900000000001</v>
      </c>
      <c r="C157" s="24">
        <f t="shared" si="15"/>
        <v>521.29633333333334</v>
      </c>
      <c r="D157" s="24">
        <f t="shared" si="16"/>
        <v>9.5371900000000149</v>
      </c>
      <c r="F157" s="24">
        <f t="shared" si="17"/>
        <v>6.2458916260616677</v>
      </c>
      <c r="H157" s="25">
        <f t="shared" si="18"/>
        <v>0.72448338402085954</v>
      </c>
      <c r="N157" s="26">
        <v>37985</v>
      </c>
    </row>
    <row r="158" spans="1:18" x14ac:dyDescent="0.3">
      <c r="A158">
        <v>95.987200000000158</v>
      </c>
      <c r="B158">
        <v>475.22199999999998</v>
      </c>
      <c r="C158">
        <f t="shared" si="15"/>
        <v>482.07400000000001</v>
      </c>
      <c r="D158">
        <f t="shared" si="16"/>
        <v>9.5987200000000161</v>
      </c>
      <c r="F158">
        <f t="shared" si="17"/>
        <v>6.1637820632730911</v>
      </c>
      <c r="H158" s="15">
        <f t="shared" si="18"/>
        <v>0.68846865715504946</v>
      </c>
      <c r="N158" s="23">
        <v>37939.25</v>
      </c>
    </row>
    <row r="159" spans="1:18" x14ac:dyDescent="0.3">
      <c r="A159">
        <v>96.602500000000163</v>
      </c>
      <c r="B159">
        <v>455.11099999999999</v>
      </c>
      <c r="C159">
        <f t="shared" si="15"/>
        <v>458.59233333333333</v>
      </c>
      <c r="D159">
        <f t="shared" si="16"/>
        <v>9.6602500000000155</v>
      </c>
      <c r="F159">
        <f t="shared" si="17"/>
        <v>6.1205413452424695</v>
      </c>
      <c r="H159" s="15">
        <f t="shared" si="18"/>
        <v>0.66776988261830428</v>
      </c>
      <c r="N159" s="23">
        <v>37893.5</v>
      </c>
    </row>
    <row r="160" spans="1:18" x14ac:dyDescent="0.3">
      <c r="A160">
        <v>97.217800000000167</v>
      </c>
      <c r="B160">
        <v>445.44400000000002</v>
      </c>
      <c r="C160">
        <f t="shared" si="15"/>
        <v>446.48133333333334</v>
      </c>
      <c r="D160">
        <f t="shared" si="16"/>
        <v>9.7217800000000167</v>
      </c>
      <c r="F160">
        <f t="shared" si="17"/>
        <v>6.0990715375507385</v>
      </c>
      <c r="H160" s="15">
        <f t="shared" si="18"/>
        <v>0.65733864499892314</v>
      </c>
      <c r="N160" s="23">
        <v>37847.75</v>
      </c>
      <c r="O160">
        <v>2003</v>
      </c>
      <c r="P160" s="15">
        <f>AVERAGE(H157:H173)</f>
        <v>0.5607541648346358</v>
      </c>
      <c r="Q160" s="15">
        <f>D173-D157</f>
        <v>0.98448000000000846</v>
      </c>
      <c r="R160">
        <f>P160*Q160</f>
        <v>0.55205126019640705</v>
      </c>
    </row>
    <row r="161" spans="1:14" x14ac:dyDescent="0.3">
      <c r="A161">
        <v>97.833100000000172</v>
      </c>
      <c r="B161">
        <v>438.88900000000001</v>
      </c>
      <c r="C161">
        <f t="shared" si="15"/>
        <v>437.62966666666671</v>
      </c>
      <c r="D161">
        <f t="shared" si="16"/>
        <v>9.7833100000000179</v>
      </c>
      <c r="F161">
        <f t="shared" si="17"/>
        <v>6.0842465337234728</v>
      </c>
      <c r="H161" s="15">
        <f t="shared" si="18"/>
        <v>0.64981789391069433</v>
      </c>
      <c r="I161">
        <v>2002</v>
      </c>
      <c r="J161">
        <f>AVERAGE(H161:H183)</f>
        <v>0.51297493360770918</v>
      </c>
      <c r="K161">
        <f>D183-D161</f>
        <v>1.3536600000000103</v>
      </c>
      <c r="L161">
        <f>J161*K161</f>
        <v>0.69439364862741693</v>
      </c>
      <c r="N161" s="23">
        <v>37802</v>
      </c>
    </row>
    <row r="162" spans="1:14" x14ac:dyDescent="0.3">
      <c r="A162">
        <v>98.448400000000177</v>
      </c>
      <c r="B162">
        <v>428.55599999999998</v>
      </c>
      <c r="C162">
        <f t="shared" si="15"/>
        <v>422.96299999999997</v>
      </c>
      <c r="D162">
        <f t="shared" si="16"/>
        <v>9.8448400000000174</v>
      </c>
      <c r="F162">
        <f t="shared" si="17"/>
        <v>6.0604214179469178</v>
      </c>
      <c r="H162" s="15">
        <f t="shared" si="18"/>
        <v>0.63754540227764078</v>
      </c>
      <c r="N162" s="23">
        <v>37789.800000000003</v>
      </c>
    </row>
    <row r="163" spans="1:14" x14ac:dyDescent="0.3">
      <c r="A163">
        <v>99.063700000000182</v>
      </c>
      <c r="B163">
        <v>401.44400000000002</v>
      </c>
      <c r="C163">
        <f t="shared" si="15"/>
        <v>395.22233333333332</v>
      </c>
      <c r="D163">
        <f t="shared" si="16"/>
        <v>9.9063700000000185</v>
      </c>
      <c r="F163">
        <f t="shared" si="17"/>
        <v>5.9950680466976056</v>
      </c>
      <c r="H163" s="15">
        <f t="shared" si="18"/>
        <v>0.6149633220524795</v>
      </c>
      <c r="N163" s="23">
        <v>37777.599999999999</v>
      </c>
    </row>
    <row r="164" spans="1:14" x14ac:dyDescent="0.3">
      <c r="A164">
        <v>99.679000000000187</v>
      </c>
      <c r="B164">
        <v>355.66699999999997</v>
      </c>
      <c r="C164">
        <f t="shared" si="15"/>
        <v>353.14799999999997</v>
      </c>
      <c r="D164">
        <f t="shared" si="16"/>
        <v>9.967900000000018</v>
      </c>
      <c r="F164">
        <f t="shared" si="17"/>
        <v>5.8739948998403273</v>
      </c>
      <c r="H164" s="15">
        <f t="shared" si="18"/>
        <v>0.58223025332098499</v>
      </c>
      <c r="N164" s="23">
        <v>37765.4</v>
      </c>
    </row>
    <row r="165" spans="1:14" x14ac:dyDescent="0.3">
      <c r="A165">
        <v>100.29430000000019</v>
      </c>
      <c r="B165">
        <v>302.33300000000003</v>
      </c>
      <c r="C165">
        <f t="shared" si="15"/>
        <v>304.03699999999998</v>
      </c>
      <c r="D165">
        <f t="shared" si="16"/>
        <v>10.029430000000019</v>
      </c>
      <c r="F165">
        <f t="shared" si="17"/>
        <v>5.7115290589105872</v>
      </c>
      <c r="H165" s="15">
        <f t="shared" si="18"/>
        <v>0.54621992831544375</v>
      </c>
      <c r="N165" s="23">
        <v>37753.199999999997</v>
      </c>
    </row>
    <row r="166" spans="1:14" x14ac:dyDescent="0.3">
      <c r="A166">
        <v>100.9096000000002</v>
      </c>
      <c r="B166">
        <v>254.11099999999999</v>
      </c>
      <c r="C166">
        <f t="shared" si="15"/>
        <v>258.77766666666668</v>
      </c>
      <c r="D166">
        <f t="shared" si="16"/>
        <v>10.09096000000002</v>
      </c>
      <c r="F166">
        <f t="shared" si="17"/>
        <v>5.5377711794324211</v>
      </c>
      <c r="H166" s="15">
        <f t="shared" si="18"/>
        <v>0.51500909485597768</v>
      </c>
      <c r="N166" s="23">
        <v>37741</v>
      </c>
    </row>
    <row r="167" spans="1:14" x14ac:dyDescent="0.3">
      <c r="A167">
        <v>101.5249000000002</v>
      </c>
      <c r="B167">
        <v>219.88900000000001</v>
      </c>
      <c r="C167">
        <f t="shared" si="15"/>
        <v>223.48133333333331</v>
      </c>
      <c r="D167">
        <f t="shared" si="16"/>
        <v>10.15249000000002</v>
      </c>
      <c r="F167">
        <f t="shared" si="17"/>
        <v>5.3931228735719285</v>
      </c>
      <c r="H167" s="15">
        <f t="shared" si="18"/>
        <v>0.49191174832951046</v>
      </c>
      <c r="N167" s="23">
        <v>37728.800000000003</v>
      </c>
    </row>
    <row r="168" spans="1:14" x14ac:dyDescent="0.3">
      <c r="A168">
        <v>102.14020000000021</v>
      </c>
      <c r="B168">
        <v>196.44399999999999</v>
      </c>
      <c r="C168">
        <f t="shared" si="15"/>
        <v>196.96299999999999</v>
      </c>
      <c r="D168">
        <f t="shared" si="16"/>
        <v>10.214020000000021</v>
      </c>
      <c r="F168">
        <f t="shared" si="17"/>
        <v>5.280377403415371</v>
      </c>
      <c r="H168" s="15">
        <f t="shared" si="18"/>
        <v>0.47524263956897483</v>
      </c>
      <c r="N168" s="23">
        <v>37716.6</v>
      </c>
    </row>
    <row r="169" spans="1:14" x14ac:dyDescent="0.3">
      <c r="A169">
        <v>102.75550000000021</v>
      </c>
      <c r="B169">
        <v>174.55600000000001</v>
      </c>
      <c r="C169">
        <f t="shared" si="15"/>
        <v>175.37033333333332</v>
      </c>
      <c r="D169">
        <f t="shared" si="16"/>
        <v>10.27555000000002</v>
      </c>
      <c r="F169">
        <f t="shared" si="17"/>
        <v>5.1622456070651097</v>
      </c>
      <c r="H169" s="15">
        <f t="shared" si="18"/>
        <v>0.46208785118692142</v>
      </c>
      <c r="N169" s="23">
        <v>37704.400000000001</v>
      </c>
    </row>
    <row r="170" spans="1:14" x14ac:dyDescent="0.3">
      <c r="A170">
        <v>103.37080000000022</v>
      </c>
      <c r="B170">
        <v>155.11099999999999</v>
      </c>
      <c r="C170">
        <f t="shared" si="15"/>
        <v>159.55566666666667</v>
      </c>
      <c r="D170">
        <f t="shared" si="16"/>
        <v>10.337080000000022</v>
      </c>
      <c r="F170">
        <f t="shared" si="17"/>
        <v>5.0441409896534637</v>
      </c>
      <c r="H170" s="15">
        <f t="shared" si="18"/>
        <v>0.45268474697430022</v>
      </c>
      <c r="N170" s="23">
        <v>37692.199999999997</v>
      </c>
    </row>
    <row r="171" spans="1:14" x14ac:dyDescent="0.3">
      <c r="A171">
        <v>103.98610000000022</v>
      </c>
      <c r="B171">
        <v>149</v>
      </c>
      <c r="C171">
        <f t="shared" si="15"/>
        <v>154.74066666666667</v>
      </c>
      <c r="D171">
        <f t="shared" si="16"/>
        <v>10.398610000000023</v>
      </c>
      <c r="F171">
        <f t="shared" si="17"/>
        <v>5.0039463059454592</v>
      </c>
      <c r="H171" s="16">
        <f t="shared" si="18"/>
        <v>0.44986001672317172</v>
      </c>
      <c r="N171" s="23">
        <v>37680</v>
      </c>
    </row>
    <row r="172" spans="1:14" x14ac:dyDescent="0.3">
      <c r="A172">
        <v>104.60140000000023</v>
      </c>
      <c r="B172">
        <v>160.11099999999999</v>
      </c>
      <c r="C172">
        <f t="shared" si="15"/>
        <v>162.51833333333332</v>
      </c>
      <c r="D172">
        <f t="shared" si="16"/>
        <v>10.460140000000022</v>
      </c>
      <c r="F172">
        <f t="shared" si="17"/>
        <v>5.0758673247005355</v>
      </c>
      <c r="H172" s="15">
        <f t="shared" si="18"/>
        <v>0.4544316090188657</v>
      </c>
      <c r="N172" s="23">
        <v>37659.75</v>
      </c>
    </row>
    <row r="173" spans="1:14" x14ac:dyDescent="0.3">
      <c r="A173">
        <v>105.21670000000023</v>
      </c>
      <c r="B173">
        <v>178.44399999999999</v>
      </c>
      <c r="C173">
        <f t="shared" si="15"/>
        <v>176.48133333333331</v>
      </c>
      <c r="D173">
        <f t="shared" si="16"/>
        <v>10.521670000000023</v>
      </c>
      <c r="F173">
        <f t="shared" si="17"/>
        <v>5.1842748265073606</v>
      </c>
      <c r="H173" s="15">
        <f t="shared" si="18"/>
        <v>0.46275572686070926</v>
      </c>
      <c r="N173" s="23">
        <v>37639.5</v>
      </c>
    </row>
    <row r="174" spans="1:14" s="24" customFormat="1" x14ac:dyDescent="0.3">
      <c r="A174" s="24">
        <v>105.83200000000024</v>
      </c>
      <c r="B174" s="24">
        <v>190.88900000000001</v>
      </c>
      <c r="C174" s="24">
        <f t="shared" si="15"/>
        <v>187.03700000000001</v>
      </c>
      <c r="D174" s="24">
        <f t="shared" si="16"/>
        <v>10.583200000000023</v>
      </c>
      <c r="F174" s="24">
        <f t="shared" si="17"/>
        <v>5.2516921072799887</v>
      </c>
      <c r="H174" s="25">
        <f t="shared" si="18"/>
        <v>0.46914959982441412</v>
      </c>
      <c r="N174" s="26">
        <v>37619.25</v>
      </c>
    </row>
    <row r="175" spans="1:14" x14ac:dyDescent="0.3">
      <c r="A175">
        <v>106.44730000000024</v>
      </c>
      <c r="B175">
        <v>191.77799999999999</v>
      </c>
      <c r="C175">
        <f t="shared" si="15"/>
        <v>190</v>
      </c>
      <c r="D175">
        <f t="shared" si="16"/>
        <v>10.644730000000024</v>
      </c>
      <c r="F175">
        <f t="shared" si="17"/>
        <v>5.2563384530550339</v>
      </c>
      <c r="H175" s="15">
        <f t="shared" si="18"/>
        <v>0.47096020205867245</v>
      </c>
      <c r="N175" s="23">
        <v>37599</v>
      </c>
    </row>
    <row r="176" spans="1:14" x14ac:dyDescent="0.3">
      <c r="A176">
        <v>107.06260000000024</v>
      </c>
      <c r="B176">
        <v>187.333</v>
      </c>
      <c r="C176">
        <f t="shared" si="15"/>
        <v>188.81466666666665</v>
      </c>
      <c r="D176">
        <f t="shared" si="16"/>
        <v>10.706260000000025</v>
      </c>
      <c r="F176">
        <f t="shared" si="17"/>
        <v>5.2328877818645676</v>
      </c>
      <c r="H176" s="15">
        <f t="shared" si="18"/>
        <v>0.47023504263929694</v>
      </c>
      <c r="N176" s="23">
        <v>37578.75</v>
      </c>
    </row>
    <row r="177" spans="1:18" x14ac:dyDescent="0.3">
      <c r="A177">
        <v>107.67790000000025</v>
      </c>
      <c r="B177">
        <v>187.333</v>
      </c>
      <c r="C177">
        <f t="shared" si="15"/>
        <v>190.99966666666668</v>
      </c>
      <c r="D177">
        <f t="shared" si="16"/>
        <v>10.767790000000025</v>
      </c>
      <c r="F177">
        <f t="shared" si="17"/>
        <v>5.2328877818645676</v>
      </c>
      <c r="H177" s="15">
        <f t="shared" si="18"/>
        <v>0.47157264410703537</v>
      </c>
      <c r="N177" s="23">
        <v>37558.5</v>
      </c>
      <c r="O177">
        <v>2002</v>
      </c>
      <c r="P177" s="15">
        <f>AVERAGE(H174:H194)</f>
        <v>0.49788680159949372</v>
      </c>
      <c r="Q177" s="15">
        <f>D194-D174</f>
        <v>1.2306000000000097</v>
      </c>
      <c r="R177">
        <f>P177*Q177</f>
        <v>0.61269949804834178</v>
      </c>
    </row>
    <row r="178" spans="1:18" x14ac:dyDescent="0.3">
      <c r="A178">
        <v>108.29320000000025</v>
      </c>
      <c r="B178">
        <v>198.333</v>
      </c>
      <c r="C178">
        <f t="shared" si="15"/>
        <v>204.92566666666667</v>
      </c>
      <c r="D178">
        <f t="shared" si="16"/>
        <v>10.829320000000026</v>
      </c>
      <c r="F178">
        <f t="shared" si="17"/>
        <v>5.289947436203839</v>
      </c>
      <c r="H178" s="15">
        <f t="shared" si="18"/>
        <v>0.48018764779907863</v>
      </c>
      <c r="N178" s="23">
        <v>37538.25</v>
      </c>
    </row>
    <row r="179" spans="1:18" x14ac:dyDescent="0.3">
      <c r="A179">
        <v>108.90850000000026</v>
      </c>
      <c r="B179">
        <v>229.11099999999999</v>
      </c>
      <c r="C179">
        <f t="shared" si="15"/>
        <v>231.18499999999997</v>
      </c>
      <c r="D179">
        <f t="shared" si="16"/>
        <v>10.890850000000025</v>
      </c>
      <c r="F179">
        <f t="shared" si="17"/>
        <v>5.4342066022745161</v>
      </c>
      <c r="H179" s="15">
        <f t="shared" si="18"/>
        <v>0.49686288054525196</v>
      </c>
      <c r="N179" s="23">
        <v>37518</v>
      </c>
    </row>
    <row r="180" spans="1:18" x14ac:dyDescent="0.3">
      <c r="A180">
        <v>109.52380000000026</v>
      </c>
      <c r="B180">
        <v>266.11099999999999</v>
      </c>
      <c r="C180">
        <f t="shared" si="15"/>
        <v>263.185</v>
      </c>
      <c r="D180">
        <f t="shared" si="16"/>
        <v>10.952380000000026</v>
      </c>
      <c r="F180">
        <f t="shared" si="17"/>
        <v>5.5839135149721741</v>
      </c>
      <c r="H180" s="15">
        <f t="shared" si="18"/>
        <v>0.51796832604343435</v>
      </c>
      <c r="N180" s="23">
        <v>37497.75</v>
      </c>
    </row>
    <row r="181" spans="1:18" x14ac:dyDescent="0.3">
      <c r="A181">
        <v>110.13910000000027</v>
      </c>
      <c r="B181">
        <v>294.33300000000003</v>
      </c>
      <c r="C181">
        <f t="shared" si="15"/>
        <v>290.59233333333333</v>
      </c>
      <c r="D181">
        <f t="shared" si="16"/>
        <v>11.013910000000028</v>
      </c>
      <c r="F181">
        <f t="shared" si="17"/>
        <v>5.6847117794323783</v>
      </c>
      <c r="H181" s="15">
        <f t="shared" si="18"/>
        <v>0.53675600644328691</v>
      </c>
      <c r="N181" s="23">
        <v>37477.5</v>
      </c>
    </row>
    <row r="182" spans="1:18" x14ac:dyDescent="0.3">
      <c r="A182">
        <v>110.75440000000027</v>
      </c>
      <c r="B182" s="6">
        <v>311.33300000000003</v>
      </c>
      <c r="C182" s="6">
        <f t="shared" si="15"/>
        <v>301.74066666666664</v>
      </c>
      <c r="D182">
        <f t="shared" si="16"/>
        <v>11.075440000000027</v>
      </c>
      <c r="F182">
        <f t="shared" si="17"/>
        <v>5.7408630788963482</v>
      </c>
      <c r="H182" s="15">
        <f t="shared" si="18"/>
        <v>0.54459176580972757</v>
      </c>
      <c r="N182" s="23">
        <v>37457.25</v>
      </c>
    </row>
    <row r="183" spans="1:18" x14ac:dyDescent="0.3">
      <c r="A183">
        <v>111.36970000000028</v>
      </c>
      <c r="B183" s="7">
        <v>299.55599999999998</v>
      </c>
      <c r="C183">
        <f t="shared" si="15"/>
        <v>302.85200000000003</v>
      </c>
      <c r="D183">
        <f t="shared" si="16"/>
        <v>11.136970000000028</v>
      </c>
      <c r="F183">
        <f t="shared" si="17"/>
        <v>5.7023013783744032</v>
      </c>
      <c r="H183" s="15">
        <f t="shared" si="18"/>
        <v>0.54537912431143676</v>
      </c>
      <c r="I183">
        <v>2001</v>
      </c>
      <c r="J183">
        <f>AVERAGE(H183:H200)</f>
        <v>0.50411133065173841</v>
      </c>
      <c r="K183">
        <f>D200-D183</f>
        <v>1.0460100000000079</v>
      </c>
      <c r="L183">
        <f>J183*K183</f>
        <v>0.52730549297502882</v>
      </c>
      <c r="N183" s="23">
        <v>37437</v>
      </c>
    </row>
    <row r="184" spans="1:18" x14ac:dyDescent="0.3">
      <c r="A184">
        <v>111.98500000000028</v>
      </c>
      <c r="B184">
        <v>297.66699999999997</v>
      </c>
      <c r="C184">
        <f t="shared" si="15"/>
        <v>293.29666666666662</v>
      </c>
      <c r="D184">
        <f t="shared" si="16"/>
        <v>11.198500000000028</v>
      </c>
      <c r="F184">
        <f t="shared" si="17"/>
        <v>5.6959754120285906</v>
      </c>
      <c r="H184" s="15">
        <f t="shared" si="18"/>
        <v>0.53864636470765093</v>
      </c>
      <c r="N184" s="23">
        <v>37424.800000000003</v>
      </c>
    </row>
    <row r="185" spans="1:18" x14ac:dyDescent="0.3">
      <c r="A185">
        <v>112.60030000000029</v>
      </c>
      <c r="B185">
        <v>282.66699999999997</v>
      </c>
      <c r="C185">
        <f t="shared" si="15"/>
        <v>282.66699999999997</v>
      </c>
      <c r="D185">
        <f t="shared" si="16"/>
        <v>11.260030000000029</v>
      </c>
      <c r="F185">
        <f t="shared" si="17"/>
        <v>5.6442695263683813</v>
      </c>
      <c r="H185" s="15">
        <f t="shared" si="18"/>
        <v>0.53125423594780885</v>
      </c>
      <c r="N185" s="23">
        <v>37412.6</v>
      </c>
    </row>
    <row r="186" spans="1:18" x14ac:dyDescent="0.3">
      <c r="A186">
        <v>113.21560000000029</v>
      </c>
      <c r="B186">
        <v>267.66699999999997</v>
      </c>
      <c r="C186">
        <f t="shared" si="15"/>
        <v>267.66699999999997</v>
      </c>
      <c r="D186">
        <f t="shared" si="16"/>
        <v>11.32156000000003</v>
      </c>
      <c r="F186">
        <f t="shared" si="17"/>
        <v>5.5897436706078887</v>
      </c>
      <c r="H186" s="15">
        <f t="shared" si="18"/>
        <v>0.52099512971595563</v>
      </c>
      <c r="N186" s="23">
        <v>37400.400000000001</v>
      </c>
    </row>
    <row r="187" spans="1:18" x14ac:dyDescent="0.3">
      <c r="A187">
        <v>113.8309000000003</v>
      </c>
      <c r="B187">
        <v>252.667</v>
      </c>
      <c r="C187">
        <f t="shared" si="15"/>
        <v>252.37066666666666</v>
      </c>
      <c r="D187">
        <f t="shared" si="16"/>
        <v>11.383090000000029</v>
      </c>
      <c r="F187">
        <f t="shared" si="17"/>
        <v>5.5320724162346053</v>
      </c>
      <c r="H187" s="15">
        <f t="shared" si="18"/>
        <v>0.51073734720631048</v>
      </c>
      <c r="N187" s="23">
        <v>37388.199999999997</v>
      </c>
    </row>
    <row r="188" spans="1:18" x14ac:dyDescent="0.3">
      <c r="A188">
        <v>114.4462000000003</v>
      </c>
      <c r="B188">
        <v>236.77799999999999</v>
      </c>
      <c r="C188">
        <f t="shared" si="15"/>
        <v>236.81499999999997</v>
      </c>
      <c r="D188">
        <f t="shared" si="16"/>
        <v>11.444620000000031</v>
      </c>
      <c r="F188">
        <f t="shared" si="17"/>
        <v>5.4671229932884708</v>
      </c>
      <c r="H188" s="15">
        <f t="shared" si="18"/>
        <v>0.50051276041035253</v>
      </c>
      <c r="N188" s="23">
        <v>37376</v>
      </c>
    </row>
    <row r="189" spans="1:18" x14ac:dyDescent="0.3">
      <c r="A189">
        <v>115.06150000000031</v>
      </c>
      <c r="B189">
        <v>221</v>
      </c>
      <c r="C189">
        <f t="shared" si="15"/>
        <v>220.88900000000001</v>
      </c>
      <c r="D189">
        <f t="shared" si="16"/>
        <v>11.50615000000003</v>
      </c>
      <c r="F189">
        <f t="shared" si="17"/>
        <v>5.3981627015177525</v>
      </c>
      <c r="H189" s="15">
        <f t="shared" si="18"/>
        <v>0.49025677955685343</v>
      </c>
      <c r="N189" s="23">
        <v>37363.800000000003</v>
      </c>
    </row>
    <row r="190" spans="1:18" x14ac:dyDescent="0.3">
      <c r="A190">
        <v>115.67680000000031</v>
      </c>
      <c r="B190">
        <v>204.88900000000001</v>
      </c>
      <c r="C190">
        <f t="shared" si="15"/>
        <v>205</v>
      </c>
      <c r="D190">
        <f t="shared" si="16"/>
        <v>11.567680000000031</v>
      </c>
      <c r="F190">
        <f t="shared" si="17"/>
        <v>5.3224683690795223</v>
      </c>
      <c r="H190" s="15">
        <f t="shared" si="18"/>
        <v>0.48023405217417964</v>
      </c>
      <c r="N190" s="23">
        <v>37351.599999999999</v>
      </c>
    </row>
    <row r="191" spans="1:18" x14ac:dyDescent="0.3">
      <c r="A191">
        <v>116.29210000000032</v>
      </c>
      <c r="B191">
        <v>189.11099999999999</v>
      </c>
      <c r="C191">
        <f t="shared" si="15"/>
        <v>192.66666666666666</v>
      </c>
      <c r="D191">
        <f t="shared" si="16"/>
        <v>11.629210000000032</v>
      </c>
      <c r="F191">
        <f t="shared" si="17"/>
        <v>5.2423341442528617</v>
      </c>
      <c r="H191" s="15">
        <f t="shared" si="18"/>
        <v>0.47259569731299877</v>
      </c>
      <c r="N191" s="23">
        <v>37339.4</v>
      </c>
    </row>
    <row r="192" spans="1:18" x14ac:dyDescent="0.3">
      <c r="A192">
        <v>116.90740000000032</v>
      </c>
      <c r="B192">
        <v>184</v>
      </c>
      <c r="C192">
        <f t="shared" si="15"/>
        <v>186.33333333333334</v>
      </c>
      <c r="D192">
        <f t="shared" si="16"/>
        <v>11.690740000000032</v>
      </c>
      <c r="F192">
        <f t="shared" si="17"/>
        <v>5.2149357576089859</v>
      </c>
      <c r="H192" s="15">
        <f t="shared" si="18"/>
        <v>0.46872063364071093</v>
      </c>
      <c r="N192" s="23">
        <v>37327.199999999997</v>
      </c>
    </row>
    <row r="193" spans="1:18" x14ac:dyDescent="0.3">
      <c r="A193">
        <v>117.52270000000033</v>
      </c>
      <c r="B193">
        <v>185.88900000000001</v>
      </c>
      <c r="C193">
        <f t="shared" si="15"/>
        <v>185.852</v>
      </c>
      <c r="D193">
        <f t="shared" si="16"/>
        <v>11.752270000000033</v>
      </c>
      <c r="F193">
        <f t="shared" si="17"/>
        <v>5.225149721379057</v>
      </c>
      <c r="H193" s="16">
        <f t="shared" si="18"/>
        <v>0.46842743125903941</v>
      </c>
      <c r="N193" s="23">
        <v>37315</v>
      </c>
    </row>
    <row r="194" spans="1:18" x14ac:dyDescent="0.3">
      <c r="A194">
        <v>118.13800000000033</v>
      </c>
      <c r="B194">
        <v>187.667</v>
      </c>
      <c r="C194">
        <f t="shared" si="15"/>
        <v>187.74100000000001</v>
      </c>
      <c r="D194">
        <f t="shared" si="16"/>
        <v>11.813800000000032</v>
      </c>
      <c r="F194">
        <f t="shared" si="17"/>
        <v>5.2346691156689378</v>
      </c>
      <c r="H194" s="15">
        <f t="shared" si="18"/>
        <v>0.46957916207587663</v>
      </c>
      <c r="N194" s="23">
        <v>37280.285714285703</v>
      </c>
    </row>
    <row r="195" spans="1:18" s="24" customFormat="1" x14ac:dyDescent="0.3">
      <c r="A195" s="24">
        <v>118.75330000000034</v>
      </c>
      <c r="B195" s="24">
        <v>189.667</v>
      </c>
      <c r="C195" s="24">
        <f t="shared" si="15"/>
        <v>195.81499999999997</v>
      </c>
      <c r="D195" s="24">
        <f t="shared" si="16"/>
        <v>11.875330000000034</v>
      </c>
      <c r="F195" s="24">
        <f t="shared" si="17"/>
        <v>5.2452699029259211</v>
      </c>
      <c r="H195" s="25">
        <f t="shared" si="18"/>
        <v>0.47453391643442755</v>
      </c>
      <c r="N195" s="26">
        <v>37245.571428571398</v>
      </c>
    </row>
    <row r="196" spans="1:18" x14ac:dyDescent="0.3">
      <c r="A196">
        <v>119.36860000000034</v>
      </c>
      <c r="B196">
        <v>210.11099999999999</v>
      </c>
      <c r="C196">
        <f t="shared" si="15"/>
        <v>214.29633333333334</v>
      </c>
      <c r="D196">
        <f t="shared" si="16"/>
        <v>11.936860000000035</v>
      </c>
      <c r="F196">
        <f t="shared" si="17"/>
        <v>5.3476359625013687</v>
      </c>
      <c r="H196" s="15">
        <f t="shared" si="18"/>
        <v>0.48607300423220517</v>
      </c>
      <c r="N196" s="23">
        <v>37210.857142857101</v>
      </c>
    </row>
    <row r="197" spans="1:18" x14ac:dyDescent="0.3">
      <c r="A197">
        <v>119.98390000000035</v>
      </c>
      <c r="B197">
        <v>243.11099999999999</v>
      </c>
      <c r="C197">
        <f t="shared" si="15"/>
        <v>243.11099999999999</v>
      </c>
      <c r="D197">
        <f t="shared" si="16"/>
        <v>11.998390000000034</v>
      </c>
      <c r="F197">
        <f t="shared" si="17"/>
        <v>5.4935181291671569</v>
      </c>
      <c r="H197" s="15">
        <f t="shared" si="18"/>
        <v>0.50462616799757087</v>
      </c>
      <c r="N197" s="23">
        <v>37176.142857142797</v>
      </c>
      <c r="O197">
        <v>2001</v>
      </c>
      <c r="P197" s="15">
        <f>AVERAGE(H195:H206)</f>
        <v>0.51616577349934911</v>
      </c>
      <c r="Q197" s="15">
        <f>D206-D195</f>
        <v>0.67683000000000604</v>
      </c>
      <c r="R197">
        <f>P197*Q197</f>
        <v>0.34935648047756757</v>
      </c>
    </row>
    <row r="198" spans="1:18" x14ac:dyDescent="0.3">
      <c r="A198">
        <v>120.59920000000035</v>
      </c>
      <c r="B198">
        <v>276.11099999999999</v>
      </c>
      <c r="C198">
        <f t="shared" si="15"/>
        <v>276</v>
      </c>
      <c r="D198">
        <f t="shared" si="16"/>
        <v>12.059920000000036</v>
      </c>
      <c r="F198">
        <f t="shared" si="17"/>
        <v>5.620802958779942</v>
      </c>
      <c r="H198" s="15">
        <f t="shared" si="18"/>
        <v>0.52666969838084177</v>
      </c>
      <c r="N198" s="23">
        <v>37141.4285714285</v>
      </c>
    </row>
    <row r="199" spans="1:18" x14ac:dyDescent="0.3">
      <c r="A199">
        <v>121.21450000000036</v>
      </c>
      <c r="B199">
        <v>308.77800000000002</v>
      </c>
      <c r="C199">
        <f t="shared" si="15"/>
        <v>297.40733333333333</v>
      </c>
      <c r="D199">
        <f t="shared" si="16"/>
        <v>12.121450000000035</v>
      </c>
      <c r="F199">
        <f t="shared" si="17"/>
        <v>5.7326225720893644</v>
      </c>
      <c r="H199" s="15">
        <f t="shared" si="18"/>
        <v>0.5415325238175519</v>
      </c>
      <c r="N199" s="23">
        <v>37106.714285714203</v>
      </c>
    </row>
    <row r="200" spans="1:18" x14ac:dyDescent="0.3">
      <c r="A200">
        <v>121.82980000000036</v>
      </c>
      <c r="B200">
        <v>307.33300000000003</v>
      </c>
      <c r="C200">
        <f t="shared" si="15"/>
        <v>299.81466666666671</v>
      </c>
      <c r="D200">
        <f t="shared" si="16"/>
        <v>12.182980000000036</v>
      </c>
      <c r="F200">
        <f t="shared" si="17"/>
        <v>5.7279318502891972</v>
      </c>
      <c r="H200" s="15">
        <f t="shared" si="18"/>
        <v>0.54322992254952185</v>
      </c>
      <c r="I200">
        <v>2000</v>
      </c>
      <c r="J200">
        <f>AVERAGE(H200:H217)</f>
        <v>0.6529629396471287</v>
      </c>
      <c r="K200">
        <f>D217-D200</f>
        <v>1.046009999999999</v>
      </c>
      <c r="L200">
        <f>J200*K200</f>
        <v>0.68300576450029249</v>
      </c>
      <c r="N200" s="23">
        <v>37072</v>
      </c>
    </row>
    <row r="201" spans="1:18" x14ac:dyDescent="0.3">
      <c r="A201">
        <v>122.44510000000037</v>
      </c>
      <c r="B201">
        <v>283.33300000000003</v>
      </c>
      <c r="C201">
        <f t="shared" si="15"/>
        <v>283.22200000000004</v>
      </c>
      <c r="D201">
        <f t="shared" si="16"/>
        <v>12.244510000000037</v>
      </c>
      <c r="F201">
        <f t="shared" si="17"/>
        <v>5.6466228843449722</v>
      </c>
      <c r="H201" s="15">
        <f t="shared" si="18"/>
        <v>0.53163767418775665</v>
      </c>
      <c r="N201" s="23">
        <v>37031.333333333299</v>
      </c>
    </row>
    <row r="202" spans="1:18" x14ac:dyDescent="0.3">
      <c r="A202">
        <v>123.06040000000037</v>
      </c>
      <c r="B202">
        <v>259</v>
      </c>
      <c r="C202">
        <f t="shared" si="15"/>
        <v>259.11100000000005</v>
      </c>
      <c r="D202">
        <f t="shared" si="16"/>
        <v>12.306040000000037</v>
      </c>
      <c r="F202">
        <f t="shared" si="17"/>
        <v>5.5568280616995374</v>
      </c>
      <c r="H202" s="15">
        <f t="shared" si="18"/>
        <v>0.51523231382436541</v>
      </c>
      <c r="N202" s="23">
        <v>36990.666666666599</v>
      </c>
    </row>
    <row r="203" spans="1:18" x14ac:dyDescent="0.3">
      <c r="A203">
        <v>123.67570000000038</v>
      </c>
      <c r="B203">
        <v>235</v>
      </c>
      <c r="C203">
        <f t="shared" si="15"/>
        <v>244.77766666666665</v>
      </c>
      <c r="D203">
        <f t="shared" si="16"/>
        <v>12.367570000000038</v>
      </c>
      <c r="F203">
        <f t="shared" si="17"/>
        <v>5.4595855141441589</v>
      </c>
      <c r="H203" s="16">
        <f t="shared" si="18"/>
        <v>0.50572071002056829</v>
      </c>
      <c r="N203" s="23">
        <v>36950</v>
      </c>
    </row>
    <row r="204" spans="1:18" x14ac:dyDescent="0.3">
      <c r="A204">
        <v>124.29100000000038</v>
      </c>
      <c r="B204">
        <v>240.333</v>
      </c>
      <c r="C204">
        <f t="shared" si="15"/>
        <v>247.11099999999999</v>
      </c>
      <c r="D204">
        <f t="shared" si="16"/>
        <v>12.429100000000037</v>
      </c>
      <c r="F204">
        <f t="shared" si="17"/>
        <v>5.4820254616533255</v>
      </c>
      <c r="H204" s="15">
        <f t="shared" si="18"/>
        <v>0.50725705845808511</v>
      </c>
      <c r="N204" s="23">
        <v>36932.642857142797</v>
      </c>
    </row>
    <row r="205" spans="1:18" x14ac:dyDescent="0.3">
      <c r="A205">
        <v>124.90630000000039</v>
      </c>
      <c r="B205">
        <v>266</v>
      </c>
      <c r="C205">
        <f t="shared" si="15"/>
        <v>266.03699999999998</v>
      </c>
      <c r="D205">
        <f t="shared" si="16"/>
        <v>12.490630000000039</v>
      </c>
      <c r="F205">
        <f t="shared" si="17"/>
        <v>5.5834963087816991</v>
      </c>
      <c r="H205" s="15">
        <f t="shared" si="18"/>
        <v>0.51989230988635016</v>
      </c>
      <c r="N205" s="23">
        <v>36915.285714285703</v>
      </c>
    </row>
    <row r="206" spans="1:18" x14ac:dyDescent="0.3">
      <c r="A206">
        <v>125.52160000000039</v>
      </c>
      <c r="B206">
        <v>291.77800000000002</v>
      </c>
      <c r="C206">
        <f t="shared" si="15"/>
        <v>291.77800000000002</v>
      </c>
      <c r="D206">
        <f t="shared" si="16"/>
        <v>12.55216000000004</v>
      </c>
      <c r="F206">
        <f t="shared" si="17"/>
        <v>5.6759932391408547</v>
      </c>
      <c r="H206" s="15">
        <f t="shared" si="18"/>
        <v>0.5375839822029439</v>
      </c>
      <c r="N206" s="23">
        <v>36897.9285714285</v>
      </c>
    </row>
    <row r="207" spans="1:18" s="24" customFormat="1" x14ac:dyDescent="0.3">
      <c r="A207" s="24">
        <v>126.1369000000004</v>
      </c>
      <c r="B207" s="24">
        <v>317.55599999999998</v>
      </c>
      <c r="C207" s="24">
        <f t="shared" si="15"/>
        <v>321.92599999999999</v>
      </c>
      <c r="D207" s="24">
        <f t="shared" si="16"/>
        <v>12.613690000000039</v>
      </c>
      <c r="F207" s="24">
        <f t="shared" si="17"/>
        <v>5.7606541807327396</v>
      </c>
      <c r="H207" s="25">
        <f t="shared" si="18"/>
        <v>0.55907151218955409</v>
      </c>
      <c r="N207" s="26">
        <v>36880.571428571398</v>
      </c>
    </row>
    <row r="208" spans="1:18" x14ac:dyDescent="0.3">
      <c r="A208">
        <v>126.7522000000004</v>
      </c>
      <c r="B208">
        <v>356.44400000000002</v>
      </c>
      <c r="C208">
        <f t="shared" si="15"/>
        <v>359.44433333333336</v>
      </c>
      <c r="D208">
        <f t="shared" si="16"/>
        <v>12.67522000000004</v>
      </c>
      <c r="F208">
        <f t="shared" si="17"/>
        <v>5.8761771447666158</v>
      </c>
      <c r="H208" s="15">
        <f t="shared" si="18"/>
        <v>0.58701550126681545</v>
      </c>
      <c r="N208" s="23">
        <v>36863.214285714203</v>
      </c>
    </row>
    <row r="209" spans="1:18" x14ac:dyDescent="0.3">
      <c r="A209">
        <v>127.3675000000004</v>
      </c>
      <c r="B209">
        <v>404.33300000000003</v>
      </c>
      <c r="C209">
        <f t="shared" si="15"/>
        <v>404.40699999999998</v>
      </c>
      <c r="D209">
        <f t="shared" si="16"/>
        <v>12.73675000000004</v>
      </c>
      <c r="F209">
        <f t="shared" si="17"/>
        <v>6.0022387958732928</v>
      </c>
      <c r="H209" s="15">
        <f t="shared" si="18"/>
        <v>0.62235003628840069</v>
      </c>
      <c r="N209" s="23">
        <v>36845.857142857101</v>
      </c>
    </row>
    <row r="210" spans="1:18" x14ac:dyDescent="0.3">
      <c r="A210">
        <v>127.98280000000041</v>
      </c>
      <c r="B210">
        <v>452.44400000000002</v>
      </c>
      <c r="C210">
        <f t="shared" si="15"/>
        <v>452.37000000000006</v>
      </c>
      <c r="D210">
        <f t="shared" si="16"/>
        <v>12.798280000000041</v>
      </c>
      <c r="F210">
        <f t="shared" si="17"/>
        <v>6.1146639985753861</v>
      </c>
      <c r="H210" s="15">
        <f t="shared" si="18"/>
        <v>0.66239005790409455</v>
      </c>
      <c r="N210" s="23">
        <v>36828.5</v>
      </c>
      <c r="O210">
        <v>2000</v>
      </c>
      <c r="P210" s="15">
        <f>AVERAGE(H207:H219)</f>
        <v>0.75599474736418315</v>
      </c>
      <c r="Q210" s="15">
        <f>D219-D207</f>
        <v>0.7383599999999948</v>
      </c>
      <c r="R210">
        <f>P210*Q210</f>
        <v>0.5581962816638143</v>
      </c>
    </row>
    <row r="211" spans="1:18" x14ac:dyDescent="0.3">
      <c r="A211">
        <v>128.59810000000041</v>
      </c>
      <c r="B211">
        <v>500.33300000000003</v>
      </c>
      <c r="C211">
        <f t="shared" si="15"/>
        <v>498.55533333333341</v>
      </c>
      <c r="D211">
        <f t="shared" si="16"/>
        <v>12.859810000000042</v>
      </c>
      <c r="F211">
        <f t="shared" si="17"/>
        <v>6.2152738767426117</v>
      </c>
      <c r="H211" s="15">
        <f t="shared" si="18"/>
        <v>0.70337876259895271</v>
      </c>
      <c r="N211" s="23">
        <v>36811.142857142797</v>
      </c>
    </row>
    <row r="212" spans="1:18" x14ac:dyDescent="0.3">
      <c r="A212">
        <v>129.21340000000041</v>
      </c>
      <c r="B212">
        <v>542.88900000000001</v>
      </c>
      <c r="C212">
        <f t="shared" ref="C212:C275" si="19">AVERAGE(B211:B213)</f>
        <v>541.59266666666667</v>
      </c>
      <c r="D212">
        <f t="shared" ref="D212:D275" si="20">A212/10</f>
        <v>12.92134000000004</v>
      </c>
      <c r="F212">
        <f t="shared" ref="F212:F275" si="21">LN(B212)</f>
        <v>6.2969048791478395</v>
      </c>
      <c r="H212" s="15">
        <f t="shared" ref="H212:H275" si="22">(0.0905*EXP(0.0013*C212))/E$2</f>
        <v>0.74385346547063669</v>
      </c>
      <c r="N212" s="23">
        <v>36793.785714285703</v>
      </c>
    </row>
    <row r="213" spans="1:18" x14ac:dyDescent="0.3">
      <c r="A213">
        <v>129.8287000000004</v>
      </c>
      <c r="B213">
        <v>581.55600000000004</v>
      </c>
      <c r="C213">
        <f t="shared" si="19"/>
        <v>581.59266666666679</v>
      </c>
      <c r="D213">
        <f t="shared" si="20"/>
        <v>12.982870000000039</v>
      </c>
      <c r="F213">
        <f t="shared" si="21"/>
        <v>6.3657072699874355</v>
      </c>
      <c r="H213" s="15">
        <f t="shared" si="22"/>
        <v>0.78355719651127165</v>
      </c>
      <c r="N213" s="23">
        <v>36776.4285714285</v>
      </c>
    </row>
    <row r="214" spans="1:18" x14ac:dyDescent="0.3">
      <c r="A214">
        <v>130.44400000000039</v>
      </c>
      <c r="B214">
        <v>620.33299999999997</v>
      </c>
      <c r="C214">
        <f t="shared" si="19"/>
        <v>620.33333333333337</v>
      </c>
      <c r="D214">
        <f t="shared" si="20"/>
        <v>13.044400000000039</v>
      </c>
      <c r="F214">
        <f t="shared" si="21"/>
        <v>6.4302564306284831</v>
      </c>
      <c r="H214" s="15">
        <f t="shared" si="22"/>
        <v>0.82402999182172698</v>
      </c>
      <c r="N214" s="23">
        <v>36759.071428571398</v>
      </c>
    </row>
    <row r="215" spans="1:18" x14ac:dyDescent="0.3">
      <c r="A215">
        <v>131.05930000000038</v>
      </c>
      <c r="B215">
        <v>659.11099999999999</v>
      </c>
      <c r="C215">
        <f t="shared" si="19"/>
        <v>650.59233333333339</v>
      </c>
      <c r="D215">
        <f t="shared" si="20"/>
        <v>13.105930000000038</v>
      </c>
      <c r="F215">
        <f t="shared" si="21"/>
        <v>6.4908919573443811</v>
      </c>
      <c r="H215" s="15">
        <f t="shared" si="22"/>
        <v>0.85709059696531531</v>
      </c>
      <c r="N215" s="23">
        <v>36741.714285714203</v>
      </c>
    </row>
    <row r="216" spans="1:18" x14ac:dyDescent="0.3">
      <c r="A216">
        <v>131.67460000000037</v>
      </c>
      <c r="B216">
        <v>672.33299999999997</v>
      </c>
      <c r="C216">
        <f t="shared" si="19"/>
        <v>666.11099999999999</v>
      </c>
      <c r="D216">
        <f t="shared" si="20"/>
        <v>13.167460000000037</v>
      </c>
      <c r="F216">
        <f t="shared" si="21"/>
        <v>6.5107537535001585</v>
      </c>
      <c r="H216" s="15">
        <f t="shared" si="22"/>
        <v>0.87455736846686971</v>
      </c>
      <c r="N216" s="23">
        <v>36724.357142857101</v>
      </c>
    </row>
    <row r="217" spans="1:18" x14ac:dyDescent="0.3">
      <c r="A217">
        <v>132.28990000000036</v>
      </c>
      <c r="B217">
        <v>666.88900000000001</v>
      </c>
      <c r="C217">
        <f t="shared" si="19"/>
        <v>666.92600000000004</v>
      </c>
      <c r="D217">
        <f t="shared" si="20"/>
        <v>13.228990000000035</v>
      </c>
      <c r="F217">
        <f t="shared" si="21"/>
        <v>6.5026236152752084</v>
      </c>
      <c r="H217" s="15">
        <f t="shared" si="22"/>
        <v>0.87548445303508615</v>
      </c>
      <c r="I217">
        <v>1999</v>
      </c>
      <c r="J217">
        <f>AVERAGE(H217:H223)</f>
        <v>0.87466197215182717</v>
      </c>
      <c r="K217">
        <f>D223-D217</f>
        <v>0.36917999999999473</v>
      </c>
      <c r="L217">
        <f>J217*K217</f>
        <v>0.32290770687900694</v>
      </c>
      <c r="N217" s="23">
        <v>36707</v>
      </c>
    </row>
    <row r="218" spans="1:18" x14ac:dyDescent="0.3">
      <c r="A218">
        <v>132.90520000000035</v>
      </c>
      <c r="B218">
        <v>661.55600000000004</v>
      </c>
      <c r="C218">
        <f t="shared" si="19"/>
        <v>661.44466666666676</v>
      </c>
      <c r="D218">
        <f t="shared" si="20"/>
        <v>13.290520000000035</v>
      </c>
      <c r="F218">
        <f t="shared" si="21"/>
        <v>6.4945946360565427</v>
      </c>
      <c r="H218" s="15">
        <f t="shared" si="22"/>
        <v>0.86926815841739424</v>
      </c>
      <c r="N218" s="23">
        <v>36646</v>
      </c>
    </row>
    <row r="219" spans="1:18" x14ac:dyDescent="0.3">
      <c r="A219">
        <v>133.52050000000034</v>
      </c>
      <c r="B219">
        <v>655.88900000000001</v>
      </c>
      <c r="C219">
        <f t="shared" si="19"/>
        <v>658.44466666666676</v>
      </c>
      <c r="D219">
        <f t="shared" si="20"/>
        <v>13.352050000000034</v>
      </c>
      <c r="F219">
        <f t="shared" si="21"/>
        <v>6.4859915673098429</v>
      </c>
      <c r="H219" s="16">
        <f t="shared" si="22"/>
        <v>0.86588461479826406</v>
      </c>
      <c r="N219" s="23">
        <v>36585</v>
      </c>
    </row>
    <row r="220" spans="1:18" s="24" customFormat="1" x14ac:dyDescent="0.3">
      <c r="A220" s="24">
        <v>134.13580000000033</v>
      </c>
      <c r="B220" s="24">
        <v>657.88900000000001</v>
      </c>
      <c r="C220" s="24">
        <f t="shared" si="19"/>
        <v>659.81500000000005</v>
      </c>
      <c r="D220" s="24">
        <f t="shared" si="20"/>
        <v>13.413580000000033</v>
      </c>
      <c r="F220" s="24">
        <f t="shared" si="21"/>
        <v>6.4890362240859325</v>
      </c>
      <c r="H220" s="25">
        <f t="shared" si="22"/>
        <v>0.86742850527456949</v>
      </c>
      <c r="N220" s="26">
        <v>36524</v>
      </c>
    </row>
    <row r="221" spans="1:18" x14ac:dyDescent="0.3">
      <c r="A221">
        <v>134.75110000000032</v>
      </c>
      <c r="B221">
        <v>665.66700000000003</v>
      </c>
      <c r="C221">
        <f t="shared" si="19"/>
        <v>665.66666666666663</v>
      </c>
      <c r="D221">
        <f t="shared" si="20"/>
        <v>13.475110000000033</v>
      </c>
      <c r="F221">
        <f t="shared" si="21"/>
        <v>6.5007895454987068</v>
      </c>
      <c r="H221" s="15">
        <f t="shared" si="22"/>
        <v>0.87405234085336503</v>
      </c>
      <c r="N221" s="23">
        <v>36463</v>
      </c>
      <c r="O221">
        <v>1999</v>
      </c>
      <c r="P221" s="15">
        <f>AVERAGE(H220:H238)</f>
        <v>0.76413355932900462</v>
      </c>
      <c r="Q221" s="15">
        <f>D238-D220</f>
        <v>1.1075399999999824</v>
      </c>
      <c r="R221">
        <f>P221*Q221</f>
        <v>0.84630848229923239</v>
      </c>
    </row>
    <row r="222" spans="1:18" x14ac:dyDescent="0.3">
      <c r="A222">
        <v>135.36640000000031</v>
      </c>
      <c r="B222">
        <v>673.44399999999996</v>
      </c>
      <c r="C222">
        <f t="shared" si="19"/>
        <v>673.37033333333329</v>
      </c>
      <c r="D222">
        <f t="shared" si="20"/>
        <v>13.53664000000003</v>
      </c>
      <c r="F222">
        <f t="shared" si="21"/>
        <v>6.5124048446577447</v>
      </c>
      <c r="H222" s="15">
        <f t="shared" si="22"/>
        <v>0.88284974957096418</v>
      </c>
      <c r="N222" s="23">
        <v>36402</v>
      </c>
    </row>
    <row r="223" spans="1:18" x14ac:dyDescent="0.3">
      <c r="A223">
        <v>135.9817000000003</v>
      </c>
      <c r="B223">
        <v>681</v>
      </c>
      <c r="C223">
        <f t="shared" si="19"/>
        <v>677.55533333333335</v>
      </c>
      <c r="D223">
        <f t="shared" si="20"/>
        <v>13.59817000000003</v>
      </c>
      <c r="F223">
        <f t="shared" si="21"/>
        <v>6.523562306149512</v>
      </c>
      <c r="H223" s="15">
        <f t="shared" si="22"/>
        <v>0.88766598311314648</v>
      </c>
      <c r="I223">
        <v>1998</v>
      </c>
      <c r="J223">
        <f>AVERAGE(H223:H244)</f>
        <v>0.71472835693514847</v>
      </c>
      <c r="K223">
        <f>D244-D223</f>
        <v>1.2921299999999807</v>
      </c>
      <c r="L223">
        <f>J223*K223</f>
        <v>0.92352195184659958</v>
      </c>
      <c r="N223" s="23">
        <v>36341</v>
      </c>
    </row>
    <row r="224" spans="1:18" x14ac:dyDescent="0.3">
      <c r="A224">
        <v>136.59700000000029</v>
      </c>
      <c r="B224">
        <v>678.22199999999998</v>
      </c>
      <c r="C224">
        <f t="shared" si="19"/>
        <v>675.62966666666671</v>
      </c>
      <c r="D224">
        <f t="shared" si="20"/>
        <v>13.659700000000029</v>
      </c>
      <c r="F224">
        <f t="shared" si="21"/>
        <v>6.5194746679740225</v>
      </c>
      <c r="H224" s="15">
        <f t="shared" si="22"/>
        <v>0.88544660879277359</v>
      </c>
      <c r="N224" s="23">
        <v>36332.285714285703</v>
      </c>
    </row>
    <row r="225" spans="1:14" x14ac:dyDescent="0.3">
      <c r="A225">
        <v>137.21230000000028</v>
      </c>
      <c r="B225">
        <v>667.66700000000003</v>
      </c>
      <c r="C225">
        <f t="shared" si="19"/>
        <v>667.70366666666666</v>
      </c>
      <c r="D225">
        <f t="shared" si="20"/>
        <v>13.721230000000029</v>
      </c>
      <c r="F225">
        <f t="shared" si="21"/>
        <v>6.503789546248707</v>
      </c>
      <c r="H225" s="15">
        <f t="shared" si="22"/>
        <v>0.87636998618111417</v>
      </c>
      <c r="N225" s="23">
        <v>36323.571428571398</v>
      </c>
    </row>
    <row r="226" spans="1:14" x14ac:dyDescent="0.3">
      <c r="A226">
        <v>137.82760000000027</v>
      </c>
      <c r="B226">
        <v>657.22199999999998</v>
      </c>
      <c r="C226">
        <f t="shared" si="19"/>
        <v>657.22233333333338</v>
      </c>
      <c r="D226">
        <f t="shared" si="20"/>
        <v>13.782760000000028</v>
      </c>
      <c r="F226">
        <f t="shared" si="21"/>
        <v>6.4880218609527951</v>
      </c>
      <c r="H226" s="15">
        <f t="shared" si="22"/>
        <v>0.86450978789470723</v>
      </c>
      <c r="N226" s="23">
        <v>36314.857142857101</v>
      </c>
    </row>
    <row r="227" spans="1:14" x14ac:dyDescent="0.3">
      <c r="A227">
        <v>138.44290000000026</v>
      </c>
      <c r="B227">
        <v>646.77800000000002</v>
      </c>
      <c r="C227">
        <f t="shared" si="19"/>
        <v>644.7406666666667</v>
      </c>
      <c r="D227">
        <f t="shared" si="20"/>
        <v>13.844290000000026</v>
      </c>
      <c r="F227">
        <f t="shared" si="21"/>
        <v>6.4720031135190341</v>
      </c>
      <c r="H227" s="15">
        <f t="shared" si="22"/>
        <v>0.85059530266190198</v>
      </c>
      <c r="N227" s="23">
        <v>36306.142857142797</v>
      </c>
    </row>
    <row r="228" spans="1:14" x14ac:dyDescent="0.3">
      <c r="A228">
        <v>139.05820000000026</v>
      </c>
      <c r="B228">
        <v>630.22199999999998</v>
      </c>
      <c r="C228">
        <f t="shared" si="19"/>
        <v>628.7406666666667</v>
      </c>
      <c r="D228">
        <f t="shared" si="20"/>
        <v>13.905820000000025</v>
      </c>
      <c r="F228">
        <f t="shared" si="21"/>
        <v>6.4460721382663726</v>
      </c>
      <c r="H228" s="15">
        <f t="shared" si="22"/>
        <v>0.83308565201003348</v>
      </c>
      <c r="N228" s="23">
        <v>36297.4285714285</v>
      </c>
    </row>
    <row r="229" spans="1:14" x14ac:dyDescent="0.3">
      <c r="A229">
        <v>139.67350000000025</v>
      </c>
      <c r="B229">
        <v>609.22199999999998</v>
      </c>
      <c r="C229">
        <f t="shared" si="19"/>
        <v>609.14800000000002</v>
      </c>
      <c r="D229">
        <f t="shared" si="20"/>
        <v>13.967350000000025</v>
      </c>
      <c r="F229">
        <f t="shared" si="21"/>
        <v>6.4121827333039469</v>
      </c>
      <c r="H229" s="15">
        <f t="shared" si="22"/>
        <v>0.81213452186001622</v>
      </c>
      <c r="N229" s="23">
        <v>36288.714285714203</v>
      </c>
    </row>
    <row r="230" spans="1:14" x14ac:dyDescent="0.3">
      <c r="A230">
        <v>140.28880000000024</v>
      </c>
      <c r="B230">
        <v>588</v>
      </c>
      <c r="C230">
        <f t="shared" si="19"/>
        <v>588.03699999999992</v>
      </c>
      <c r="D230">
        <f t="shared" si="20"/>
        <v>14.028880000000024</v>
      </c>
      <c r="F230">
        <f t="shared" si="21"/>
        <v>6.3767269478986268</v>
      </c>
      <c r="H230" s="15">
        <f t="shared" si="22"/>
        <v>0.79014912522584724</v>
      </c>
      <c r="N230" s="23">
        <v>36280</v>
      </c>
    </row>
    <row r="231" spans="1:14" x14ac:dyDescent="0.3">
      <c r="A231">
        <v>140.90410000000023</v>
      </c>
      <c r="B231">
        <v>566.88900000000001</v>
      </c>
      <c r="C231">
        <f t="shared" si="19"/>
        <v>560.29633333333334</v>
      </c>
      <c r="D231">
        <f t="shared" si="20"/>
        <v>14.090410000000023</v>
      </c>
      <c r="F231">
        <f t="shared" si="21"/>
        <v>6.3401635173670865</v>
      </c>
      <c r="H231" s="15">
        <f t="shared" si="22"/>
        <v>0.76216176797733448</v>
      </c>
      <c r="N231" s="23">
        <v>36271.285714285703</v>
      </c>
    </row>
    <row r="232" spans="1:14" x14ac:dyDescent="0.3">
      <c r="A232">
        <v>141.51940000000022</v>
      </c>
      <c r="B232">
        <v>526</v>
      </c>
      <c r="C232">
        <f t="shared" si="19"/>
        <v>520.62966666666671</v>
      </c>
      <c r="D232">
        <f t="shared" si="20"/>
        <v>14.151940000000021</v>
      </c>
      <c r="F232">
        <f t="shared" si="21"/>
        <v>6.2653012127377101</v>
      </c>
      <c r="H232" s="15">
        <f t="shared" si="22"/>
        <v>0.72385577042654969</v>
      </c>
      <c r="N232" s="23">
        <v>36262.571428571398</v>
      </c>
    </row>
    <row r="233" spans="1:14" x14ac:dyDescent="0.3">
      <c r="A233">
        <v>142.13470000000021</v>
      </c>
      <c r="B233">
        <v>469</v>
      </c>
      <c r="C233">
        <f t="shared" si="19"/>
        <v>469.07400000000001</v>
      </c>
      <c r="D233">
        <f t="shared" si="20"/>
        <v>14.21347000000002</v>
      </c>
      <c r="F233">
        <f t="shared" si="21"/>
        <v>6.1506027684462792</v>
      </c>
      <c r="H233" s="15">
        <f t="shared" si="22"/>
        <v>0.67693130209672958</v>
      </c>
      <c r="N233" s="23">
        <v>36253.857142857101</v>
      </c>
    </row>
    <row r="234" spans="1:14" x14ac:dyDescent="0.3">
      <c r="A234">
        <v>142.7500000000002</v>
      </c>
      <c r="B234">
        <v>412.22199999999998</v>
      </c>
      <c r="C234">
        <f t="shared" si="19"/>
        <v>412.185</v>
      </c>
      <c r="D234">
        <f t="shared" si="20"/>
        <v>14.27500000000002</v>
      </c>
      <c r="F234">
        <f t="shared" si="21"/>
        <v>6.0215620391815579</v>
      </c>
      <c r="H234" s="15">
        <f t="shared" si="22"/>
        <v>0.62867478860861836</v>
      </c>
      <c r="N234" s="23">
        <v>36245.142857142797</v>
      </c>
    </row>
    <row r="235" spans="1:14" x14ac:dyDescent="0.3">
      <c r="A235">
        <v>143.36530000000019</v>
      </c>
      <c r="B235">
        <v>355.33300000000003</v>
      </c>
      <c r="C235">
        <f t="shared" si="19"/>
        <v>366.25900000000001</v>
      </c>
      <c r="D235">
        <f t="shared" si="20"/>
        <v>14.336530000000019</v>
      </c>
      <c r="F235">
        <f t="shared" si="21"/>
        <v>5.8730553779709362</v>
      </c>
      <c r="H235" s="15">
        <f t="shared" si="22"/>
        <v>0.59223901428888992</v>
      </c>
      <c r="N235" s="23">
        <v>36236.4285714285</v>
      </c>
    </row>
    <row r="236" spans="1:14" x14ac:dyDescent="0.3">
      <c r="A236">
        <v>143.98060000000018</v>
      </c>
      <c r="B236">
        <v>331.22199999999998</v>
      </c>
      <c r="C236">
        <f t="shared" si="19"/>
        <v>340.14800000000002</v>
      </c>
      <c r="D236">
        <f t="shared" si="20"/>
        <v>14.398060000000019</v>
      </c>
      <c r="F236">
        <f t="shared" si="21"/>
        <v>5.8027888454258267</v>
      </c>
      <c r="H236" s="15">
        <f t="shared" si="22"/>
        <v>0.572473241017741</v>
      </c>
      <c r="N236" s="23">
        <v>36227.714285714203</v>
      </c>
    </row>
    <row r="237" spans="1:14" x14ac:dyDescent="0.3">
      <c r="A237">
        <v>144.59590000000017</v>
      </c>
      <c r="B237">
        <v>333.88900000000001</v>
      </c>
      <c r="C237">
        <f t="shared" si="19"/>
        <v>334</v>
      </c>
      <c r="D237">
        <f t="shared" si="20"/>
        <v>14.459590000000016</v>
      </c>
      <c r="F237">
        <f t="shared" si="21"/>
        <v>5.8108086024117354</v>
      </c>
      <c r="H237" s="16">
        <f t="shared" si="22"/>
        <v>0.56791604162532272</v>
      </c>
      <c r="N237" s="23">
        <v>36219</v>
      </c>
    </row>
    <row r="238" spans="1:14" x14ac:dyDescent="0.3">
      <c r="A238">
        <v>145.21120000000016</v>
      </c>
      <c r="B238">
        <v>336.88900000000001</v>
      </c>
      <c r="C238">
        <f t="shared" si="19"/>
        <v>336.815</v>
      </c>
      <c r="D238">
        <f t="shared" si="20"/>
        <v>14.521120000000016</v>
      </c>
      <c r="F238">
        <f t="shared" si="21"/>
        <v>5.8197534992412923</v>
      </c>
      <c r="H238" s="15">
        <f t="shared" si="22"/>
        <v>0.56999813777146546</v>
      </c>
      <c r="N238" s="23">
        <v>36184.285714285703</v>
      </c>
    </row>
    <row r="239" spans="1:14" s="24" customFormat="1" x14ac:dyDescent="0.3">
      <c r="A239" s="24">
        <v>145.82650000000015</v>
      </c>
      <c r="B239" s="24">
        <v>339.66699999999997</v>
      </c>
      <c r="C239" s="24">
        <f t="shared" si="19"/>
        <v>346.77800000000002</v>
      </c>
      <c r="D239" s="24">
        <f t="shared" si="20"/>
        <v>14.582650000000015</v>
      </c>
      <c r="F239" s="24">
        <f t="shared" si="21"/>
        <v>5.8279657259084026</v>
      </c>
      <c r="H239" s="25">
        <f t="shared" si="22"/>
        <v>0.57742871281047414</v>
      </c>
      <c r="N239" s="26">
        <v>36149.571428571398</v>
      </c>
    </row>
    <row r="240" spans="1:14" x14ac:dyDescent="0.3">
      <c r="A240">
        <v>146.44180000000014</v>
      </c>
      <c r="B240">
        <v>363.77800000000002</v>
      </c>
      <c r="C240">
        <f t="shared" si="19"/>
        <v>369.74099999999999</v>
      </c>
      <c r="D240">
        <f t="shared" si="20"/>
        <v>14.644180000000015</v>
      </c>
      <c r="F240">
        <f t="shared" si="21"/>
        <v>5.8965437914682237</v>
      </c>
      <c r="H240" s="15">
        <f t="shared" si="22"/>
        <v>0.59492592009697121</v>
      </c>
      <c r="N240" s="23">
        <v>36114.857142857101</v>
      </c>
    </row>
    <row r="241" spans="1:18" x14ac:dyDescent="0.3">
      <c r="A241">
        <v>147.05710000000013</v>
      </c>
      <c r="B241">
        <v>405.77800000000002</v>
      </c>
      <c r="C241">
        <f t="shared" si="19"/>
        <v>405.81500000000005</v>
      </c>
      <c r="D241">
        <f t="shared" si="20"/>
        <v>14.705710000000014</v>
      </c>
      <c r="F241">
        <f t="shared" si="21"/>
        <v>6.0058062120236162</v>
      </c>
      <c r="H241" s="15">
        <f t="shared" si="22"/>
        <v>0.62349022898083672</v>
      </c>
      <c r="N241" s="23">
        <v>36080.142857142797</v>
      </c>
      <c r="O241">
        <v>1998</v>
      </c>
      <c r="P241" s="15">
        <f>AVERAGE(H239:H248)</f>
        <v>0.64504184125946595</v>
      </c>
      <c r="Q241" s="15">
        <f>D248-D239</f>
        <v>0.55376999999999121</v>
      </c>
      <c r="R241">
        <f>P241*Q241</f>
        <v>0.35720482043424878</v>
      </c>
    </row>
    <row r="242" spans="1:18" x14ac:dyDescent="0.3">
      <c r="A242">
        <v>147.67240000000012</v>
      </c>
      <c r="B242">
        <v>447.88900000000001</v>
      </c>
      <c r="C242">
        <f t="shared" si="19"/>
        <v>447.85200000000003</v>
      </c>
      <c r="D242">
        <f t="shared" si="20"/>
        <v>14.767240000000012</v>
      </c>
      <c r="F242">
        <f t="shared" si="21"/>
        <v>6.1045454338583154</v>
      </c>
      <c r="H242" s="15">
        <f t="shared" si="22"/>
        <v>0.65851097898039579</v>
      </c>
      <c r="N242" s="23">
        <v>36045.4285714285</v>
      </c>
    </row>
    <row r="243" spans="1:18" x14ac:dyDescent="0.3">
      <c r="A243">
        <v>148.28770000000011</v>
      </c>
      <c r="B243">
        <v>489.88900000000001</v>
      </c>
      <c r="C243">
        <f t="shared" si="19"/>
        <v>477.70366666666672</v>
      </c>
      <c r="D243">
        <f t="shared" si="20"/>
        <v>14.828770000000011</v>
      </c>
      <c r="F243">
        <f t="shared" si="21"/>
        <v>6.1941788348304927</v>
      </c>
      <c r="H243" s="15">
        <f t="shared" si="22"/>
        <v>0.68456825879559824</v>
      </c>
      <c r="N243" s="23">
        <v>36010.714285714203</v>
      </c>
    </row>
    <row r="244" spans="1:18" x14ac:dyDescent="0.3">
      <c r="A244">
        <v>148.90300000000011</v>
      </c>
      <c r="B244">
        <v>495.33300000000003</v>
      </c>
      <c r="C244">
        <f t="shared" si="19"/>
        <v>484.77766666666668</v>
      </c>
      <c r="D244">
        <f t="shared" si="20"/>
        <v>14.890300000000011</v>
      </c>
      <c r="F244">
        <f t="shared" si="21"/>
        <v>6.2052302636618579</v>
      </c>
      <c r="H244" s="15">
        <f t="shared" si="22"/>
        <v>0.69089272135680013</v>
      </c>
      <c r="I244">
        <v>1997</v>
      </c>
      <c r="J244">
        <f>AVERAGE(H244:H255)</f>
        <v>0.72241544988825479</v>
      </c>
      <c r="K244">
        <f>D255-D244</f>
        <v>0.67682999999999005</v>
      </c>
      <c r="L244">
        <f>J244*K244</f>
        <v>0.48895244894786033</v>
      </c>
      <c r="N244" s="23">
        <v>35976</v>
      </c>
    </row>
    <row r="245" spans="1:18" x14ac:dyDescent="0.3">
      <c r="A245">
        <v>149.5183000000001</v>
      </c>
      <c r="B245">
        <v>469.11099999999999</v>
      </c>
      <c r="C245">
        <f t="shared" si="19"/>
        <v>469.03699999999998</v>
      </c>
      <c r="D245">
        <f t="shared" si="20"/>
        <v>14.95183000000001</v>
      </c>
      <c r="F245">
        <f t="shared" si="21"/>
        <v>6.1508394142174474</v>
      </c>
      <c r="H245" s="15">
        <f t="shared" si="22"/>
        <v>0.67689874248416371</v>
      </c>
      <c r="N245" s="23">
        <v>35935.333333333299</v>
      </c>
    </row>
    <row r="246" spans="1:18" x14ac:dyDescent="0.3">
      <c r="A246">
        <v>150.13360000000009</v>
      </c>
      <c r="B246">
        <v>442.66699999999997</v>
      </c>
      <c r="C246">
        <f t="shared" si="19"/>
        <v>442.77800000000002</v>
      </c>
      <c r="D246">
        <f t="shared" si="20"/>
        <v>15.013360000000009</v>
      </c>
      <c r="F246">
        <f t="shared" si="21"/>
        <v>6.0928177943800339</v>
      </c>
      <c r="H246" s="15">
        <f t="shared" si="22"/>
        <v>0.6541816032723986</v>
      </c>
      <c r="N246" s="23">
        <v>35894.666666666599</v>
      </c>
    </row>
    <row r="247" spans="1:18" x14ac:dyDescent="0.3">
      <c r="A247">
        <v>150.74890000000008</v>
      </c>
      <c r="B247">
        <v>416.55599999999998</v>
      </c>
      <c r="C247">
        <f t="shared" si="19"/>
        <v>428.03733333333338</v>
      </c>
      <c r="D247">
        <f t="shared" si="20"/>
        <v>15.074890000000007</v>
      </c>
      <c r="F247">
        <f t="shared" si="21"/>
        <v>6.0320209063503105</v>
      </c>
      <c r="H247" s="16">
        <f t="shared" si="22"/>
        <v>0.64176495765830444</v>
      </c>
      <c r="N247" s="23">
        <v>35854</v>
      </c>
    </row>
    <row r="248" spans="1:18" x14ac:dyDescent="0.3">
      <c r="A248">
        <v>151.36420000000007</v>
      </c>
      <c r="B248">
        <v>424.88900000000001</v>
      </c>
      <c r="C248">
        <f t="shared" si="19"/>
        <v>435.18533333333335</v>
      </c>
      <c r="D248">
        <f t="shared" si="20"/>
        <v>15.136420000000006</v>
      </c>
      <c r="F248">
        <f t="shared" si="21"/>
        <v>6.0518279583413142</v>
      </c>
      <c r="H248" s="15">
        <f t="shared" si="22"/>
        <v>0.647756288158716</v>
      </c>
      <c r="N248" s="23">
        <v>35823.625</v>
      </c>
    </row>
    <row r="249" spans="1:18" s="24" customFormat="1" x14ac:dyDescent="0.3">
      <c r="A249" s="24">
        <v>151.97950000000006</v>
      </c>
      <c r="B249" s="24">
        <v>464.11099999999999</v>
      </c>
      <c r="C249" s="24">
        <f t="shared" si="19"/>
        <v>464.14799999999997</v>
      </c>
      <c r="D249" s="24">
        <f t="shared" si="20"/>
        <v>15.197950000000006</v>
      </c>
      <c r="F249" s="24">
        <f t="shared" si="21"/>
        <v>6.1401237477546546</v>
      </c>
      <c r="H249" s="25">
        <f t="shared" si="22"/>
        <v>0.67261021986436631</v>
      </c>
      <c r="N249" s="26">
        <v>35793.25</v>
      </c>
    </row>
    <row r="250" spans="1:18" x14ac:dyDescent="0.3">
      <c r="A250">
        <v>152.59480000000005</v>
      </c>
      <c r="B250">
        <v>503.44400000000002</v>
      </c>
      <c r="C250">
        <f t="shared" si="19"/>
        <v>503.33300000000003</v>
      </c>
      <c r="D250">
        <f t="shared" si="20"/>
        <v>15.259480000000005</v>
      </c>
      <c r="F250">
        <f t="shared" si="21"/>
        <v>6.2214724845232015</v>
      </c>
      <c r="H250" s="15">
        <f t="shared" si="22"/>
        <v>0.70776101958600623</v>
      </c>
      <c r="N250" s="23">
        <v>35762.875</v>
      </c>
    </row>
    <row r="251" spans="1:18" x14ac:dyDescent="0.3">
      <c r="A251">
        <v>153.21010000000004</v>
      </c>
      <c r="B251">
        <v>542.44399999999996</v>
      </c>
      <c r="C251">
        <f t="shared" si="19"/>
        <v>539.70333333333326</v>
      </c>
      <c r="D251">
        <f t="shared" si="20"/>
        <v>15.321010000000005</v>
      </c>
      <c r="F251">
        <f t="shared" si="21"/>
        <v>6.2960848542800125</v>
      </c>
      <c r="H251" s="15">
        <f t="shared" si="22"/>
        <v>0.74202870402502141</v>
      </c>
      <c r="N251" s="23">
        <v>35732.5</v>
      </c>
      <c r="O251">
        <v>1997</v>
      </c>
      <c r="P251" s="15">
        <f>AVERAGE(H249:H268)</f>
        <v>0.7346572470256697</v>
      </c>
      <c r="Q251" s="15">
        <f>D268-D249</f>
        <v>1.1690699999999836</v>
      </c>
      <c r="R251">
        <f>P251*Q251</f>
        <v>0.85886574778028768</v>
      </c>
    </row>
    <row r="252" spans="1:18" x14ac:dyDescent="0.3">
      <c r="A252">
        <v>153.82540000000003</v>
      </c>
      <c r="B252">
        <v>573.22199999999998</v>
      </c>
      <c r="C252">
        <f t="shared" si="19"/>
        <v>570.77766666666673</v>
      </c>
      <c r="D252">
        <f t="shared" si="20"/>
        <v>15.382540000000002</v>
      </c>
      <c r="F252">
        <f t="shared" si="21"/>
        <v>6.3512730762363256</v>
      </c>
      <c r="H252" s="15">
        <f t="shared" si="22"/>
        <v>0.77261785513921966</v>
      </c>
      <c r="N252" s="23">
        <v>35702.125</v>
      </c>
    </row>
    <row r="253" spans="1:18" x14ac:dyDescent="0.3">
      <c r="A253">
        <v>154.44070000000002</v>
      </c>
      <c r="B253">
        <v>596.66700000000003</v>
      </c>
      <c r="C253">
        <f t="shared" si="19"/>
        <v>596.59266666666679</v>
      </c>
      <c r="D253">
        <f t="shared" si="20"/>
        <v>15.444070000000002</v>
      </c>
      <c r="F253">
        <f t="shared" si="21"/>
        <v>6.3913591688257529</v>
      </c>
      <c r="H253" s="15">
        <f t="shared" si="22"/>
        <v>0.79898650872408417</v>
      </c>
      <c r="N253" s="23">
        <v>35671.75</v>
      </c>
    </row>
    <row r="254" spans="1:18" x14ac:dyDescent="0.3">
      <c r="A254">
        <v>155.05600000000001</v>
      </c>
      <c r="B254">
        <v>619.88900000000001</v>
      </c>
      <c r="C254">
        <f t="shared" si="19"/>
        <v>619.88900000000001</v>
      </c>
      <c r="D254">
        <f t="shared" si="20"/>
        <v>15.505600000000001</v>
      </c>
      <c r="F254">
        <f t="shared" si="21"/>
        <v>6.4295404297528851</v>
      </c>
      <c r="H254" s="15">
        <f t="shared" si="22"/>
        <v>0.82355414207735234</v>
      </c>
      <c r="N254" s="23">
        <v>35641.375</v>
      </c>
    </row>
    <row r="255" spans="1:18" x14ac:dyDescent="0.3">
      <c r="A255">
        <v>155.6713</v>
      </c>
      <c r="B255">
        <v>643.11099999999999</v>
      </c>
      <c r="C255">
        <f t="shared" si="19"/>
        <v>635.03699999999992</v>
      </c>
      <c r="D255">
        <f t="shared" si="20"/>
        <v>15.567130000000001</v>
      </c>
      <c r="F255">
        <f t="shared" si="21"/>
        <v>6.4663173376438889</v>
      </c>
      <c r="H255" s="15">
        <f t="shared" si="22"/>
        <v>0.83993263631262338</v>
      </c>
      <c r="I255">
        <v>1996</v>
      </c>
      <c r="J255">
        <f>AVERAGE(H255:H272)</f>
        <v>0.7541989437042449</v>
      </c>
      <c r="K255">
        <f>D272-D255</f>
        <v>1.046009999999983</v>
      </c>
      <c r="L255">
        <f>J255*K255</f>
        <v>0.78889963710406441</v>
      </c>
      <c r="N255" s="23">
        <v>35611</v>
      </c>
    </row>
    <row r="256" spans="1:18" x14ac:dyDescent="0.3">
      <c r="A256">
        <v>156.28659999999999</v>
      </c>
      <c r="B256">
        <v>642.11099999999999</v>
      </c>
      <c r="C256">
        <f t="shared" si="19"/>
        <v>634.59266666666667</v>
      </c>
      <c r="D256">
        <f t="shared" si="20"/>
        <v>15.62866</v>
      </c>
      <c r="F256">
        <f t="shared" si="21"/>
        <v>6.4647611859412253</v>
      </c>
      <c r="H256" s="15">
        <f t="shared" si="22"/>
        <v>0.83944760332323221</v>
      </c>
      <c r="N256" s="23">
        <v>35600.833333333299</v>
      </c>
    </row>
    <row r="257" spans="1:18" x14ac:dyDescent="0.3">
      <c r="A257">
        <v>156.90189999999998</v>
      </c>
      <c r="B257">
        <v>618.55600000000004</v>
      </c>
      <c r="C257">
        <f t="shared" si="19"/>
        <v>618.48166666666668</v>
      </c>
      <c r="D257">
        <f t="shared" si="20"/>
        <v>15.690189999999998</v>
      </c>
      <c r="F257">
        <f t="shared" si="21"/>
        <v>6.4273877293668793</v>
      </c>
      <c r="H257" s="15">
        <f t="shared" si="22"/>
        <v>0.82204879977946221</v>
      </c>
      <c r="N257" s="23">
        <v>35590.666666666599</v>
      </c>
    </row>
    <row r="258" spans="1:18" x14ac:dyDescent="0.3">
      <c r="A258">
        <v>157.51719999999997</v>
      </c>
      <c r="B258">
        <v>594.77800000000002</v>
      </c>
      <c r="C258">
        <f t="shared" si="19"/>
        <v>594.85199999999998</v>
      </c>
      <c r="D258">
        <f t="shared" si="20"/>
        <v>15.751719999999997</v>
      </c>
      <c r="F258">
        <f t="shared" si="21"/>
        <v>6.3881882266793601</v>
      </c>
      <c r="H258" s="15">
        <f t="shared" si="22"/>
        <v>0.7971805528756476</v>
      </c>
      <c r="N258" s="23">
        <v>35580.5</v>
      </c>
    </row>
    <row r="259" spans="1:18" x14ac:dyDescent="0.3">
      <c r="A259">
        <v>158.13249999999996</v>
      </c>
      <c r="B259">
        <v>571.22199999999998</v>
      </c>
      <c r="C259">
        <f t="shared" si="19"/>
        <v>572.11099999999999</v>
      </c>
      <c r="D259">
        <f t="shared" si="20"/>
        <v>15.813249999999996</v>
      </c>
      <c r="F259">
        <f t="shared" si="21"/>
        <v>6.3477779256898375</v>
      </c>
      <c r="H259" s="15">
        <f t="shared" si="22"/>
        <v>0.77395822073605691</v>
      </c>
      <c r="N259" s="23">
        <v>35570.333333333299</v>
      </c>
    </row>
    <row r="260" spans="1:18" x14ac:dyDescent="0.3">
      <c r="A260">
        <v>158.74779999999996</v>
      </c>
      <c r="B260">
        <v>550.33299999999997</v>
      </c>
      <c r="C260">
        <f t="shared" si="19"/>
        <v>551.2589999999999</v>
      </c>
      <c r="D260">
        <f t="shared" si="20"/>
        <v>15.874779999999996</v>
      </c>
      <c r="F260">
        <f t="shared" si="21"/>
        <v>6.3105235495583161</v>
      </c>
      <c r="H260" s="15">
        <f t="shared" si="22"/>
        <v>0.75325987949989326</v>
      </c>
      <c r="N260" s="23">
        <v>35560.166666666599</v>
      </c>
    </row>
    <row r="261" spans="1:18" x14ac:dyDescent="0.3">
      <c r="A261">
        <v>159.36309999999995</v>
      </c>
      <c r="B261">
        <v>532.22199999999998</v>
      </c>
      <c r="C261">
        <f t="shared" si="19"/>
        <v>532.11099999999999</v>
      </c>
      <c r="D261">
        <f t="shared" si="20"/>
        <v>15.936309999999995</v>
      </c>
      <c r="F261">
        <f t="shared" si="21"/>
        <v>6.2770606955321195</v>
      </c>
      <c r="H261" s="15">
        <f t="shared" si="22"/>
        <v>0.73474088067509991</v>
      </c>
      <c r="N261" s="23">
        <v>35550</v>
      </c>
    </row>
    <row r="262" spans="1:18" x14ac:dyDescent="0.3">
      <c r="A262">
        <v>159.97839999999994</v>
      </c>
      <c r="B262">
        <v>513.77800000000002</v>
      </c>
      <c r="C262">
        <f t="shared" si="19"/>
        <v>513.85199999999998</v>
      </c>
      <c r="D262">
        <f t="shared" si="20"/>
        <v>15.997839999999993</v>
      </c>
      <c r="F262">
        <f t="shared" si="21"/>
        <v>6.2417912655418517</v>
      </c>
      <c r="H262" s="15">
        <f t="shared" si="22"/>
        <v>0.71750591661684238</v>
      </c>
      <c r="N262" s="23">
        <v>35539.833333333299</v>
      </c>
    </row>
    <row r="263" spans="1:18" x14ac:dyDescent="0.3">
      <c r="A263">
        <v>160.59369999999993</v>
      </c>
      <c r="B263">
        <v>495.55599999999998</v>
      </c>
      <c r="C263">
        <f t="shared" si="19"/>
        <v>492.96333333333337</v>
      </c>
      <c r="D263">
        <f t="shared" si="20"/>
        <v>16.059369999999994</v>
      </c>
      <c r="F263">
        <f t="shared" si="21"/>
        <v>6.205680364538475</v>
      </c>
      <c r="H263" s="15">
        <f t="shared" si="22"/>
        <v>0.69828402114941679</v>
      </c>
      <c r="N263" s="23">
        <v>35529.666666666599</v>
      </c>
    </row>
    <row r="264" spans="1:18" x14ac:dyDescent="0.3">
      <c r="A264">
        <v>161.20899999999992</v>
      </c>
      <c r="B264">
        <v>469.55599999999998</v>
      </c>
      <c r="C264">
        <f t="shared" si="19"/>
        <v>467.11133333333328</v>
      </c>
      <c r="D264">
        <f t="shared" si="20"/>
        <v>16.120899999999992</v>
      </c>
      <c r="F264">
        <f t="shared" si="21"/>
        <v>6.1517875673608682</v>
      </c>
      <c r="H264" s="15">
        <f t="shared" si="22"/>
        <v>0.67520633597637658</v>
      </c>
      <c r="N264" s="23">
        <v>35519.5</v>
      </c>
    </row>
    <row r="265" spans="1:18" x14ac:dyDescent="0.3">
      <c r="A265">
        <v>161.82429999999991</v>
      </c>
      <c r="B265">
        <v>436.22199999999998</v>
      </c>
      <c r="C265">
        <f t="shared" si="19"/>
        <v>436.22233333333332</v>
      </c>
      <c r="D265">
        <f t="shared" si="20"/>
        <v>16.182429999999989</v>
      </c>
      <c r="F265">
        <f t="shared" si="21"/>
        <v>6.0781512880757065</v>
      </c>
      <c r="H265" s="15">
        <f t="shared" si="22"/>
        <v>0.64863011728296438</v>
      </c>
      <c r="N265" s="23">
        <v>35509.333333333299</v>
      </c>
    </row>
    <row r="266" spans="1:18" x14ac:dyDescent="0.3">
      <c r="A266">
        <v>162.4395999999999</v>
      </c>
      <c r="B266">
        <v>402.88900000000001</v>
      </c>
      <c r="C266">
        <f t="shared" si="19"/>
        <v>402.81466666666665</v>
      </c>
      <c r="D266">
        <f t="shared" si="20"/>
        <v>16.243959999999991</v>
      </c>
      <c r="F266">
        <f t="shared" si="21"/>
        <v>5.9986610897645294</v>
      </c>
      <c r="H266" s="15">
        <f t="shared" si="22"/>
        <v>0.62106308344547756</v>
      </c>
      <c r="N266" s="23">
        <v>35499.166666666599</v>
      </c>
    </row>
    <row r="267" spans="1:18" x14ac:dyDescent="0.3">
      <c r="A267">
        <v>163.05489999999989</v>
      </c>
      <c r="B267">
        <v>369.33300000000003</v>
      </c>
      <c r="C267">
        <f t="shared" si="19"/>
        <v>392.37033333333329</v>
      </c>
      <c r="D267">
        <f t="shared" si="20"/>
        <v>16.305489999999988</v>
      </c>
      <c r="F267">
        <f t="shared" si="21"/>
        <v>5.9116986761116364</v>
      </c>
      <c r="H267" s="16">
        <f t="shared" si="22"/>
        <v>0.61268750555526397</v>
      </c>
      <c r="N267" s="23">
        <v>35489</v>
      </c>
    </row>
    <row r="268" spans="1:18" x14ac:dyDescent="0.3">
      <c r="A268">
        <v>163.67019999999988</v>
      </c>
      <c r="B268">
        <v>404.88900000000001</v>
      </c>
      <c r="C268">
        <f t="shared" si="19"/>
        <v>427.88866666666667</v>
      </c>
      <c r="D268">
        <f t="shared" si="20"/>
        <v>16.367019999999989</v>
      </c>
      <c r="F268">
        <f t="shared" si="21"/>
        <v>6.0036129554673021</v>
      </c>
      <c r="H268" s="15">
        <f t="shared" si="22"/>
        <v>0.64164093786898613</v>
      </c>
      <c r="N268" s="23">
        <v>35440.400000000001</v>
      </c>
    </row>
    <row r="269" spans="1:18" s="24" customFormat="1" x14ac:dyDescent="0.3">
      <c r="A269" s="24">
        <v>164.28549999999987</v>
      </c>
      <c r="B269" s="24">
        <v>509.44400000000002</v>
      </c>
      <c r="C269" s="24">
        <f t="shared" si="19"/>
        <v>509.29633333333339</v>
      </c>
      <c r="D269" s="24">
        <f t="shared" si="20"/>
        <v>16.428549999999987</v>
      </c>
      <c r="F269" s="24">
        <f t="shared" si="21"/>
        <v>6.2333199349439328</v>
      </c>
      <c r="H269" s="25">
        <f t="shared" si="22"/>
        <v>0.71326914174380618</v>
      </c>
      <c r="N269" s="26">
        <v>35391.800000000003</v>
      </c>
    </row>
    <row r="270" spans="1:18" x14ac:dyDescent="0.3">
      <c r="A270">
        <v>164.90079999999986</v>
      </c>
      <c r="B270">
        <v>613.55600000000004</v>
      </c>
      <c r="C270">
        <f t="shared" si="19"/>
        <v>613.62966666666671</v>
      </c>
      <c r="D270">
        <f t="shared" si="20"/>
        <v>16.490079999999985</v>
      </c>
      <c r="F270">
        <f t="shared" si="21"/>
        <v>6.419271539528844</v>
      </c>
      <c r="H270" s="15">
        <f t="shared" si="22"/>
        <v>0.81687996338338642</v>
      </c>
      <c r="N270" s="23">
        <v>35343.199999999997</v>
      </c>
      <c r="O270">
        <v>1996</v>
      </c>
      <c r="P270" s="15">
        <f>AVERAGE(H269:H279)</f>
        <v>0.87117898197117405</v>
      </c>
      <c r="Q270" s="15">
        <f>D279-D269</f>
        <v>0.61529999999999063</v>
      </c>
      <c r="R270">
        <f>P270*Q270</f>
        <v>0.53603642760685521</v>
      </c>
    </row>
    <row r="271" spans="1:18" x14ac:dyDescent="0.3">
      <c r="A271">
        <v>165.51609999999985</v>
      </c>
      <c r="B271">
        <v>717.88900000000001</v>
      </c>
      <c r="C271">
        <f t="shared" si="19"/>
        <v>696.85199999999998</v>
      </c>
      <c r="D271">
        <f t="shared" si="20"/>
        <v>16.551609999999986</v>
      </c>
      <c r="F271">
        <f t="shared" si="21"/>
        <v>6.5763149609967364</v>
      </c>
      <c r="H271" s="15">
        <f t="shared" si="22"/>
        <v>0.91021532623419987</v>
      </c>
      <c r="N271" s="23">
        <v>35294.6</v>
      </c>
    </row>
    <row r="272" spans="1:18" x14ac:dyDescent="0.3">
      <c r="A272">
        <v>166.13139999999984</v>
      </c>
      <c r="B272">
        <v>759.11099999999999</v>
      </c>
      <c r="C272">
        <f t="shared" si="19"/>
        <v>737.51866666666672</v>
      </c>
      <c r="D272">
        <f t="shared" si="20"/>
        <v>16.613139999999984</v>
      </c>
      <c r="F272">
        <f t="shared" si="21"/>
        <v>6.6321480117621521</v>
      </c>
      <c r="H272" s="15">
        <f t="shared" si="22"/>
        <v>0.95963006421767316</v>
      </c>
      <c r="I272">
        <v>1995</v>
      </c>
      <c r="J272">
        <f>AVERAGE(H272:H283)</f>
        <v>0.91278383580377087</v>
      </c>
      <c r="K272">
        <f>D283-D272</f>
        <v>0.67682999999999183</v>
      </c>
      <c r="L272">
        <f>J272*K272</f>
        <v>0.61779948358705883</v>
      </c>
      <c r="N272" s="23">
        <v>35246</v>
      </c>
    </row>
    <row r="273" spans="1:18" x14ac:dyDescent="0.3">
      <c r="A273">
        <v>166.74669999999983</v>
      </c>
      <c r="B273">
        <v>735.55600000000004</v>
      </c>
      <c r="C273">
        <f t="shared" si="19"/>
        <v>735.66666666666663</v>
      </c>
      <c r="D273">
        <f t="shared" si="20"/>
        <v>16.674669999999985</v>
      </c>
      <c r="F273">
        <f t="shared" si="21"/>
        <v>6.6006266758242589</v>
      </c>
      <c r="H273" s="15">
        <f t="shared" si="22"/>
        <v>0.95732243791029825</v>
      </c>
      <c r="N273" s="23">
        <v>35228.571428571398</v>
      </c>
    </row>
    <row r="274" spans="1:18" x14ac:dyDescent="0.3">
      <c r="A274">
        <v>167.36199999999982</v>
      </c>
      <c r="B274">
        <v>712.33299999999997</v>
      </c>
      <c r="C274">
        <f t="shared" si="19"/>
        <v>712.37033333333329</v>
      </c>
      <c r="D274">
        <f t="shared" si="20"/>
        <v>16.736199999999982</v>
      </c>
      <c r="F274">
        <f t="shared" si="21"/>
        <v>6.5685454987052099</v>
      </c>
      <c r="H274" s="15">
        <f t="shared" si="22"/>
        <v>0.92876433170478279</v>
      </c>
      <c r="N274" s="23">
        <v>35211.142857142797</v>
      </c>
    </row>
    <row r="275" spans="1:18" x14ac:dyDescent="0.3">
      <c r="A275">
        <v>167.97729999999981</v>
      </c>
      <c r="B275">
        <v>689.22199999999998</v>
      </c>
      <c r="C275">
        <f t="shared" si="19"/>
        <v>689.85166666666657</v>
      </c>
      <c r="D275">
        <f t="shared" si="20"/>
        <v>16.79772999999998</v>
      </c>
      <c r="F275">
        <f t="shared" si="21"/>
        <v>6.5355634252122128</v>
      </c>
      <c r="H275" s="15">
        <f t="shared" si="22"/>
        <v>0.90196954931845208</v>
      </c>
      <c r="N275" s="23">
        <v>35193.714285714203</v>
      </c>
    </row>
    <row r="276" spans="1:18" x14ac:dyDescent="0.3">
      <c r="A276">
        <v>168.59259999999981</v>
      </c>
      <c r="B276">
        <v>668</v>
      </c>
      <c r="C276">
        <f t="shared" ref="C276:C339" si="23">AVERAGE(B275:B277)</f>
        <v>668.70366666666666</v>
      </c>
      <c r="D276">
        <f t="shared" ref="D276:D339" si="24">A276/10</f>
        <v>16.859259999999981</v>
      </c>
      <c r="F276">
        <f t="shared" ref="F276:F339" si="25">LN(B276)</f>
        <v>6.5042881735366453</v>
      </c>
      <c r="H276" s="15">
        <f t="shared" ref="H276:H339" si="26">(0.0905*EXP(0.0013*C276))/E$2</f>
        <v>0.87751000801678969</v>
      </c>
      <c r="N276" s="23">
        <v>35176.285714285703</v>
      </c>
    </row>
    <row r="277" spans="1:18" x14ac:dyDescent="0.3">
      <c r="A277">
        <v>169.2078999999998</v>
      </c>
      <c r="B277">
        <v>648.88900000000001</v>
      </c>
      <c r="C277">
        <f t="shared" si="23"/>
        <v>648.81500000000005</v>
      </c>
      <c r="D277">
        <f t="shared" si="24"/>
        <v>16.920789999999979</v>
      </c>
      <c r="F277">
        <f t="shared" si="25"/>
        <v>6.4752616697189156</v>
      </c>
      <c r="H277" s="15">
        <f t="shared" si="26"/>
        <v>0.85511254662695702</v>
      </c>
      <c r="N277" s="23">
        <v>35158.857142857101</v>
      </c>
    </row>
    <row r="278" spans="1:18" x14ac:dyDescent="0.3">
      <c r="A278">
        <v>169.82319999999979</v>
      </c>
      <c r="B278">
        <v>629.55600000000004</v>
      </c>
      <c r="C278">
        <f t="shared" si="23"/>
        <v>629.62966666666671</v>
      </c>
      <c r="D278">
        <f t="shared" si="24"/>
        <v>16.98231999999998</v>
      </c>
      <c r="F278">
        <f t="shared" si="25"/>
        <v>6.4450148090194013</v>
      </c>
      <c r="H278" s="15">
        <f t="shared" si="26"/>
        <v>0.83404900566474616</v>
      </c>
      <c r="N278" s="23">
        <v>35141.4285714285</v>
      </c>
    </row>
    <row r="279" spans="1:18" x14ac:dyDescent="0.3">
      <c r="A279">
        <v>170.43849999999978</v>
      </c>
      <c r="B279">
        <v>610.44399999999996</v>
      </c>
      <c r="C279">
        <f t="shared" si="23"/>
        <v>624.2593333333333</v>
      </c>
      <c r="D279">
        <f t="shared" si="24"/>
        <v>17.043849999999978</v>
      </c>
      <c r="F279">
        <f t="shared" si="25"/>
        <v>6.4141865612517526</v>
      </c>
      <c r="H279" s="16">
        <f t="shared" si="26"/>
        <v>0.82824642686182237</v>
      </c>
      <c r="N279" s="23">
        <v>35124</v>
      </c>
    </row>
    <row r="280" spans="1:18" s="24" customFormat="1" x14ac:dyDescent="0.3">
      <c r="A280" s="24">
        <v>171.05379999999977</v>
      </c>
      <c r="B280" s="24">
        <v>632.77800000000002</v>
      </c>
      <c r="C280" s="24">
        <f t="shared" si="23"/>
        <v>647.48133333333328</v>
      </c>
      <c r="D280" s="24">
        <f t="shared" si="24"/>
        <v>17.105379999999975</v>
      </c>
      <c r="F280" s="24">
        <f t="shared" si="25"/>
        <v>6.4501196497302518</v>
      </c>
      <c r="H280" s="25">
        <f t="shared" si="26"/>
        <v>0.85363126546637114</v>
      </c>
      <c r="N280" s="26">
        <v>35063</v>
      </c>
    </row>
    <row r="281" spans="1:18" x14ac:dyDescent="0.3">
      <c r="A281">
        <v>171.66909999999976</v>
      </c>
      <c r="B281">
        <v>699.22199999999998</v>
      </c>
      <c r="C281">
        <f t="shared" si="23"/>
        <v>699.14800000000002</v>
      </c>
      <c r="D281">
        <f t="shared" si="24"/>
        <v>17.166909999999977</v>
      </c>
      <c r="F281">
        <f t="shared" si="25"/>
        <v>6.5499682883772206</v>
      </c>
      <c r="H281" s="15">
        <f t="shared" si="26"/>
        <v>0.91293619554527838</v>
      </c>
      <c r="N281" s="23">
        <v>35002</v>
      </c>
      <c r="O281">
        <v>1995</v>
      </c>
      <c r="P281" s="15">
        <f>AVERAGE(H280:H290)</f>
        <v>0.86423072307601567</v>
      </c>
      <c r="Q281" s="15">
        <f>D290-D280</f>
        <v>0.61529999999999063</v>
      </c>
      <c r="R281">
        <f>P281*Q281</f>
        <v>0.53176116390866435</v>
      </c>
    </row>
    <row r="282" spans="1:18" x14ac:dyDescent="0.3">
      <c r="A282">
        <v>172.28439999999975</v>
      </c>
      <c r="B282">
        <v>765.44399999999996</v>
      </c>
      <c r="C282">
        <f t="shared" si="23"/>
        <v>765.51833333333332</v>
      </c>
      <c r="D282">
        <f t="shared" si="24"/>
        <v>17.228439999999974</v>
      </c>
      <c r="F282">
        <f t="shared" si="25"/>
        <v>6.6404560576210114</v>
      </c>
      <c r="H282" s="15">
        <f t="shared" si="26"/>
        <v>0.99520368732640441</v>
      </c>
      <c r="N282" s="23">
        <v>34941</v>
      </c>
    </row>
    <row r="283" spans="1:18" x14ac:dyDescent="0.3">
      <c r="A283">
        <v>172.89969999999974</v>
      </c>
      <c r="B283">
        <v>831.88900000000001</v>
      </c>
      <c r="C283">
        <f t="shared" si="23"/>
        <v>806.03699999999992</v>
      </c>
      <c r="D283">
        <f t="shared" si="24"/>
        <v>17.289969999999975</v>
      </c>
      <c r="F283">
        <f t="shared" si="25"/>
        <v>6.7236990184593024</v>
      </c>
      <c r="H283" s="15">
        <f t="shared" si="26"/>
        <v>1.0490305109856755</v>
      </c>
      <c r="I283">
        <v>1994</v>
      </c>
      <c r="J283">
        <f>AVERAGE(H283:H296)</f>
        <v>0.83925427995837143</v>
      </c>
      <c r="K283">
        <f>D296-D283</f>
        <v>0.79988999999998711</v>
      </c>
      <c r="L283">
        <f>J283*K283</f>
        <v>0.67131110599589094</v>
      </c>
      <c r="N283" s="23">
        <v>34880</v>
      </c>
    </row>
    <row r="284" spans="1:18" x14ac:dyDescent="0.3">
      <c r="A284">
        <v>173.51499999999973</v>
      </c>
      <c r="B284">
        <v>820.77800000000002</v>
      </c>
      <c r="C284">
        <f t="shared" si="23"/>
        <v>792.55566666666664</v>
      </c>
      <c r="D284">
        <f t="shared" si="24"/>
        <v>17.351499999999973</v>
      </c>
      <c r="F284">
        <f t="shared" si="25"/>
        <v>6.7102526709383863</v>
      </c>
      <c r="H284" s="15">
        <f t="shared" si="26"/>
        <v>1.0308056504942369</v>
      </c>
      <c r="N284" s="23">
        <v>34859.666666666599</v>
      </c>
    </row>
    <row r="285" spans="1:18" x14ac:dyDescent="0.3">
      <c r="A285">
        <v>174.13029999999972</v>
      </c>
      <c r="B285">
        <v>725</v>
      </c>
      <c r="C285">
        <f t="shared" si="23"/>
        <v>725.14833333333343</v>
      </c>
      <c r="D285">
        <f t="shared" si="24"/>
        <v>17.413029999999971</v>
      </c>
      <c r="F285">
        <f t="shared" si="25"/>
        <v>6.5861716548546747</v>
      </c>
      <c r="H285" s="15">
        <f t="shared" si="26"/>
        <v>0.94432126098383529</v>
      </c>
      <c r="N285" s="23">
        <v>34839.333333333299</v>
      </c>
    </row>
    <row r="286" spans="1:18" x14ac:dyDescent="0.3">
      <c r="A286">
        <v>174.74559999999971</v>
      </c>
      <c r="B286">
        <v>629.66700000000003</v>
      </c>
      <c r="C286">
        <f t="shared" si="23"/>
        <v>629.55566666666664</v>
      </c>
      <c r="D286">
        <f t="shared" si="24"/>
        <v>17.474559999999972</v>
      </c>
      <c r="F286">
        <f t="shared" si="25"/>
        <v>6.4451911082138844</v>
      </c>
      <c r="H286" s="15">
        <f t="shared" si="26"/>
        <v>0.83396877400960556</v>
      </c>
      <c r="N286" s="23">
        <v>34819</v>
      </c>
    </row>
    <row r="287" spans="1:18" x14ac:dyDescent="0.3">
      <c r="A287">
        <v>175.3608999999997</v>
      </c>
      <c r="B287">
        <v>534</v>
      </c>
      <c r="C287">
        <f t="shared" si="23"/>
        <v>550.81499999999994</v>
      </c>
      <c r="D287">
        <f t="shared" si="24"/>
        <v>17.53608999999997</v>
      </c>
      <c r="F287">
        <f t="shared" si="25"/>
        <v>6.280395838960195</v>
      </c>
      <c r="H287" s="15">
        <f t="shared" si="26"/>
        <v>0.75282522335127799</v>
      </c>
      <c r="N287" s="23">
        <v>34798.666666666599</v>
      </c>
    </row>
    <row r="288" spans="1:18" x14ac:dyDescent="0.3">
      <c r="A288">
        <v>175.97619999999969</v>
      </c>
      <c r="B288">
        <v>488.77800000000002</v>
      </c>
      <c r="C288">
        <f t="shared" si="23"/>
        <v>507.88899999999995</v>
      </c>
      <c r="D288">
        <f t="shared" si="24"/>
        <v>17.597619999999971</v>
      </c>
      <c r="F288">
        <f t="shared" si="25"/>
        <v>6.1919083986611811</v>
      </c>
      <c r="H288" s="15">
        <f t="shared" si="26"/>
        <v>0.7119653850701545</v>
      </c>
      <c r="N288" s="23">
        <v>34778.333333333299</v>
      </c>
    </row>
    <row r="289" spans="1:18" x14ac:dyDescent="0.3">
      <c r="A289">
        <v>176.59149999999968</v>
      </c>
      <c r="B289">
        <v>500.88900000000001</v>
      </c>
      <c r="C289">
        <f t="shared" si="23"/>
        <v>500.77800000000002</v>
      </c>
      <c r="D289">
        <f t="shared" si="24"/>
        <v>17.659149999999968</v>
      </c>
      <c r="F289">
        <f t="shared" si="25"/>
        <v>6.2163845196512844</v>
      </c>
      <c r="H289" s="16">
        <f t="shared" si="26"/>
        <v>0.70541409117848397</v>
      </c>
      <c r="N289" s="23">
        <v>34758</v>
      </c>
    </row>
    <row r="290" spans="1:18" x14ac:dyDescent="0.3">
      <c r="A290">
        <v>177.20679999999967</v>
      </c>
      <c r="B290">
        <v>512.66700000000003</v>
      </c>
      <c r="C290">
        <f t="shared" si="23"/>
        <v>512.70400000000006</v>
      </c>
      <c r="D290">
        <f t="shared" si="24"/>
        <v>17.720679999999966</v>
      </c>
      <c r="F290">
        <f t="shared" si="25"/>
        <v>6.2396265115923271</v>
      </c>
      <c r="H290" s="15">
        <f t="shared" si="26"/>
        <v>0.71643590942484858</v>
      </c>
      <c r="N290" s="23">
        <v>34723.285714285703</v>
      </c>
    </row>
    <row r="291" spans="1:18" s="24" customFormat="1" x14ac:dyDescent="0.3">
      <c r="A291" s="24">
        <v>177.82209999999966</v>
      </c>
      <c r="B291" s="24">
        <v>524.55600000000004</v>
      </c>
      <c r="C291" s="24">
        <f t="shared" si="23"/>
        <v>530.66700000000003</v>
      </c>
      <c r="D291" s="24">
        <f t="shared" si="24"/>
        <v>17.782209999999967</v>
      </c>
      <c r="F291" s="24">
        <f t="shared" si="25"/>
        <v>6.2625521904878276</v>
      </c>
      <c r="H291" s="25">
        <f t="shared" si="26"/>
        <v>0.7333629188535099</v>
      </c>
      <c r="N291" s="26">
        <v>34688.571428571398</v>
      </c>
    </row>
    <row r="292" spans="1:18" x14ac:dyDescent="0.3">
      <c r="A292">
        <v>178.43739999999966</v>
      </c>
      <c r="B292">
        <v>554.77800000000002</v>
      </c>
      <c r="C292">
        <f t="shared" si="23"/>
        <v>561.70400000000006</v>
      </c>
      <c r="D292">
        <f t="shared" si="24"/>
        <v>17.843739999999965</v>
      </c>
      <c r="F292">
        <f t="shared" si="25"/>
        <v>6.3185680337250947</v>
      </c>
      <c r="H292" s="15">
        <f t="shared" si="26"/>
        <v>0.76355777554141868</v>
      </c>
      <c r="N292" s="23">
        <v>34653.857142857101</v>
      </c>
    </row>
    <row r="293" spans="1:18" x14ac:dyDescent="0.3">
      <c r="A293">
        <v>179.05269999999965</v>
      </c>
      <c r="B293">
        <v>605.77800000000002</v>
      </c>
      <c r="C293">
        <f t="shared" si="23"/>
        <v>605.81500000000005</v>
      </c>
      <c r="D293">
        <f t="shared" si="24"/>
        <v>17.905269999999966</v>
      </c>
      <c r="F293">
        <f t="shared" si="25"/>
        <v>6.4065135823179942</v>
      </c>
      <c r="H293" s="15">
        <f t="shared" si="26"/>
        <v>0.80862323670737846</v>
      </c>
      <c r="N293" s="23">
        <v>34619.142857142797</v>
      </c>
      <c r="O293">
        <v>1994</v>
      </c>
      <c r="P293" s="15">
        <f>AVERAGE(H291:H301)</f>
        <v>0.85166228833984592</v>
      </c>
      <c r="Q293" s="15">
        <f>D301-D291</f>
        <v>0.61529999999999063</v>
      </c>
      <c r="R293">
        <f>P293*Q293</f>
        <v>0.52402780601549925</v>
      </c>
    </row>
    <row r="294" spans="1:18" x14ac:dyDescent="0.3">
      <c r="A294">
        <v>179.66799999999964</v>
      </c>
      <c r="B294">
        <v>656.88900000000001</v>
      </c>
      <c r="C294">
        <f t="shared" si="23"/>
        <v>656.85199999999998</v>
      </c>
      <c r="D294">
        <f t="shared" si="24"/>
        <v>17.966799999999964</v>
      </c>
      <c r="F294">
        <f t="shared" si="25"/>
        <v>6.4875150544393003</v>
      </c>
      <c r="H294" s="15">
        <f t="shared" si="26"/>
        <v>0.86409368423694422</v>
      </c>
      <c r="N294" s="23">
        <v>34584.4285714285</v>
      </c>
    </row>
    <row r="295" spans="1:18" x14ac:dyDescent="0.3">
      <c r="A295">
        <v>180.28329999999963</v>
      </c>
      <c r="B295">
        <v>707.88900000000001</v>
      </c>
      <c r="C295">
        <f t="shared" si="23"/>
        <v>696.18533333333335</v>
      </c>
      <c r="D295">
        <f t="shared" si="24"/>
        <v>18.028329999999961</v>
      </c>
      <c r="F295">
        <f t="shared" si="25"/>
        <v>6.5622873017414873</v>
      </c>
      <c r="H295" s="15">
        <f t="shared" si="26"/>
        <v>0.90942681468915487</v>
      </c>
      <c r="N295" s="23">
        <v>34549.714285714203</v>
      </c>
    </row>
    <row r="296" spans="1:18" x14ac:dyDescent="0.3">
      <c r="A296">
        <v>180.89859999999962</v>
      </c>
      <c r="B296">
        <v>723.77800000000002</v>
      </c>
      <c r="C296">
        <f t="shared" si="23"/>
        <v>709.85199999999998</v>
      </c>
      <c r="D296">
        <f t="shared" si="24"/>
        <v>18.089859999999963</v>
      </c>
      <c r="F296">
        <f t="shared" si="25"/>
        <v>6.5844847155309223</v>
      </c>
      <c r="H296" s="15">
        <f t="shared" si="26"/>
        <v>0.92572868389067287</v>
      </c>
      <c r="I296">
        <v>1993</v>
      </c>
      <c r="J296">
        <f>AVERAGE(H296:H308)</f>
        <v>0.94053610636691309</v>
      </c>
      <c r="K296">
        <f>D308-D296</f>
        <v>0.73835999999998947</v>
      </c>
      <c r="L296">
        <f>J296*K296</f>
        <v>0.69445423949706409</v>
      </c>
      <c r="N296" s="23">
        <v>34515</v>
      </c>
    </row>
    <row r="297" spans="1:18" x14ac:dyDescent="0.3">
      <c r="A297">
        <v>181.51389999999961</v>
      </c>
      <c r="B297">
        <v>697.88900000000001</v>
      </c>
      <c r="C297">
        <f t="shared" si="23"/>
        <v>697.96300000000008</v>
      </c>
      <c r="D297">
        <f t="shared" si="24"/>
        <v>18.15138999999996</v>
      </c>
      <c r="F297">
        <f t="shared" si="25"/>
        <v>6.5480600643284657</v>
      </c>
      <c r="H297" s="15">
        <f t="shared" si="26"/>
        <v>0.91153090004281534</v>
      </c>
      <c r="N297" s="23">
        <v>34484.5</v>
      </c>
    </row>
    <row r="298" spans="1:18" x14ac:dyDescent="0.3">
      <c r="A298">
        <v>182.1291999999996</v>
      </c>
      <c r="B298">
        <v>672.22199999999998</v>
      </c>
      <c r="C298">
        <f t="shared" si="23"/>
        <v>672.2593333333333</v>
      </c>
      <c r="D298">
        <f t="shared" si="24"/>
        <v>18.212919999999961</v>
      </c>
      <c r="F298">
        <f t="shared" si="25"/>
        <v>6.5105886431101005</v>
      </c>
      <c r="H298" s="15">
        <f t="shared" si="26"/>
        <v>0.88157557004789644</v>
      </c>
      <c r="N298" s="23">
        <v>34454</v>
      </c>
    </row>
    <row r="299" spans="1:18" x14ac:dyDescent="0.3">
      <c r="A299">
        <v>182.74449999999959</v>
      </c>
      <c r="B299">
        <v>646.66700000000003</v>
      </c>
      <c r="C299">
        <f t="shared" si="23"/>
        <v>652.55566666666675</v>
      </c>
      <c r="D299">
        <f t="shared" si="24"/>
        <v>18.274449999999959</v>
      </c>
      <c r="F299">
        <f t="shared" si="25"/>
        <v>6.4718314788530487</v>
      </c>
      <c r="H299" s="15">
        <f t="shared" si="26"/>
        <v>0.85928097196010989</v>
      </c>
      <c r="N299" s="23">
        <v>34423.5</v>
      </c>
    </row>
    <row r="300" spans="1:18" x14ac:dyDescent="0.3">
      <c r="A300">
        <v>183.35979999999958</v>
      </c>
      <c r="B300">
        <v>638.77800000000002</v>
      </c>
      <c r="C300">
        <f t="shared" si="23"/>
        <v>645.96300000000008</v>
      </c>
      <c r="D300">
        <f t="shared" si="24"/>
        <v>18.335979999999957</v>
      </c>
      <c r="F300">
        <f t="shared" si="25"/>
        <v>6.4595569761735998</v>
      </c>
      <c r="H300" s="16">
        <f t="shared" si="26"/>
        <v>0.85194800140807392</v>
      </c>
      <c r="N300" s="23">
        <v>34393</v>
      </c>
    </row>
    <row r="301" spans="1:18" x14ac:dyDescent="0.3">
      <c r="A301">
        <v>183.97509999999957</v>
      </c>
      <c r="B301">
        <v>652.44399999999996</v>
      </c>
      <c r="C301">
        <f t="shared" si="23"/>
        <v>652.44433333333336</v>
      </c>
      <c r="D301">
        <f t="shared" si="24"/>
        <v>18.397509999999958</v>
      </c>
      <c r="F301">
        <f t="shared" si="25"/>
        <v>6.4807253117589898</v>
      </c>
      <c r="H301" s="15">
        <f t="shared" si="26"/>
        <v>0.8591566143603302</v>
      </c>
      <c r="N301" s="23">
        <v>34362.625</v>
      </c>
    </row>
    <row r="302" spans="1:18" s="24" customFormat="1" x14ac:dyDescent="0.3">
      <c r="A302" s="24">
        <v>184.59039999999956</v>
      </c>
      <c r="B302" s="24">
        <v>666.11099999999999</v>
      </c>
      <c r="C302" s="24">
        <f t="shared" si="23"/>
        <v>666.03699999999992</v>
      </c>
      <c r="D302" s="24">
        <f t="shared" si="24"/>
        <v>18.459039999999955</v>
      </c>
      <c r="F302" s="24">
        <f t="shared" si="25"/>
        <v>6.5014563233197098</v>
      </c>
      <c r="H302" s="25">
        <f t="shared" si="26"/>
        <v>0.87447324009466265</v>
      </c>
      <c r="N302" s="26">
        <v>34332.25</v>
      </c>
    </row>
    <row r="303" spans="1:18" x14ac:dyDescent="0.3">
      <c r="A303">
        <v>185.20569999999955</v>
      </c>
      <c r="B303">
        <v>679.55600000000004</v>
      </c>
      <c r="C303">
        <f t="shared" si="23"/>
        <v>684.88900000000001</v>
      </c>
      <c r="D303">
        <f t="shared" si="24"/>
        <v>18.520569999999957</v>
      </c>
      <c r="F303">
        <f t="shared" si="25"/>
        <v>6.5214396437347562</v>
      </c>
      <c r="H303" s="15">
        <f t="shared" si="26"/>
        <v>0.8961692531633606</v>
      </c>
      <c r="N303" s="23">
        <v>34301.875</v>
      </c>
    </row>
    <row r="304" spans="1:18" x14ac:dyDescent="0.3">
      <c r="A304">
        <v>185.82099999999954</v>
      </c>
      <c r="B304">
        <v>709</v>
      </c>
      <c r="C304">
        <f t="shared" si="23"/>
        <v>715.55566666666664</v>
      </c>
      <c r="D304">
        <f t="shared" si="24"/>
        <v>18.582099999999954</v>
      </c>
      <c r="F304">
        <f t="shared" si="25"/>
        <v>6.5638555265321274</v>
      </c>
      <c r="H304" s="15">
        <f t="shared" si="26"/>
        <v>0.93261825680115629</v>
      </c>
      <c r="N304" s="23">
        <v>34271.5</v>
      </c>
      <c r="O304">
        <v>1993</v>
      </c>
      <c r="P304" s="15">
        <f>AVERAGE(H302:H314)</f>
        <v>0.97135704564261893</v>
      </c>
      <c r="Q304" s="15">
        <f>D314-D302</f>
        <v>0.73835999999998947</v>
      </c>
      <c r="R304">
        <f>P304*Q304</f>
        <v>0.71721118822067387</v>
      </c>
    </row>
    <row r="305" spans="1:18" x14ac:dyDescent="0.3">
      <c r="A305">
        <v>186.43629999999953</v>
      </c>
      <c r="B305">
        <v>758.11099999999999</v>
      </c>
      <c r="C305">
        <f t="shared" si="23"/>
        <v>758.07399999999996</v>
      </c>
      <c r="D305">
        <f t="shared" si="24"/>
        <v>18.643629999999952</v>
      </c>
      <c r="F305">
        <f t="shared" si="25"/>
        <v>6.6308298129160983</v>
      </c>
      <c r="H305" s="15">
        <f t="shared" si="26"/>
        <v>0.98561892466402456</v>
      </c>
      <c r="N305" s="23">
        <v>34241.125</v>
      </c>
    </row>
    <row r="306" spans="1:18" x14ac:dyDescent="0.3">
      <c r="A306">
        <v>187.05159999999952</v>
      </c>
      <c r="B306">
        <v>807.11099999999999</v>
      </c>
      <c r="C306">
        <f t="shared" si="23"/>
        <v>807.11099999999999</v>
      </c>
      <c r="D306">
        <f t="shared" si="24"/>
        <v>18.705159999999953</v>
      </c>
      <c r="F306">
        <f t="shared" si="25"/>
        <v>6.6934612052797018</v>
      </c>
      <c r="H306" s="15">
        <f t="shared" si="26"/>
        <v>1.0504961903377728</v>
      </c>
      <c r="N306" s="23">
        <v>34210.75</v>
      </c>
    </row>
    <row r="307" spans="1:18" x14ac:dyDescent="0.3">
      <c r="A307">
        <v>187.66689999999952</v>
      </c>
      <c r="B307">
        <v>856.11099999999999</v>
      </c>
      <c r="C307">
        <f t="shared" si="23"/>
        <v>841.40733333333321</v>
      </c>
      <c r="D307">
        <f t="shared" si="24"/>
        <v>18.766689999999951</v>
      </c>
      <c r="F307">
        <f t="shared" si="25"/>
        <v>6.7524000406321347</v>
      </c>
      <c r="H307" s="15">
        <f t="shared" si="26"/>
        <v>1.0983926106873882</v>
      </c>
      <c r="N307" s="23">
        <v>34180.375</v>
      </c>
    </row>
    <row r="308" spans="1:18" x14ac:dyDescent="0.3">
      <c r="A308">
        <v>188.28219999999951</v>
      </c>
      <c r="B308">
        <v>861</v>
      </c>
      <c r="C308">
        <f t="shared" si="23"/>
        <v>842.51833333333332</v>
      </c>
      <c r="D308">
        <f t="shared" si="24"/>
        <v>18.828219999999952</v>
      </c>
      <c r="F308">
        <f t="shared" si="25"/>
        <v>6.7580945044277305</v>
      </c>
      <c r="H308" s="15">
        <f t="shared" si="26"/>
        <v>1.0999801653116057</v>
      </c>
      <c r="I308">
        <v>1992</v>
      </c>
      <c r="J308">
        <f>AVERAGE(H308:H320)</f>
        <v>0.98468339842805874</v>
      </c>
      <c r="K308">
        <f>D320-D308</f>
        <v>0.73835999999998592</v>
      </c>
      <c r="L308">
        <f>J308*K308</f>
        <v>0.7270508340633276</v>
      </c>
      <c r="N308" s="23">
        <v>34150</v>
      </c>
    </row>
    <row r="309" spans="1:18" x14ac:dyDescent="0.3">
      <c r="A309">
        <v>188.8974999999995</v>
      </c>
      <c r="B309">
        <v>810.44399999999996</v>
      </c>
      <c r="C309">
        <f t="shared" si="23"/>
        <v>810.33333333333337</v>
      </c>
      <c r="D309">
        <f t="shared" si="24"/>
        <v>18.88974999999995</v>
      </c>
      <c r="F309">
        <f t="shared" si="25"/>
        <v>6.6975822456363137</v>
      </c>
      <c r="H309" s="15">
        <f t="shared" si="26"/>
        <v>1.0549059838330237</v>
      </c>
      <c r="N309" s="23">
        <v>34125.599999999999</v>
      </c>
    </row>
    <row r="310" spans="1:18" x14ac:dyDescent="0.3">
      <c r="A310">
        <v>189.51279999999949</v>
      </c>
      <c r="B310">
        <v>759.55600000000004</v>
      </c>
      <c r="C310">
        <f t="shared" si="23"/>
        <v>759.55566666666664</v>
      </c>
      <c r="D310">
        <f t="shared" si="24"/>
        <v>18.951279999999947</v>
      </c>
      <c r="F310">
        <f t="shared" si="25"/>
        <v>6.6327340520365983</v>
      </c>
      <c r="H310" s="15">
        <f t="shared" si="26"/>
        <v>0.9875192205385066</v>
      </c>
      <c r="N310" s="23">
        <v>34101.199999999997</v>
      </c>
    </row>
    <row r="311" spans="1:18" x14ac:dyDescent="0.3">
      <c r="A311">
        <v>190.12809999999948</v>
      </c>
      <c r="B311">
        <v>708.66700000000003</v>
      </c>
      <c r="C311">
        <f t="shared" si="23"/>
        <v>716.92633333333333</v>
      </c>
      <c r="D311">
        <f t="shared" si="24"/>
        <v>19.012809999999948</v>
      </c>
      <c r="F311">
        <f t="shared" si="25"/>
        <v>6.5633857406005589</v>
      </c>
      <c r="H311" s="15">
        <f t="shared" si="26"/>
        <v>0.93428153961969718</v>
      </c>
      <c r="N311" s="23">
        <v>34076.800000000003</v>
      </c>
    </row>
    <row r="312" spans="1:18" x14ac:dyDescent="0.3">
      <c r="A312">
        <v>190.74339999999947</v>
      </c>
      <c r="B312">
        <v>682.55600000000004</v>
      </c>
      <c r="C312">
        <f t="shared" si="23"/>
        <v>693.18533333333335</v>
      </c>
      <c r="D312">
        <f t="shared" si="24"/>
        <v>19.074339999999946</v>
      </c>
      <c r="F312">
        <f t="shared" si="25"/>
        <v>6.5258445749751441</v>
      </c>
      <c r="H312" s="15">
        <f t="shared" si="26"/>
        <v>0.90588695732050417</v>
      </c>
      <c r="N312" s="23">
        <v>34052.400000000001</v>
      </c>
    </row>
    <row r="313" spans="1:18" x14ac:dyDescent="0.3">
      <c r="A313">
        <v>191.35869999999946</v>
      </c>
      <c r="B313">
        <v>688.33299999999997</v>
      </c>
      <c r="C313">
        <f t="shared" si="23"/>
        <v>688.37033333333329</v>
      </c>
      <c r="D313">
        <f t="shared" si="24"/>
        <v>19.135869999999947</v>
      </c>
      <c r="F313">
        <f t="shared" si="25"/>
        <v>6.5342727324654053</v>
      </c>
      <c r="H313" s="16">
        <f t="shared" si="26"/>
        <v>0.9002342678726063</v>
      </c>
      <c r="N313" s="23">
        <v>34028</v>
      </c>
    </row>
    <row r="314" spans="1:18" x14ac:dyDescent="0.3">
      <c r="A314">
        <v>191.97399999999945</v>
      </c>
      <c r="B314">
        <v>694.22199999999998</v>
      </c>
      <c r="C314">
        <f t="shared" si="23"/>
        <v>694.18499999999995</v>
      </c>
      <c r="D314">
        <f t="shared" si="24"/>
        <v>19.197399999999945</v>
      </c>
      <c r="F314">
        <f t="shared" si="25"/>
        <v>6.5427917940808182</v>
      </c>
      <c r="H314" s="15">
        <f t="shared" si="26"/>
        <v>0.90706498310973527</v>
      </c>
      <c r="N314" s="23">
        <v>33993.285714285703</v>
      </c>
    </row>
    <row r="315" spans="1:18" s="24" customFormat="1" x14ac:dyDescent="0.3">
      <c r="A315" s="24">
        <v>192.58929999999944</v>
      </c>
      <c r="B315" s="24">
        <v>700</v>
      </c>
      <c r="C315" s="24">
        <f t="shared" si="23"/>
        <v>704.29633333333334</v>
      </c>
      <c r="D315" s="24">
        <f t="shared" si="24"/>
        <v>19.258929999999943</v>
      </c>
      <c r="F315" s="24">
        <f t="shared" si="25"/>
        <v>6.5510803350434044</v>
      </c>
      <c r="H315" s="25">
        <f t="shared" si="26"/>
        <v>0.91906681807886947</v>
      </c>
      <c r="N315" s="26">
        <v>33958.571428571398</v>
      </c>
    </row>
    <row r="316" spans="1:18" x14ac:dyDescent="0.3">
      <c r="A316">
        <v>193.20459999999943</v>
      </c>
      <c r="B316">
        <v>718.66700000000003</v>
      </c>
      <c r="C316">
        <f t="shared" si="23"/>
        <v>724.40766666666661</v>
      </c>
      <c r="D316">
        <f t="shared" si="24"/>
        <v>19.320459999999944</v>
      </c>
      <c r="F316">
        <f t="shared" si="25"/>
        <v>6.5773981071825629</v>
      </c>
      <c r="H316" s="15">
        <f t="shared" si="26"/>
        <v>0.94341244312443528</v>
      </c>
      <c r="N316" s="23">
        <v>33923.857142857101</v>
      </c>
    </row>
    <row r="317" spans="1:18" x14ac:dyDescent="0.3">
      <c r="A317">
        <v>193.81989999999942</v>
      </c>
      <c r="B317">
        <v>754.55600000000004</v>
      </c>
      <c r="C317">
        <f t="shared" si="23"/>
        <v>754.63</v>
      </c>
      <c r="D317">
        <f t="shared" si="24"/>
        <v>19.381989999999941</v>
      </c>
      <c r="F317">
        <f t="shared" si="25"/>
        <v>6.626129496792271</v>
      </c>
      <c r="H317" s="15">
        <f t="shared" si="26"/>
        <v>0.98121597541159</v>
      </c>
      <c r="N317" s="23">
        <v>33889.142857142797</v>
      </c>
      <c r="O317">
        <v>1992</v>
      </c>
      <c r="P317" s="15">
        <f>AVERAGE(H315:H332)</f>
        <v>0.84039036225470909</v>
      </c>
      <c r="Q317" s="15">
        <f>D332-D315</f>
        <v>1.0460099999999848</v>
      </c>
      <c r="R317">
        <f>P317*Q317</f>
        <v>0.87905672282203551</v>
      </c>
    </row>
    <row r="318" spans="1:18" x14ac:dyDescent="0.3">
      <c r="A318">
        <v>194.43519999999941</v>
      </c>
      <c r="B318">
        <v>790.66700000000003</v>
      </c>
      <c r="C318">
        <f t="shared" si="23"/>
        <v>790.55566666666664</v>
      </c>
      <c r="D318">
        <f t="shared" si="24"/>
        <v>19.443519999999943</v>
      </c>
      <c r="F318">
        <f t="shared" si="25"/>
        <v>6.6728768930345774</v>
      </c>
      <c r="H318" s="15">
        <f t="shared" si="26"/>
        <v>1.0281290369084388</v>
      </c>
      <c r="N318" s="23">
        <v>33854.4285714285</v>
      </c>
    </row>
    <row r="319" spans="1:18" x14ac:dyDescent="0.3">
      <c r="A319">
        <v>195.0504999999994</v>
      </c>
      <c r="B319">
        <v>826.44399999999996</v>
      </c>
      <c r="C319">
        <f t="shared" si="23"/>
        <v>817.77766666666651</v>
      </c>
      <c r="D319">
        <f t="shared" si="24"/>
        <v>19.50504999999994</v>
      </c>
      <c r="F319">
        <f t="shared" si="25"/>
        <v>6.7171321593696787</v>
      </c>
      <c r="H319" s="15">
        <f t="shared" si="26"/>
        <v>1.0651645363355642</v>
      </c>
      <c r="N319" s="23">
        <v>33819.714285714203</v>
      </c>
    </row>
    <row r="320" spans="1:18" x14ac:dyDescent="0.3">
      <c r="A320">
        <v>195.66579999999939</v>
      </c>
      <c r="B320">
        <v>836.22199999999998</v>
      </c>
      <c r="C320">
        <f t="shared" si="23"/>
        <v>824.14800000000002</v>
      </c>
      <c r="D320">
        <f t="shared" si="24"/>
        <v>19.566579999999938</v>
      </c>
      <c r="F320">
        <f t="shared" si="25"/>
        <v>6.7288941280717118</v>
      </c>
      <c r="H320" s="15">
        <f t="shared" si="26"/>
        <v>1.0740222521001872</v>
      </c>
      <c r="I320">
        <v>1991</v>
      </c>
      <c r="J320">
        <f>AVERAGE(H320:H336)</f>
        <v>0.73620709424753195</v>
      </c>
      <c r="K320">
        <f>D336-D320</f>
        <v>0.98447999999998714</v>
      </c>
      <c r="L320">
        <f>J320*K320</f>
        <v>0.72478116014480076</v>
      </c>
      <c r="N320" s="23">
        <v>33785</v>
      </c>
    </row>
    <row r="321" spans="1:18" x14ac:dyDescent="0.3">
      <c r="A321">
        <v>196.28109999999938</v>
      </c>
      <c r="B321">
        <v>809.77800000000002</v>
      </c>
      <c r="C321">
        <f t="shared" si="23"/>
        <v>809.85199999999998</v>
      </c>
      <c r="D321">
        <f t="shared" si="24"/>
        <v>19.628109999999939</v>
      </c>
      <c r="F321">
        <f t="shared" si="25"/>
        <v>6.6967601360272475</v>
      </c>
      <c r="H321" s="15">
        <f t="shared" si="26"/>
        <v>1.0542461004724448</v>
      </c>
      <c r="N321" s="23">
        <v>33774.833333333299</v>
      </c>
    </row>
    <row r="322" spans="1:18" x14ac:dyDescent="0.3">
      <c r="A322">
        <v>196.89639999999937</v>
      </c>
      <c r="B322">
        <v>783.55600000000004</v>
      </c>
      <c r="C322">
        <f t="shared" si="23"/>
        <v>783.59266666666679</v>
      </c>
      <c r="D322">
        <f t="shared" si="24"/>
        <v>19.689639999999937</v>
      </c>
      <c r="F322">
        <f t="shared" si="25"/>
        <v>6.6638425333963553</v>
      </c>
      <c r="H322" s="15">
        <f t="shared" si="26"/>
        <v>1.0188645097248492</v>
      </c>
      <c r="N322" s="23">
        <v>33764.666666666599</v>
      </c>
    </row>
    <row r="323" spans="1:18" x14ac:dyDescent="0.3">
      <c r="A323">
        <v>197.51169999999937</v>
      </c>
      <c r="B323">
        <v>757.44399999999996</v>
      </c>
      <c r="C323">
        <f t="shared" si="23"/>
        <v>749.25933333333342</v>
      </c>
      <c r="D323">
        <f t="shared" si="24"/>
        <v>19.751169999999938</v>
      </c>
      <c r="F323">
        <f t="shared" si="25"/>
        <v>6.6299496072580206</v>
      </c>
      <c r="H323" s="15">
        <f t="shared" si="26"/>
        <v>0.97438911614272727</v>
      </c>
      <c r="N323" s="23">
        <v>33754.5</v>
      </c>
    </row>
    <row r="324" spans="1:18" x14ac:dyDescent="0.3">
      <c r="A324">
        <v>198.12699999999936</v>
      </c>
      <c r="B324">
        <v>706.77800000000002</v>
      </c>
      <c r="C324">
        <f t="shared" si="23"/>
        <v>695.66666666666663</v>
      </c>
      <c r="D324">
        <f t="shared" si="24"/>
        <v>19.812699999999936</v>
      </c>
      <c r="F324">
        <f t="shared" si="25"/>
        <v>6.5607166137585073</v>
      </c>
      <c r="H324" s="15">
        <f t="shared" si="26"/>
        <v>0.90881382518465592</v>
      </c>
      <c r="N324" s="23">
        <v>33744.333333333299</v>
      </c>
    </row>
    <row r="325" spans="1:18" x14ac:dyDescent="0.3">
      <c r="A325">
        <v>198.74229999999935</v>
      </c>
      <c r="B325">
        <v>622.77800000000002</v>
      </c>
      <c r="C325">
        <f t="shared" si="23"/>
        <v>622.62966666666671</v>
      </c>
      <c r="D325">
        <f t="shared" si="24"/>
        <v>19.874229999999933</v>
      </c>
      <c r="F325">
        <f t="shared" si="25"/>
        <v>6.4341901149942418</v>
      </c>
      <c r="H325" s="15">
        <f t="shared" si="26"/>
        <v>0.82649358899763148</v>
      </c>
      <c r="N325" s="23">
        <v>33734.166666666599</v>
      </c>
    </row>
    <row r="326" spans="1:18" x14ac:dyDescent="0.3">
      <c r="A326">
        <v>199.35759999999934</v>
      </c>
      <c r="B326">
        <v>538.33299999999997</v>
      </c>
      <c r="C326">
        <f t="shared" si="23"/>
        <v>538.51833333333332</v>
      </c>
      <c r="D326">
        <f t="shared" si="24"/>
        <v>19.935759999999934</v>
      </c>
      <c r="F326">
        <f t="shared" si="25"/>
        <v>6.2884773277934087</v>
      </c>
      <c r="H326" s="15">
        <f t="shared" si="26"/>
        <v>0.74088648882361607</v>
      </c>
      <c r="N326" s="23">
        <v>33724</v>
      </c>
    </row>
    <row r="327" spans="1:18" x14ac:dyDescent="0.3">
      <c r="A327">
        <v>199.97289999999933</v>
      </c>
      <c r="B327">
        <v>454.44400000000002</v>
      </c>
      <c r="C327">
        <f t="shared" si="23"/>
        <v>462.55533333333341</v>
      </c>
      <c r="D327">
        <f t="shared" si="24"/>
        <v>19.997289999999932</v>
      </c>
      <c r="F327">
        <f t="shared" si="25"/>
        <v>6.1190746937050395</v>
      </c>
      <c r="H327" s="15">
        <f t="shared" si="26"/>
        <v>0.67121904351358697</v>
      </c>
      <c r="N327" s="23">
        <v>33713.833333333299</v>
      </c>
    </row>
    <row r="328" spans="1:18" x14ac:dyDescent="0.3">
      <c r="A328">
        <v>200.58819999999932</v>
      </c>
      <c r="B328">
        <v>394.88900000000001</v>
      </c>
      <c r="C328">
        <f t="shared" si="23"/>
        <v>406.70366666666672</v>
      </c>
      <c r="D328">
        <f t="shared" si="24"/>
        <v>20.058819999999933</v>
      </c>
      <c r="F328">
        <f t="shared" si="25"/>
        <v>5.9786047127514381</v>
      </c>
      <c r="H328" s="15">
        <f t="shared" si="26"/>
        <v>0.62421094268747357</v>
      </c>
      <c r="N328" s="23">
        <v>33703.666666666599</v>
      </c>
    </row>
    <row r="329" spans="1:18" x14ac:dyDescent="0.3">
      <c r="A329">
        <v>201.20349999999931</v>
      </c>
      <c r="B329">
        <v>370.77800000000002</v>
      </c>
      <c r="C329">
        <f t="shared" si="23"/>
        <v>370.81500000000005</v>
      </c>
      <c r="D329">
        <f t="shared" si="24"/>
        <v>20.120349999999931</v>
      </c>
      <c r="F329">
        <f t="shared" si="25"/>
        <v>5.9156035007557</v>
      </c>
      <c r="H329" s="15">
        <f t="shared" si="26"/>
        <v>0.59575713580326595</v>
      </c>
      <c r="N329" s="23">
        <v>33693.5</v>
      </c>
    </row>
    <row r="330" spans="1:18" x14ac:dyDescent="0.3">
      <c r="A330">
        <v>201.8187999999993</v>
      </c>
      <c r="B330">
        <v>346.77800000000002</v>
      </c>
      <c r="C330">
        <f t="shared" si="23"/>
        <v>346.70400000000001</v>
      </c>
      <c r="D330">
        <f t="shared" si="24"/>
        <v>20.181879999999929</v>
      </c>
      <c r="F330">
        <f t="shared" si="25"/>
        <v>5.8486848057546048</v>
      </c>
      <c r="H330" s="15">
        <f t="shared" si="26"/>
        <v>0.57737316684010564</v>
      </c>
      <c r="N330" s="23">
        <v>33683.333333333299</v>
      </c>
    </row>
    <row r="331" spans="1:18" x14ac:dyDescent="0.3">
      <c r="A331">
        <v>202.43409999999929</v>
      </c>
      <c r="B331">
        <v>322.55599999999998</v>
      </c>
      <c r="C331">
        <f t="shared" si="23"/>
        <v>328.18533333333335</v>
      </c>
      <c r="D331">
        <f t="shared" si="24"/>
        <v>20.24340999999993</v>
      </c>
      <c r="F331">
        <f t="shared" si="25"/>
        <v>5.7762767645724074</v>
      </c>
      <c r="H331" s="15">
        <f t="shared" si="26"/>
        <v>0.56363931081642238</v>
      </c>
      <c r="N331" s="23">
        <v>33673.166666666599</v>
      </c>
    </row>
    <row r="332" spans="1:18" x14ac:dyDescent="0.3">
      <c r="A332">
        <v>203.04939999999928</v>
      </c>
      <c r="B332">
        <v>315.22199999999998</v>
      </c>
      <c r="C332">
        <f t="shared" si="23"/>
        <v>323.37033333333335</v>
      </c>
      <c r="D332">
        <f t="shared" si="24"/>
        <v>20.304939999999927</v>
      </c>
      <c r="F332">
        <f t="shared" si="25"/>
        <v>5.7532771525023447</v>
      </c>
      <c r="H332" s="16">
        <f t="shared" si="26"/>
        <v>0.56012222961890035</v>
      </c>
      <c r="N332" s="23">
        <v>33663</v>
      </c>
    </row>
    <row r="333" spans="1:18" s="24" customFormat="1" x14ac:dyDescent="0.3">
      <c r="A333" s="24">
        <v>203.66469999999927</v>
      </c>
      <c r="B333" s="24">
        <v>332.33300000000003</v>
      </c>
      <c r="C333" s="24">
        <f t="shared" si="23"/>
        <v>332.33300000000003</v>
      </c>
      <c r="D333" s="24">
        <f t="shared" si="24"/>
        <v>20.366469999999929</v>
      </c>
      <c r="F333" s="24">
        <f t="shared" si="25"/>
        <v>5.8061374782841986</v>
      </c>
      <c r="H333" s="25">
        <f t="shared" si="26"/>
        <v>0.56668664336713659</v>
      </c>
      <c r="N333" s="26">
        <v>33602</v>
      </c>
    </row>
    <row r="334" spans="1:18" x14ac:dyDescent="0.3">
      <c r="A334">
        <v>204.27999999999926</v>
      </c>
      <c r="B334">
        <v>349.44400000000002</v>
      </c>
      <c r="C334">
        <f t="shared" si="23"/>
        <v>349.37000000000006</v>
      </c>
      <c r="D334">
        <f t="shared" si="24"/>
        <v>20.427999999999926</v>
      </c>
      <c r="F334">
        <f t="shared" si="25"/>
        <v>5.8563433199374177</v>
      </c>
      <c r="H334" s="15">
        <f t="shared" si="26"/>
        <v>0.57937769840799691</v>
      </c>
      <c r="N334" s="23">
        <v>33541</v>
      </c>
      <c r="O334">
        <v>1991</v>
      </c>
      <c r="P334" s="15">
        <f>AVERAGE(H333:H343)</f>
        <v>0.54940320995532954</v>
      </c>
      <c r="Q334" s="15">
        <f>D343-D333</f>
        <v>0.61529999999999063</v>
      </c>
      <c r="R334">
        <f>P334*Q334</f>
        <v>0.33804779508550914</v>
      </c>
    </row>
    <row r="335" spans="1:18" x14ac:dyDescent="0.3">
      <c r="A335">
        <v>204.89529999999925</v>
      </c>
      <c r="B335" s="6">
        <v>366.33300000000003</v>
      </c>
      <c r="C335" s="6">
        <f t="shared" si="23"/>
        <v>360.62933333333331</v>
      </c>
      <c r="D335">
        <f t="shared" si="24"/>
        <v>20.489529999999924</v>
      </c>
      <c r="F335">
        <f t="shared" si="25"/>
        <v>5.9035427558169902</v>
      </c>
      <c r="H335" s="15">
        <f t="shared" si="26"/>
        <v>0.58792049553938219</v>
      </c>
      <c r="N335" s="23">
        <v>33480</v>
      </c>
    </row>
    <row r="336" spans="1:18" x14ac:dyDescent="0.3">
      <c r="A336">
        <v>205.51059999999924</v>
      </c>
      <c r="B336" s="7">
        <v>366.11099999999999</v>
      </c>
      <c r="C336">
        <f t="shared" si="23"/>
        <v>365.29599999999999</v>
      </c>
      <c r="D336">
        <f t="shared" si="24"/>
        <v>20.551059999999925</v>
      </c>
      <c r="F336">
        <f t="shared" si="25"/>
        <v>5.9029365661102053</v>
      </c>
      <c r="H336" s="15">
        <f t="shared" si="26"/>
        <v>0.5914980541676621</v>
      </c>
      <c r="I336">
        <v>1990</v>
      </c>
      <c r="J336">
        <f>AVERAGE(H336:H353)</f>
        <v>0.57365142727883955</v>
      </c>
      <c r="K336">
        <f>D353-D336</f>
        <v>1.0460099999999848</v>
      </c>
      <c r="L336">
        <f>J336*K336</f>
        <v>0.6000451294479302</v>
      </c>
      <c r="N336" s="23">
        <v>33419</v>
      </c>
    </row>
    <row r="337" spans="1:18" x14ac:dyDescent="0.3">
      <c r="A337">
        <v>206.12589999999923</v>
      </c>
      <c r="B337">
        <v>363.44400000000002</v>
      </c>
      <c r="C337">
        <f t="shared" si="23"/>
        <v>351.66633333333334</v>
      </c>
      <c r="D337">
        <f t="shared" si="24"/>
        <v>20.612589999999923</v>
      </c>
      <c r="F337">
        <f t="shared" si="25"/>
        <v>5.8956252273337926</v>
      </c>
      <c r="H337" s="15">
        <f t="shared" si="26"/>
        <v>0.58110986019306066</v>
      </c>
      <c r="N337" s="23">
        <v>33394.6</v>
      </c>
    </row>
    <row r="338" spans="1:18" x14ac:dyDescent="0.3">
      <c r="A338">
        <v>206.74119999999922</v>
      </c>
      <c r="B338">
        <v>325.44400000000002</v>
      </c>
      <c r="C338">
        <f t="shared" si="23"/>
        <v>325.55533333333335</v>
      </c>
      <c r="D338">
        <f t="shared" si="24"/>
        <v>20.674119999999924</v>
      </c>
      <c r="F338">
        <f t="shared" si="25"/>
        <v>5.7851904038367747</v>
      </c>
      <c r="H338" s="15">
        <f t="shared" si="26"/>
        <v>0.56171551860954216</v>
      </c>
      <c r="N338" s="23">
        <v>33370.199999999997</v>
      </c>
    </row>
    <row r="339" spans="1:18" x14ac:dyDescent="0.3">
      <c r="A339">
        <v>207.35649999999922</v>
      </c>
      <c r="B339">
        <v>287.77800000000002</v>
      </c>
      <c r="C339">
        <f t="shared" si="23"/>
        <v>287.77766666666668</v>
      </c>
      <c r="D339">
        <f t="shared" si="24"/>
        <v>20.735649999999922</v>
      </c>
      <c r="F339">
        <f t="shared" si="25"/>
        <v>5.6621893495578384</v>
      </c>
      <c r="H339" s="15">
        <f t="shared" si="26"/>
        <v>0.53479556930439021</v>
      </c>
      <c r="N339" s="23">
        <v>33345.800000000003</v>
      </c>
    </row>
    <row r="340" spans="1:18" x14ac:dyDescent="0.3">
      <c r="A340">
        <v>207.97179999999921</v>
      </c>
      <c r="B340">
        <v>250.11099999999999</v>
      </c>
      <c r="C340">
        <f t="shared" ref="C340:C403" si="27">AVERAGE(B339:B341)</f>
        <v>256.815</v>
      </c>
      <c r="D340">
        <f t="shared" ref="D340:D403" si="28">A340/10</f>
        <v>20.797179999999919</v>
      </c>
      <c r="F340">
        <f t="shared" ref="F340:F403" si="29">LN(B340)</f>
        <v>5.5219048193234128</v>
      </c>
      <c r="H340" s="15">
        <f t="shared" ref="H340:H403" si="30">(0.0905*EXP(0.0013*C340))/E$2</f>
        <v>0.51369674124262188</v>
      </c>
      <c r="N340" s="23">
        <v>33321.4</v>
      </c>
    </row>
    <row r="341" spans="1:18" x14ac:dyDescent="0.3">
      <c r="A341">
        <v>208.5870999999992</v>
      </c>
      <c r="B341">
        <v>232.55600000000001</v>
      </c>
      <c r="C341">
        <f t="shared" si="27"/>
        <v>242.88900000000001</v>
      </c>
      <c r="D341">
        <f t="shared" si="28"/>
        <v>20.85870999999992</v>
      </c>
      <c r="F341">
        <f t="shared" si="29"/>
        <v>5.4491310562402999</v>
      </c>
      <c r="H341" s="16">
        <f t="shared" si="30"/>
        <v>0.50448055389861191</v>
      </c>
      <c r="N341" s="23">
        <v>33297</v>
      </c>
    </row>
    <row r="342" spans="1:18" x14ac:dyDescent="0.3">
      <c r="A342">
        <v>209.20239999999919</v>
      </c>
      <c r="B342">
        <v>246</v>
      </c>
      <c r="C342">
        <f t="shared" si="27"/>
        <v>246.03733333333335</v>
      </c>
      <c r="D342">
        <f t="shared" si="28"/>
        <v>20.920239999999918</v>
      </c>
      <c r="F342">
        <f t="shared" si="29"/>
        <v>5.5053315359323625</v>
      </c>
      <c r="H342" s="15">
        <f t="shared" si="30"/>
        <v>0.50654953984476969</v>
      </c>
      <c r="N342" s="23">
        <v>33276.75</v>
      </c>
    </row>
    <row r="343" spans="1:18" x14ac:dyDescent="0.3">
      <c r="A343">
        <v>209.81769999999918</v>
      </c>
      <c r="B343">
        <v>259.55599999999998</v>
      </c>
      <c r="C343">
        <f t="shared" si="27"/>
        <v>259.66666666666669</v>
      </c>
      <c r="D343">
        <f t="shared" si="28"/>
        <v>20.981769999999919</v>
      </c>
      <c r="F343">
        <f t="shared" si="29"/>
        <v>5.5589724789391992</v>
      </c>
      <c r="H343" s="15">
        <f t="shared" si="30"/>
        <v>0.51560463493345077</v>
      </c>
      <c r="N343" s="23">
        <v>33256.5</v>
      </c>
    </row>
    <row r="344" spans="1:18" s="24" customFormat="1" x14ac:dyDescent="0.3">
      <c r="A344" s="24">
        <v>210.43299999999917</v>
      </c>
      <c r="B344" s="24">
        <v>273.44400000000002</v>
      </c>
      <c r="C344" s="24">
        <f t="shared" si="27"/>
        <v>274.55566666666664</v>
      </c>
      <c r="D344" s="24">
        <f t="shared" si="28"/>
        <v>21.043299999999917</v>
      </c>
      <c r="F344" s="24">
        <f t="shared" si="29"/>
        <v>5.6110968476979695</v>
      </c>
      <c r="H344" s="25">
        <f t="shared" si="30"/>
        <v>0.52568173360755699</v>
      </c>
      <c r="N344" s="26">
        <v>33236.25</v>
      </c>
    </row>
    <row r="345" spans="1:18" x14ac:dyDescent="0.3">
      <c r="A345">
        <v>211.04829999999916</v>
      </c>
      <c r="B345">
        <v>290.66699999999997</v>
      </c>
      <c r="C345">
        <f t="shared" si="27"/>
        <v>292.66666666666669</v>
      </c>
      <c r="D345">
        <f t="shared" si="28"/>
        <v>21.104829999999914</v>
      </c>
      <c r="F345">
        <f t="shared" si="29"/>
        <v>5.6721782820292033</v>
      </c>
      <c r="H345" s="15">
        <f t="shared" si="30"/>
        <v>0.53820539393713474</v>
      </c>
      <c r="N345" s="23">
        <v>33216</v>
      </c>
    </row>
    <row r="346" spans="1:18" x14ac:dyDescent="0.3">
      <c r="A346">
        <v>211.66359999999915</v>
      </c>
      <c r="B346">
        <v>313.88900000000001</v>
      </c>
      <c r="C346">
        <f t="shared" si="27"/>
        <v>313.88900000000001</v>
      </c>
      <c r="D346">
        <f t="shared" si="28"/>
        <v>21.166359999999916</v>
      </c>
      <c r="F346">
        <f t="shared" si="29"/>
        <v>5.74903942022656</v>
      </c>
      <c r="H346" s="15">
        <f t="shared" si="30"/>
        <v>0.55326068602985135</v>
      </c>
      <c r="N346" s="23">
        <v>33195.75</v>
      </c>
    </row>
    <row r="347" spans="1:18" x14ac:dyDescent="0.3">
      <c r="A347">
        <v>212.27889999999914</v>
      </c>
      <c r="B347">
        <v>337.11099999999999</v>
      </c>
      <c r="C347">
        <f t="shared" si="27"/>
        <v>337.14799999999997</v>
      </c>
      <c r="D347">
        <f t="shared" si="28"/>
        <v>21.227889999999913</v>
      </c>
      <c r="F347">
        <f t="shared" si="29"/>
        <v>5.8204122529743136</v>
      </c>
      <c r="H347" s="15">
        <f t="shared" si="30"/>
        <v>0.57024494338252696</v>
      </c>
      <c r="N347" s="23">
        <v>33175.5</v>
      </c>
      <c r="O347">
        <v>1990</v>
      </c>
      <c r="P347" s="15">
        <f>AVERAGE(H344:H359)</f>
        <v>0.62745918928854472</v>
      </c>
      <c r="Q347" s="15">
        <f>D359-D344</f>
        <v>0.92294999999998595</v>
      </c>
      <c r="R347">
        <f>P347*Q347</f>
        <v>0.57911345875385356</v>
      </c>
    </row>
    <row r="348" spans="1:18" x14ac:dyDescent="0.3">
      <c r="A348">
        <v>212.89419999999913</v>
      </c>
      <c r="B348">
        <v>360.44400000000002</v>
      </c>
      <c r="C348">
        <f t="shared" si="27"/>
        <v>360.9256666666667</v>
      </c>
      <c r="D348">
        <f t="shared" si="28"/>
        <v>21.289419999999915</v>
      </c>
      <c r="F348">
        <f t="shared" si="29"/>
        <v>5.8873366048527016</v>
      </c>
      <c r="H348" s="15">
        <f t="shared" si="30"/>
        <v>0.58814702574230493</v>
      </c>
      <c r="N348" s="23">
        <v>33155.25</v>
      </c>
    </row>
    <row r="349" spans="1:18" x14ac:dyDescent="0.3">
      <c r="A349">
        <v>213.50949999999912</v>
      </c>
      <c r="B349">
        <v>385.22199999999998</v>
      </c>
      <c r="C349">
        <f t="shared" si="27"/>
        <v>386.07400000000001</v>
      </c>
      <c r="D349">
        <f t="shared" si="28"/>
        <v>21.350949999999912</v>
      </c>
      <c r="F349">
        <f t="shared" si="29"/>
        <v>5.9538197914810285</v>
      </c>
      <c r="H349" s="15">
        <f t="shared" si="30"/>
        <v>0.60769298390963933</v>
      </c>
      <c r="N349" s="23">
        <v>33135</v>
      </c>
    </row>
    <row r="350" spans="1:18" x14ac:dyDescent="0.3">
      <c r="A350">
        <v>214.12479999999911</v>
      </c>
      <c r="B350">
        <v>412.55599999999998</v>
      </c>
      <c r="C350">
        <f t="shared" si="27"/>
        <v>412.55566666666664</v>
      </c>
      <c r="D350">
        <f t="shared" si="28"/>
        <v>21.41247999999991</v>
      </c>
      <c r="F350">
        <f t="shared" si="29"/>
        <v>6.0223719541362675</v>
      </c>
      <c r="H350" s="15">
        <f t="shared" si="30"/>
        <v>0.62897779903287099</v>
      </c>
      <c r="N350" s="23">
        <v>33114.75</v>
      </c>
    </row>
    <row r="351" spans="1:18" x14ac:dyDescent="0.3">
      <c r="A351">
        <v>214.7400999999991</v>
      </c>
      <c r="B351">
        <v>439.88900000000001</v>
      </c>
      <c r="C351">
        <f t="shared" si="27"/>
        <v>439.85200000000003</v>
      </c>
      <c r="D351">
        <f t="shared" si="28"/>
        <v>21.474009999999911</v>
      </c>
      <c r="F351">
        <f t="shared" si="29"/>
        <v>6.0865224223589172</v>
      </c>
      <c r="H351" s="15">
        <f t="shared" si="30"/>
        <v>0.65169795393717933</v>
      </c>
      <c r="N351" s="23">
        <v>33094.5</v>
      </c>
    </row>
    <row r="352" spans="1:18" x14ac:dyDescent="0.3">
      <c r="A352">
        <v>215.35539999999909</v>
      </c>
      <c r="B352">
        <v>467.11099999999999</v>
      </c>
      <c r="C352">
        <f t="shared" si="27"/>
        <v>462.66666666666669</v>
      </c>
      <c r="D352">
        <f t="shared" si="28"/>
        <v>21.535539999999909</v>
      </c>
      <c r="F352">
        <f t="shared" si="29"/>
        <v>6.1465669167918975</v>
      </c>
      <c r="H352" s="15">
        <f t="shared" si="30"/>
        <v>0.671316198313751</v>
      </c>
      <c r="N352" s="23">
        <v>33074.25</v>
      </c>
    </row>
    <row r="353" spans="1:18" x14ac:dyDescent="0.3">
      <c r="A353">
        <v>215.97069999999908</v>
      </c>
      <c r="B353">
        <v>481</v>
      </c>
      <c r="C353">
        <f t="shared" si="27"/>
        <v>473.74066666666664</v>
      </c>
      <c r="D353">
        <f t="shared" si="28"/>
        <v>21.59706999999991</v>
      </c>
      <c r="F353">
        <f t="shared" si="29"/>
        <v>6.1758672701057611</v>
      </c>
      <c r="H353" s="15">
        <f t="shared" si="30"/>
        <v>0.68105050093218966</v>
      </c>
      <c r="I353">
        <v>1989</v>
      </c>
      <c r="J353">
        <f>AVERAGE(H353:H366)</f>
        <v>0.6916237328521303</v>
      </c>
      <c r="K353">
        <f>D366-D353</f>
        <v>0.79988999999998711</v>
      </c>
      <c r="L353">
        <f>J353*K353</f>
        <v>0.55322290767108162</v>
      </c>
      <c r="N353" s="23">
        <v>33054</v>
      </c>
    </row>
    <row r="354" spans="1:18" x14ac:dyDescent="0.3">
      <c r="A354">
        <v>216.58599999999907</v>
      </c>
      <c r="B354">
        <v>473.11099999999999</v>
      </c>
      <c r="C354">
        <f t="shared" si="27"/>
        <v>473.07400000000001</v>
      </c>
      <c r="D354">
        <f t="shared" si="28"/>
        <v>21.658599999999907</v>
      </c>
      <c r="F354">
        <f t="shared" si="29"/>
        <v>6.1593300332651344</v>
      </c>
      <c r="H354" s="15">
        <f t="shared" si="30"/>
        <v>0.68046051286314058</v>
      </c>
      <c r="N354" s="23">
        <v>33023.5</v>
      </c>
    </row>
    <row r="355" spans="1:18" x14ac:dyDescent="0.3">
      <c r="A355">
        <v>217.20129999999907</v>
      </c>
      <c r="B355">
        <v>465.11099999999999</v>
      </c>
      <c r="C355">
        <f t="shared" si="27"/>
        <v>465.07400000000001</v>
      </c>
      <c r="D355">
        <f t="shared" si="28"/>
        <v>21.720129999999905</v>
      </c>
      <c r="F355">
        <f t="shared" si="29"/>
        <v>6.1422760867781543</v>
      </c>
      <c r="H355" s="15">
        <f t="shared" si="30"/>
        <v>0.67342039559397293</v>
      </c>
      <c r="N355" s="23">
        <v>32993</v>
      </c>
    </row>
    <row r="356" spans="1:18" x14ac:dyDescent="0.3">
      <c r="A356">
        <v>217.81659999999906</v>
      </c>
      <c r="B356">
        <v>457</v>
      </c>
      <c r="C356">
        <f t="shared" si="27"/>
        <v>458.48133333333334</v>
      </c>
      <c r="D356">
        <f t="shared" si="28"/>
        <v>21.781659999999906</v>
      </c>
      <c r="F356">
        <f t="shared" si="29"/>
        <v>6.1246833908942051</v>
      </c>
      <c r="H356" s="15">
        <f t="shared" si="30"/>
        <v>0.6676735303762239</v>
      </c>
      <c r="N356" s="23">
        <v>32962.5</v>
      </c>
    </row>
    <row r="357" spans="1:18" x14ac:dyDescent="0.3">
      <c r="A357">
        <v>218.43189999999905</v>
      </c>
      <c r="B357">
        <v>453.33300000000003</v>
      </c>
      <c r="C357">
        <f t="shared" si="27"/>
        <v>455.88866666666672</v>
      </c>
      <c r="D357">
        <f t="shared" si="28"/>
        <v>21.843189999999904</v>
      </c>
      <c r="F357">
        <f t="shared" si="29"/>
        <v>6.1166269547676002</v>
      </c>
      <c r="H357" s="16">
        <f t="shared" si="30"/>
        <v>0.665426947141602</v>
      </c>
      <c r="N357" s="23">
        <v>32932</v>
      </c>
    </row>
    <row r="358" spans="1:18" x14ac:dyDescent="0.3">
      <c r="A358">
        <v>219.04719999999904</v>
      </c>
      <c r="B358">
        <v>457.33300000000003</v>
      </c>
      <c r="C358">
        <f t="shared" si="27"/>
        <v>457.11100000000005</v>
      </c>
      <c r="D358">
        <f t="shared" si="28"/>
        <v>21.904719999999905</v>
      </c>
      <c r="F358">
        <f t="shared" si="29"/>
        <v>6.1254117907544812</v>
      </c>
      <c r="H358" s="15">
        <f t="shared" si="30"/>
        <v>0.66648517329715518</v>
      </c>
      <c r="N358" s="23">
        <v>32905</v>
      </c>
    </row>
    <row r="359" spans="1:18" x14ac:dyDescent="0.3">
      <c r="A359">
        <v>219.66249999999903</v>
      </c>
      <c r="B359">
        <v>460.66699999999997</v>
      </c>
      <c r="C359">
        <f t="shared" si="27"/>
        <v>460.70366666666661</v>
      </c>
      <c r="D359">
        <f t="shared" si="28"/>
        <v>21.966249999999903</v>
      </c>
      <c r="F359">
        <f t="shared" si="29"/>
        <v>6.1326754392482448</v>
      </c>
      <c r="H359" s="15">
        <f t="shared" si="30"/>
        <v>0.66960525051961384</v>
      </c>
      <c r="N359" s="23">
        <v>32878</v>
      </c>
    </row>
    <row r="360" spans="1:18" s="24" customFormat="1" x14ac:dyDescent="0.3">
      <c r="A360" s="24">
        <v>220.27779999999902</v>
      </c>
      <c r="B360" s="24">
        <v>464.11099999999999</v>
      </c>
      <c r="C360" s="24">
        <f t="shared" si="27"/>
        <v>466</v>
      </c>
      <c r="D360" s="24">
        <f t="shared" si="28"/>
        <v>22.0277799999999</v>
      </c>
      <c r="F360" s="24">
        <f t="shared" si="29"/>
        <v>6.1401237477546546</v>
      </c>
      <c r="H360" s="25">
        <f t="shared" si="30"/>
        <v>0.67423154720038525</v>
      </c>
      <c r="N360" s="26">
        <v>32851</v>
      </c>
    </row>
    <row r="361" spans="1:18" x14ac:dyDescent="0.3">
      <c r="A361">
        <v>220.89309999999901</v>
      </c>
      <c r="B361">
        <v>473.22199999999998</v>
      </c>
      <c r="C361">
        <f t="shared" si="27"/>
        <v>476.48133333333334</v>
      </c>
      <c r="D361">
        <f t="shared" si="28"/>
        <v>22.089309999999902</v>
      </c>
      <c r="F361">
        <f t="shared" si="29"/>
        <v>6.1595646229930825</v>
      </c>
      <c r="H361" s="15">
        <f t="shared" si="30"/>
        <v>0.68348132083246971</v>
      </c>
      <c r="N361" s="23">
        <v>32824</v>
      </c>
    </row>
    <row r="362" spans="1:18" x14ac:dyDescent="0.3">
      <c r="A362">
        <v>221.508399999999</v>
      </c>
      <c r="B362">
        <v>492.11099999999999</v>
      </c>
      <c r="C362">
        <f t="shared" si="27"/>
        <v>491.96299999999997</v>
      </c>
      <c r="D362">
        <f t="shared" si="28"/>
        <v>22.150839999999899</v>
      </c>
      <c r="F362">
        <f t="shared" si="29"/>
        <v>6.1987043008023521</v>
      </c>
      <c r="H362" s="15">
        <f t="shared" si="30"/>
        <v>0.69737653951974921</v>
      </c>
      <c r="N362" s="23">
        <v>32797</v>
      </c>
      <c r="O362">
        <v>1989</v>
      </c>
      <c r="P362" s="15">
        <f>AVERAGE(H360:H375)</f>
        <v>0.71828090377126497</v>
      </c>
      <c r="Q362" s="15">
        <f>D375-D360</f>
        <v>0.92294999999998595</v>
      </c>
      <c r="R362">
        <f>P362*Q362</f>
        <v>0.66293736013567894</v>
      </c>
    </row>
    <row r="363" spans="1:18" x14ac:dyDescent="0.3">
      <c r="A363">
        <v>222.12369999999899</v>
      </c>
      <c r="B363">
        <v>510.55599999999998</v>
      </c>
      <c r="C363">
        <f t="shared" si="27"/>
        <v>510.66666666666669</v>
      </c>
      <c r="D363">
        <f t="shared" si="28"/>
        <v>22.2123699999999</v>
      </c>
      <c r="F363">
        <f t="shared" si="29"/>
        <v>6.2355003279646146</v>
      </c>
      <c r="H363" s="15">
        <f t="shared" si="30"/>
        <v>0.71454091562240485</v>
      </c>
      <c r="N363" s="23">
        <v>32770</v>
      </c>
    </row>
    <row r="364" spans="1:18" x14ac:dyDescent="0.3">
      <c r="A364">
        <v>222.73899999999898</v>
      </c>
      <c r="B364">
        <v>529.33299999999997</v>
      </c>
      <c r="C364">
        <f t="shared" si="27"/>
        <v>526.81499999999994</v>
      </c>
      <c r="D364">
        <f t="shared" si="28"/>
        <v>22.273899999999898</v>
      </c>
      <c r="F364">
        <f t="shared" si="29"/>
        <v>6.2716177234158508</v>
      </c>
      <c r="H364" s="15">
        <f t="shared" si="30"/>
        <v>0.72969971029754077</v>
      </c>
      <c r="N364" s="23">
        <v>32743</v>
      </c>
    </row>
    <row r="365" spans="1:18" x14ac:dyDescent="0.3">
      <c r="A365">
        <v>223.35429999999897</v>
      </c>
      <c r="B365">
        <v>540.55600000000004</v>
      </c>
      <c r="C365">
        <f t="shared" si="27"/>
        <v>536.07400000000007</v>
      </c>
      <c r="D365">
        <f t="shared" si="28"/>
        <v>22.335429999999896</v>
      </c>
      <c r="F365">
        <f t="shared" si="29"/>
        <v>6.2925982394829312</v>
      </c>
      <c r="H365" s="15">
        <f t="shared" si="30"/>
        <v>0.73853595975811193</v>
      </c>
      <c r="N365" s="23">
        <v>32716</v>
      </c>
    </row>
    <row r="366" spans="1:18" x14ac:dyDescent="0.3">
      <c r="A366">
        <v>223.96959999999896</v>
      </c>
      <c r="B366">
        <v>538.33299999999997</v>
      </c>
      <c r="C366">
        <f t="shared" si="27"/>
        <v>538.37033333333341</v>
      </c>
      <c r="D366">
        <f t="shared" si="28"/>
        <v>22.396959999999897</v>
      </c>
      <c r="F366">
        <f t="shared" si="29"/>
        <v>6.2884773277934087</v>
      </c>
      <c r="H366" s="15">
        <f t="shared" si="30"/>
        <v>0.7407439559752661</v>
      </c>
      <c r="I366">
        <v>1988</v>
      </c>
      <c r="J366">
        <f>AVERAGE(H366:H385)</f>
        <v>0.74686280366770064</v>
      </c>
      <c r="K366">
        <f>D385-D366</f>
        <v>1.1690699999999801</v>
      </c>
      <c r="L366">
        <f>J366*K366</f>
        <v>0.87313489788378384</v>
      </c>
      <c r="N366" s="23">
        <v>32689</v>
      </c>
    </row>
    <row r="367" spans="1:18" x14ac:dyDescent="0.3">
      <c r="A367">
        <v>224.58489999999895</v>
      </c>
      <c r="B367">
        <v>536.22199999999998</v>
      </c>
      <c r="C367">
        <f t="shared" si="27"/>
        <v>536.37033333333329</v>
      </c>
      <c r="D367">
        <f t="shared" si="28"/>
        <v>22.458489999999895</v>
      </c>
      <c r="F367">
        <f t="shared" si="29"/>
        <v>6.2845482544267899</v>
      </c>
      <c r="H367" s="15">
        <f t="shared" si="30"/>
        <v>0.73882052323582525</v>
      </c>
      <c r="N367" s="23">
        <v>32668.666666666599</v>
      </c>
    </row>
    <row r="368" spans="1:18" x14ac:dyDescent="0.3">
      <c r="A368">
        <v>225.20019999999894</v>
      </c>
      <c r="B368">
        <v>534.55600000000004</v>
      </c>
      <c r="C368">
        <f t="shared" si="27"/>
        <v>533.62966666666671</v>
      </c>
      <c r="D368">
        <f t="shared" si="28"/>
        <v>22.520019999999896</v>
      </c>
      <c r="F368">
        <f t="shared" si="29"/>
        <v>6.2814364957908664</v>
      </c>
      <c r="H368" s="15">
        <f t="shared" si="30"/>
        <v>0.73619288795761539</v>
      </c>
      <c r="N368" s="23">
        <v>32648.333333333299</v>
      </c>
    </row>
    <row r="369" spans="1:18" x14ac:dyDescent="0.3">
      <c r="A369">
        <v>225.81549999999893</v>
      </c>
      <c r="B369">
        <v>530.11099999999999</v>
      </c>
      <c r="C369">
        <f t="shared" si="27"/>
        <v>528.70366666666666</v>
      </c>
      <c r="D369">
        <f t="shared" si="28"/>
        <v>22.581549999999893</v>
      </c>
      <c r="F369">
        <f t="shared" si="29"/>
        <v>6.2730864185802009</v>
      </c>
      <c r="H369" s="15">
        <f t="shared" si="30"/>
        <v>0.73149351891101844</v>
      </c>
      <c r="N369" s="23">
        <v>32628</v>
      </c>
    </row>
    <row r="370" spans="1:18" x14ac:dyDescent="0.3">
      <c r="A370">
        <v>226.43079999999892</v>
      </c>
      <c r="B370">
        <v>521.44399999999996</v>
      </c>
      <c r="C370">
        <f t="shared" si="27"/>
        <v>521.44433333333325</v>
      </c>
      <c r="D370">
        <f t="shared" si="28"/>
        <v>22.643079999999891</v>
      </c>
      <c r="F370">
        <f t="shared" si="29"/>
        <v>6.2566018861245727</v>
      </c>
      <c r="H370" s="15">
        <f t="shared" si="30"/>
        <v>0.72462278803418112</v>
      </c>
      <c r="N370" s="23">
        <v>32607.666666666599</v>
      </c>
    </row>
    <row r="371" spans="1:18" x14ac:dyDescent="0.3">
      <c r="A371">
        <v>227.04609999999892</v>
      </c>
      <c r="B371">
        <v>512.77800000000002</v>
      </c>
      <c r="C371">
        <f t="shared" si="27"/>
        <v>512.81466666666665</v>
      </c>
      <c r="D371">
        <f t="shared" si="28"/>
        <v>22.704609999999892</v>
      </c>
      <c r="F371">
        <f t="shared" si="29"/>
        <v>6.2398430029700869</v>
      </c>
      <c r="H371" s="15">
        <f t="shared" si="30"/>
        <v>0.71653898808563155</v>
      </c>
      <c r="N371" s="23">
        <v>32587.333333333299</v>
      </c>
    </row>
    <row r="372" spans="1:18" x14ac:dyDescent="0.3">
      <c r="A372">
        <v>227.66139999999891</v>
      </c>
      <c r="B372">
        <v>504.22199999999998</v>
      </c>
      <c r="C372">
        <f t="shared" si="27"/>
        <v>506.51866666666666</v>
      </c>
      <c r="D372">
        <f t="shared" si="28"/>
        <v>22.76613999999989</v>
      </c>
      <c r="F372">
        <f t="shared" si="29"/>
        <v>6.2230166472806854</v>
      </c>
      <c r="H372" s="16">
        <f t="shared" si="30"/>
        <v>0.71069819524322908</v>
      </c>
      <c r="N372" s="23">
        <v>32567</v>
      </c>
    </row>
    <row r="373" spans="1:18" x14ac:dyDescent="0.3">
      <c r="A373">
        <v>228.2766999999989</v>
      </c>
      <c r="B373">
        <v>502.55599999999998</v>
      </c>
      <c r="C373">
        <f t="shared" si="27"/>
        <v>506.74066666666664</v>
      </c>
      <c r="D373">
        <f t="shared" si="28"/>
        <v>22.827669999999891</v>
      </c>
      <c r="F373">
        <f t="shared" si="29"/>
        <v>6.2197070765100149</v>
      </c>
      <c r="H373" s="15">
        <f t="shared" si="30"/>
        <v>0.71090333234223591</v>
      </c>
      <c r="N373" s="23">
        <v>32548.307692307601</v>
      </c>
    </row>
    <row r="374" spans="1:18" x14ac:dyDescent="0.3">
      <c r="A374">
        <v>228.89199999999889</v>
      </c>
      <c r="B374">
        <v>513.44399999999996</v>
      </c>
      <c r="C374">
        <f t="shared" si="27"/>
        <v>513.48133333333328</v>
      </c>
      <c r="D374">
        <f t="shared" si="28"/>
        <v>22.889199999999889</v>
      </c>
      <c r="F374">
        <f t="shared" si="29"/>
        <v>6.2411409679201686</v>
      </c>
      <c r="H374" s="15">
        <f t="shared" si="30"/>
        <v>0.7171602577199272</v>
      </c>
      <c r="N374" s="23">
        <v>32529.615384615299</v>
      </c>
    </row>
    <row r="375" spans="1:18" x14ac:dyDescent="0.3">
      <c r="A375">
        <v>229.50729999999888</v>
      </c>
      <c r="B375">
        <v>524.44399999999996</v>
      </c>
      <c r="C375">
        <f t="shared" si="27"/>
        <v>524.44399999999996</v>
      </c>
      <c r="D375">
        <f t="shared" si="28"/>
        <v>22.950729999999886</v>
      </c>
      <c r="F375">
        <f t="shared" si="29"/>
        <v>6.2623386537853953</v>
      </c>
      <c r="H375" s="15">
        <f t="shared" si="30"/>
        <v>0.72745401960464762</v>
      </c>
      <c r="N375" s="23">
        <v>32510.923076923002</v>
      </c>
    </row>
    <row r="376" spans="1:18" s="24" customFormat="1" x14ac:dyDescent="0.3">
      <c r="A376" s="24">
        <v>230.12259999999887</v>
      </c>
      <c r="B376" s="24">
        <v>535.44399999999996</v>
      </c>
      <c r="C376" s="24">
        <f t="shared" si="27"/>
        <v>534.7403333333333</v>
      </c>
      <c r="D376" s="24">
        <f t="shared" si="28"/>
        <v>23.012259999999888</v>
      </c>
      <c r="F376" s="24">
        <f t="shared" si="29"/>
        <v>6.2830963092560408</v>
      </c>
      <c r="H376" s="25">
        <f t="shared" si="30"/>
        <v>0.73725662008765547</v>
      </c>
      <c r="N376" s="26">
        <v>32492.2307692307</v>
      </c>
    </row>
    <row r="377" spans="1:18" x14ac:dyDescent="0.3">
      <c r="A377">
        <v>230.73789999999886</v>
      </c>
      <c r="B377">
        <v>544.33299999999997</v>
      </c>
      <c r="C377">
        <f t="shared" si="27"/>
        <v>542.96266666666668</v>
      </c>
      <c r="D377">
        <f t="shared" si="28"/>
        <v>23.073789999999885</v>
      </c>
      <c r="F377">
        <f t="shared" si="29"/>
        <v>6.2995611919322965</v>
      </c>
      <c r="H377" s="15">
        <f t="shared" si="30"/>
        <v>0.74517944893041355</v>
      </c>
      <c r="N377" s="23">
        <v>32473.538461538399</v>
      </c>
    </row>
    <row r="378" spans="1:18" x14ac:dyDescent="0.3">
      <c r="A378">
        <v>231.35319999999885</v>
      </c>
      <c r="B378">
        <v>549.11099999999999</v>
      </c>
      <c r="C378">
        <f t="shared" si="27"/>
        <v>549.18499999999995</v>
      </c>
      <c r="D378">
        <f t="shared" si="28"/>
        <v>23.135319999999886</v>
      </c>
      <c r="F378">
        <f t="shared" si="29"/>
        <v>6.308300606865088</v>
      </c>
      <c r="H378" s="15">
        <f t="shared" si="30"/>
        <v>0.75123167566304605</v>
      </c>
      <c r="N378" s="23">
        <v>32454.846153846102</v>
      </c>
    </row>
    <row r="379" spans="1:18" x14ac:dyDescent="0.3">
      <c r="A379">
        <v>231.96849999999884</v>
      </c>
      <c r="B379">
        <v>554.11099999999999</v>
      </c>
      <c r="C379">
        <f t="shared" si="27"/>
        <v>554</v>
      </c>
      <c r="D379">
        <f t="shared" si="28"/>
        <v>23.196849999999884</v>
      </c>
      <c r="F379">
        <f t="shared" si="29"/>
        <v>6.3173650276885276</v>
      </c>
      <c r="H379" s="15">
        <f t="shared" si="30"/>
        <v>0.75594875822421337</v>
      </c>
      <c r="N379" s="23">
        <v>32436.1538461538</v>
      </c>
      <c r="O379">
        <v>1988</v>
      </c>
      <c r="P379" s="15">
        <f>AVERAGE(H376:H393)</f>
        <v>0.76545147078570308</v>
      </c>
      <c r="Q379" s="15">
        <f>D393-D376</f>
        <v>1.0460099999999848</v>
      </c>
      <c r="R379">
        <f>P379*Q379</f>
        <v>0.80066989295654167</v>
      </c>
    </row>
    <row r="380" spans="1:18" x14ac:dyDescent="0.3">
      <c r="A380">
        <v>232.58379999999883</v>
      </c>
      <c r="B380">
        <v>558.77800000000002</v>
      </c>
      <c r="C380">
        <f t="shared" si="27"/>
        <v>559.48166666666668</v>
      </c>
      <c r="D380">
        <f t="shared" si="28"/>
        <v>23.258379999999882</v>
      </c>
      <c r="F380">
        <f t="shared" si="29"/>
        <v>6.3257522565290447</v>
      </c>
      <c r="H380" s="15">
        <f t="shared" si="30"/>
        <v>0.76135501513219128</v>
      </c>
      <c r="N380" s="23">
        <v>32417.461538461499</v>
      </c>
    </row>
    <row r="381" spans="1:18" x14ac:dyDescent="0.3">
      <c r="A381">
        <v>233.19909999999882</v>
      </c>
      <c r="B381">
        <v>565.55600000000004</v>
      </c>
      <c r="C381">
        <f t="shared" si="27"/>
        <v>566.88900000000001</v>
      </c>
      <c r="D381">
        <f t="shared" si="28"/>
        <v>23.319909999999883</v>
      </c>
      <c r="F381">
        <f t="shared" si="29"/>
        <v>6.3378093180626571</v>
      </c>
      <c r="H381" s="15">
        <f t="shared" si="30"/>
        <v>0.76872192163838948</v>
      </c>
      <c r="N381" s="23">
        <v>32398.769230769201</v>
      </c>
    </row>
    <row r="382" spans="1:18" x14ac:dyDescent="0.3">
      <c r="A382">
        <v>233.81439999999881</v>
      </c>
      <c r="B382">
        <v>576.33299999999997</v>
      </c>
      <c r="C382">
        <f t="shared" si="27"/>
        <v>576.25933333333342</v>
      </c>
      <c r="D382">
        <f t="shared" si="28"/>
        <v>23.381439999999881</v>
      </c>
      <c r="F382">
        <f t="shared" si="29"/>
        <v>6.3566856186460141</v>
      </c>
      <c r="H382" s="15">
        <f t="shared" si="30"/>
        <v>0.77814332306430156</v>
      </c>
      <c r="N382" s="23">
        <v>32380.0769230769</v>
      </c>
    </row>
    <row r="383" spans="1:18" x14ac:dyDescent="0.3">
      <c r="A383">
        <v>234.4296999999988</v>
      </c>
      <c r="B383">
        <v>586.88900000000001</v>
      </c>
      <c r="C383">
        <f t="shared" si="27"/>
        <v>586.92600000000004</v>
      </c>
      <c r="D383">
        <f t="shared" si="28"/>
        <v>23.442969999999882</v>
      </c>
      <c r="F383">
        <f t="shared" si="29"/>
        <v>6.3748357048430666</v>
      </c>
      <c r="H383" s="15">
        <f t="shared" si="30"/>
        <v>0.78900873657418624</v>
      </c>
      <c r="N383" s="23">
        <v>32361.384615384599</v>
      </c>
    </row>
    <row r="384" spans="1:18" x14ac:dyDescent="0.3">
      <c r="A384">
        <v>235.04499999999879</v>
      </c>
      <c r="B384">
        <v>597.55600000000004</v>
      </c>
      <c r="C384">
        <f t="shared" si="27"/>
        <v>595.11133333333339</v>
      </c>
      <c r="D384">
        <f t="shared" si="28"/>
        <v>23.504499999999879</v>
      </c>
      <c r="F384">
        <f t="shared" si="29"/>
        <v>6.3928480032632322</v>
      </c>
      <c r="H384" s="15">
        <f t="shared" si="30"/>
        <v>0.79744935432112474</v>
      </c>
      <c r="N384" s="23">
        <v>32342.692307692301</v>
      </c>
    </row>
    <row r="385" spans="1:18" x14ac:dyDescent="0.3">
      <c r="A385">
        <v>235.66029999999878</v>
      </c>
      <c r="B385">
        <v>600.88900000000001</v>
      </c>
      <c r="C385">
        <f t="shared" si="27"/>
        <v>595.96300000000008</v>
      </c>
      <c r="D385">
        <f t="shared" si="28"/>
        <v>23.566029999999877</v>
      </c>
      <c r="F385">
        <f t="shared" si="29"/>
        <v>6.3984102252978063</v>
      </c>
      <c r="H385" s="15">
        <f t="shared" si="30"/>
        <v>0.79833275260891234</v>
      </c>
      <c r="I385">
        <v>1987</v>
      </c>
      <c r="J385">
        <f>AVERAGE(H385:H400)</f>
        <v>0.80046118324148208</v>
      </c>
      <c r="K385">
        <f>D400-D385</f>
        <v>0.92294999999998595</v>
      </c>
      <c r="L385">
        <f>J385*K385</f>
        <v>0.7387856490727146</v>
      </c>
      <c r="N385" s="23">
        <v>32324</v>
      </c>
    </row>
    <row r="386" spans="1:18" x14ac:dyDescent="0.3">
      <c r="A386">
        <v>236.27559999999878</v>
      </c>
      <c r="B386">
        <v>589.44399999999996</v>
      </c>
      <c r="C386">
        <f t="shared" si="27"/>
        <v>589.44433333333336</v>
      </c>
      <c r="D386">
        <f t="shared" si="28"/>
        <v>23.627559999999878</v>
      </c>
      <c r="F386">
        <f t="shared" si="29"/>
        <v>6.3791797197059248</v>
      </c>
      <c r="H386" s="15">
        <f t="shared" si="30"/>
        <v>0.79159605258607513</v>
      </c>
      <c r="N386" s="23">
        <v>32306.571428571398</v>
      </c>
    </row>
    <row r="387" spans="1:18" x14ac:dyDescent="0.3">
      <c r="A387">
        <v>236.89089999999877</v>
      </c>
      <c r="B387">
        <v>578</v>
      </c>
      <c r="C387">
        <f t="shared" si="27"/>
        <v>577.92566666666664</v>
      </c>
      <c r="D387">
        <f t="shared" si="28"/>
        <v>23.689089999999876</v>
      </c>
      <c r="F387">
        <f t="shared" si="29"/>
        <v>6.3595738686723777</v>
      </c>
      <c r="H387" s="15">
        <f t="shared" si="30"/>
        <v>0.7798307901326611</v>
      </c>
      <c r="N387" s="23">
        <v>32289.1428571428</v>
      </c>
    </row>
    <row r="388" spans="1:18" x14ac:dyDescent="0.3">
      <c r="A388">
        <v>237.50619999999876</v>
      </c>
      <c r="B388">
        <v>566.33299999999997</v>
      </c>
      <c r="C388">
        <f t="shared" si="27"/>
        <v>567.03700000000003</v>
      </c>
      <c r="D388">
        <f t="shared" si="28"/>
        <v>23.750619999999877</v>
      </c>
      <c r="F388">
        <f t="shared" si="29"/>
        <v>6.3391822444221306</v>
      </c>
      <c r="H388" s="15">
        <f t="shared" si="30"/>
        <v>0.76886983796520714</v>
      </c>
      <c r="N388" s="23">
        <v>32271.714285714199</v>
      </c>
    </row>
    <row r="389" spans="1:18" x14ac:dyDescent="0.3">
      <c r="A389">
        <v>238.12149999999875</v>
      </c>
      <c r="B389">
        <v>556.77800000000002</v>
      </c>
      <c r="C389">
        <f t="shared" si="27"/>
        <v>557.96299999999997</v>
      </c>
      <c r="D389">
        <f t="shared" si="28"/>
        <v>23.812149999999875</v>
      </c>
      <c r="F389">
        <f t="shared" si="29"/>
        <v>6.3221665967453573</v>
      </c>
      <c r="H389" s="15">
        <f t="shared" si="30"/>
        <v>0.75985338010605241</v>
      </c>
      <c r="N389" s="23">
        <v>32254.285714285699</v>
      </c>
    </row>
    <row r="390" spans="1:18" x14ac:dyDescent="0.3">
      <c r="A390">
        <v>238.73679999999874</v>
      </c>
      <c r="B390">
        <v>550.77800000000002</v>
      </c>
      <c r="C390">
        <f t="shared" si="27"/>
        <v>550.88900000000001</v>
      </c>
      <c r="D390">
        <f t="shared" si="28"/>
        <v>23.873679999999872</v>
      </c>
      <c r="F390">
        <f t="shared" si="29"/>
        <v>6.3113318241541139</v>
      </c>
      <c r="H390" s="15">
        <f t="shared" si="30"/>
        <v>0.75289764862136421</v>
      </c>
      <c r="N390" s="23">
        <v>32236.857142857101</v>
      </c>
    </row>
    <row r="391" spans="1:18" x14ac:dyDescent="0.3">
      <c r="A391">
        <v>239.35209999999873</v>
      </c>
      <c r="B391">
        <v>545.11099999999999</v>
      </c>
      <c r="C391">
        <f t="shared" si="27"/>
        <v>545.03700000000003</v>
      </c>
      <c r="D391">
        <f t="shared" si="28"/>
        <v>23.935209999999874</v>
      </c>
      <c r="F391">
        <f t="shared" si="29"/>
        <v>6.3009894436501517</v>
      </c>
      <c r="H391" s="15">
        <f t="shared" si="30"/>
        <v>0.74719163651841847</v>
      </c>
      <c r="N391" s="23">
        <v>32219.4285714285</v>
      </c>
    </row>
    <row r="392" spans="1:18" x14ac:dyDescent="0.3">
      <c r="A392">
        <v>239.96739999999872</v>
      </c>
      <c r="B392">
        <v>539.22199999999998</v>
      </c>
      <c r="C392">
        <f t="shared" si="27"/>
        <v>542.25900000000001</v>
      </c>
      <c r="D392">
        <f t="shared" si="28"/>
        <v>23.996739999999871</v>
      </c>
      <c r="F392">
        <f t="shared" si="29"/>
        <v>6.2901273599526952</v>
      </c>
      <c r="H392" s="16">
        <f t="shared" si="30"/>
        <v>0.74449809529715594</v>
      </c>
      <c r="N392" s="23">
        <v>32202</v>
      </c>
    </row>
    <row r="393" spans="1:18" x14ac:dyDescent="0.3">
      <c r="A393">
        <v>240.58269999999871</v>
      </c>
      <c r="B393">
        <v>542.44399999999996</v>
      </c>
      <c r="C393">
        <f t="shared" si="27"/>
        <v>548.70333333333326</v>
      </c>
      <c r="D393">
        <f t="shared" si="28"/>
        <v>24.058269999999872</v>
      </c>
      <c r="F393">
        <f t="shared" si="29"/>
        <v>6.2960848542800125</v>
      </c>
      <c r="H393" s="15">
        <f t="shared" si="30"/>
        <v>0.75076142667128831</v>
      </c>
      <c r="N393" s="23">
        <v>32171.5</v>
      </c>
    </row>
    <row r="394" spans="1:18" s="24" customFormat="1" x14ac:dyDescent="0.3">
      <c r="A394" s="24">
        <v>241.1979999999987</v>
      </c>
      <c r="B394" s="24">
        <v>564.44399999999996</v>
      </c>
      <c r="C394" s="24">
        <f t="shared" si="27"/>
        <v>564.40700000000004</v>
      </c>
      <c r="D394" s="24">
        <f t="shared" si="28"/>
        <v>24.11979999999987</v>
      </c>
      <c r="F394" s="24">
        <f t="shared" si="29"/>
        <v>6.3358411758344237</v>
      </c>
      <c r="H394" s="25">
        <f t="shared" si="30"/>
        <v>0.76624556074749461</v>
      </c>
      <c r="N394" s="26">
        <v>32141</v>
      </c>
    </row>
    <row r="395" spans="1:18" x14ac:dyDescent="0.3">
      <c r="A395">
        <v>241.81329999999869</v>
      </c>
      <c r="B395">
        <v>586.33299999999997</v>
      </c>
      <c r="C395">
        <f t="shared" si="27"/>
        <v>586.40700000000004</v>
      </c>
      <c r="D395">
        <f t="shared" si="28"/>
        <v>24.181329999999868</v>
      </c>
      <c r="F395">
        <f t="shared" si="29"/>
        <v>6.3738878875644547</v>
      </c>
      <c r="H395" s="15">
        <f t="shared" si="30"/>
        <v>0.78847657192555154</v>
      </c>
      <c r="N395" s="23">
        <v>32110.5</v>
      </c>
    </row>
    <row r="396" spans="1:18" x14ac:dyDescent="0.3">
      <c r="A396">
        <v>242.42859999999868</v>
      </c>
      <c r="B396">
        <v>608.44399999999996</v>
      </c>
      <c r="C396">
        <f t="shared" si="27"/>
        <v>609.22200000000009</v>
      </c>
      <c r="D396">
        <f t="shared" si="28"/>
        <v>24.242859999999869</v>
      </c>
      <c r="F396">
        <f t="shared" si="29"/>
        <v>6.4109048786116629</v>
      </c>
      <c r="H396" s="15">
        <f t="shared" si="30"/>
        <v>0.81221265295906486</v>
      </c>
      <c r="N396" s="23">
        <v>32080</v>
      </c>
      <c r="O396">
        <v>1987</v>
      </c>
      <c r="P396" s="15">
        <f>AVERAGE(H394:H407)</f>
        <v>0.80161808217684705</v>
      </c>
      <c r="Q396" s="15">
        <f>D407-D394</f>
        <v>0.79988999999998711</v>
      </c>
      <c r="R396">
        <f>P396*Q396</f>
        <v>0.64120628775242783</v>
      </c>
    </row>
    <row r="397" spans="1:18" x14ac:dyDescent="0.3">
      <c r="A397">
        <v>243.04389999999867</v>
      </c>
      <c r="B397">
        <v>632.88900000000001</v>
      </c>
      <c r="C397">
        <f t="shared" si="27"/>
        <v>634.81466666666665</v>
      </c>
      <c r="D397">
        <f t="shared" si="28"/>
        <v>24.304389999999866</v>
      </c>
      <c r="F397">
        <f t="shared" si="29"/>
        <v>6.4502950513173749</v>
      </c>
      <c r="H397" s="15">
        <f t="shared" si="30"/>
        <v>0.83968990286369316</v>
      </c>
      <c r="N397" s="23">
        <v>32049.5</v>
      </c>
    </row>
    <row r="398" spans="1:18" x14ac:dyDescent="0.3">
      <c r="A398">
        <v>243.65919999999866</v>
      </c>
      <c r="B398">
        <v>663.11099999999999</v>
      </c>
      <c r="C398">
        <f t="shared" si="27"/>
        <v>663.07399999999996</v>
      </c>
      <c r="D398">
        <f t="shared" si="28"/>
        <v>24.365919999999868</v>
      </c>
      <c r="F398">
        <f t="shared" si="29"/>
        <v>6.4969423969870412</v>
      </c>
      <c r="H398" s="15">
        <f t="shared" si="30"/>
        <v>0.87111133563778187</v>
      </c>
      <c r="N398" s="23">
        <v>32019</v>
      </c>
    </row>
    <row r="399" spans="1:18" x14ac:dyDescent="0.3">
      <c r="A399">
        <v>244.27449999999865</v>
      </c>
      <c r="B399">
        <v>693.22199999999998</v>
      </c>
      <c r="C399">
        <f t="shared" si="27"/>
        <v>693.29633333333334</v>
      </c>
      <c r="D399">
        <f t="shared" si="28"/>
        <v>24.427449999999865</v>
      </c>
      <c r="F399">
        <f t="shared" si="29"/>
        <v>6.5413502942103223</v>
      </c>
      <c r="H399" s="15">
        <f t="shared" si="30"/>
        <v>0.9060176862403102</v>
      </c>
      <c r="N399" s="23">
        <v>31988.5</v>
      </c>
    </row>
    <row r="400" spans="1:18" x14ac:dyDescent="0.3">
      <c r="A400">
        <v>244.88979999999864</v>
      </c>
      <c r="B400">
        <v>723.55600000000004</v>
      </c>
      <c r="C400">
        <f t="shared" si="27"/>
        <v>713.22233333333327</v>
      </c>
      <c r="D400">
        <f t="shared" si="28"/>
        <v>24.488979999999863</v>
      </c>
      <c r="F400">
        <f t="shared" si="29"/>
        <v>6.5841779445965827</v>
      </c>
      <c r="H400" s="15">
        <f t="shared" si="30"/>
        <v>0.92979360098268149</v>
      </c>
      <c r="I400">
        <v>1986</v>
      </c>
      <c r="J400">
        <f>AVERAGE(H400:H413)</f>
        <v>0.8016336942882899</v>
      </c>
      <c r="K400">
        <f>D413-D400</f>
        <v>0.79988999999999066</v>
      </c>
      <c r="L400">
        <f>J400*K400</f>
        <v>0.64121877572425268</v>
      </c>
      <c r="N400" s="23">
        <v>31958</v>
      </c>
    </row>
    <row r="401" spans="1:18" x14ac:dyDescent="0.3">
      <c r="A401">
        <v>245.50509999999863</v>
      </c>
      <c r="B401">
        <v>722.88900000000001</v>
      </c>
      <c r="C401">
        <f t="shared" si="27"/>
        <v>699.44466666666676</v>
      </c>
      <c r="D401">
        <f t="shared" si="28"/>
        <v>24.550509999999864</v>
      </c>
      <c r="F401">
        <f t="shared" si="29"/>
        <v>6.5832556834013385</v>
      </c>
      <c r="H401" s="15">
        <f t="shared" si="30"/>
        <v>0.91328835250792972</v>
      </c>
      <c r="N401" s="23">
        <v>31937.666666666599</v>
      </c>
    </row>
    <row r="402" spans="1:18" x14ac:dyDescent="0.3">
      <c r="A402">
        <v>246.12039999999863</v>
      </c>
      <c r="B402">
        <v>651.88900000000001</v>
      </c>
      <c r="C402">
        <f t="shared" si="27"/>
        <v>652</v>
      </c>
      <c r="D402">
        <f t="shared" si="28"/>
        <v>24.612039999999862</v>
      </c>
      <c r="F402">
        <f t="shared" si="29"/>
        <v>6.4798743020344869</v>
      </c>
      <c r="H402" s="15">
        <f t="shared" si="30"/>
        <v>0.85866048016694096</v>
      </c>
      <c r="N402" s="23">
        <v>31917.333333333299</v>
      </c>
    </row>
    <row r="403" spans="1:18" x14ac:dyDescent="0.3">
      <c r="A403">
        <v>246.73569999999862</v>
      </c>
      <c r="B403">
        <v>581.22199999999998</v>
      </c>
      <c r="C403">
        <f t="shared" si="27"/>
        <v>581.11099999999999</v>
      </c>
      <c r="D403">
        <f t="shared" si="28"/>
        <v>24.673569999999863</v>
      </c>
      <c r="F403">
        <f t="shared" si="29"/>
        <v>6.365132783698245</v>
      </c>
      <c r="H403" s="15">
        <f t="shared" si="30"/>
        <v>0.78306671269172445</v>
      </c>
      <c r="N403" s="23">
        <v>31897</v>
      </c>
    </row>
    <row r="404" spans="1:18" x14ac:dyDescent="0.3">
      <c r="A404">
        <v>247.35099999999861</v>
      </c>
      <c r="B404">
        <v>510.22199999999998</v>
      </c>
      <c r="C404">
        <f t="shared" ref="C404:C467" si="31">AVERAGE(B403:B405)</f>
        <v>517.70366666666666</v>
      </c>
      <c r="D404">
        <f t="shared" ref="D404:D467" si="32">A404/10</f>
        <v>24.735099999999861</v>
      </c>
      <c r="F404">
        <f t="shared" ref="F404:F467" si="33">LN(B404)</f>
        <v>6.2348459251230182</v>
      </c>
      <c r="H404" s="15">
        <f t="shared" ref="H404:H467" si="34">(0.0905*EXP(0.0013*C404))/E$2</f>
        <v>0.72110759790989454</v>
      </c>
      <c r="N404" s="23">
        <v>31876.666666666599</v>
      </c>
    </row>
    <row r="405" spans="1:18" x14ac:dyDescent="0.3">
      <c r="A405">
        <v>247.9662999999986</v>
      </c>
      <c r="B405">
        <v>461.66699999999997</v>
      </c>
      <c r="C405">
        <f t="shared" si="31"/>
        <v>478.70366666666661</v>
      </c>
      <c r="D405">
        <f t="shared" si="32"/>
        <v>24.796629999999858</v>
      </c>
      <c r="F405">
        <f t="shared" si="33"/>
        <v>6.134843851974729</v>
      </c>
      <c r="H405" s="15">
        <f t="shared" si="34"/>
        <v>0.6854587762429587</v>
      </c>
      <c r="N405" s="23">
        <v>31856.333333333299</v>
      </c>
    </row>
    <row r="406" spans="1:18" x14ac:dyDescent="0.3">
      <c r="A406">
        <v>248.58159999999859</v>
      </c>
      <c r="B406">
        <v>464.22199999999998</v>
      </c>
      <c r="C406">
        <f t="shared" si="31"/>
        <v>464.18533333333329</v>
      </c>
      <c r="D406">
        <f t="shared" si="32"/>
        <v>24.858159999999859</v>
      </c>
      <c r="F406">
        <f t="shared" si="33"/>
        <v>6.1403628860822357</v>
      </c>
      <c r="H406" s="16">
        <f t="shared" si="34"/>
        <v>0.67264286467254464</v>
      </c>
      <c r="N406" s="23">
        <v>31836</v>
      </c>
    </row>
    <row r="407" spans="1:18" x14ac:dyDescent="0.3">
      <c r="A407">
        <v>249.19689999999858</v>
      </c>
      <c r="B407">
        <v>466.66699999999997</v>
      </c>
      <c r="C407">
        <f t="shared" si="31"/>
        <v>466.74066666666664</v>
      </c>
      <c r="D407">
        <f t="shared" si="32"/>
        <v>24.919689999999857</v>
      </c>
      <c r="F407">
        <f t="shared" si="33"/>
        <v>6.145615941220699</v>
      </c>
      <c r="H407" s="15">
        <f t="shared" si="34"/>
        <v>0.67488105492728889</v>
      </c>
      <c r="N407" s="23">
        <v>31801.285714285699</v>
      </c>
    </row>
    <row r="408" spans="1:18" s="24" customFormat="1" x14ac:dyDescent="0.3">
      <c r="A408" s="24">
        <v>249.81219999999857</v>
      </c>
      <c r="B408" s="24">
        <v>469.33300000000003</v>
      </c>
      <c r="C408" s="24">
        <f t="shared" si="31"/>
        <v>477.11100000000005</v>
      </c>
      <c r="D408" s="24">
        <f t="shared" si="32"/>
        <v>24.981219999999858</v>
      </c>
      <c r="F408" s="24">
        <f t="shared" si="33"/>
        <v>6.1513125378223528</v>
      </c>
      <c r="H408" s="25">
        <f t="shared" si="34"/>
        <v>0.68404102490528862</v>
      </c>
      <c r="N408" s="26">
        <v>31766.571428571398</v>
      </c>
    </row>
    <row r="409" spans="1:18" x14ac:dyDescent="0.3">
      <c r="A409">
        <v>250.42749999999856</v>
      </c>
      <c r="B409">
        <v>495.33300000000003</v>
      </c>
      <c r="C409">
        <f t="shared" si="31"/>
        <v>514.22200000000009</v>
      </c>
      <c r="D409">
        <f t="shared" si="32"/>
        <v>25.042749999999856</v>
      </c>
      <c r="F409">
        <f t="shared" si="33"/>
        <v>6.2052302636618579</v>
      </c>
      <c r="H409" s="15">
        <f t="shared" si="34"/>
        <v>0.71785111997748785</v>
      </c>
      <c r="N409" s="23">
        <v>31731.857142857101</v>
      </c>
    </row>
    <row r="410" spans="1:18" x14ac:dyDescent="0.3">
      <c r="A410">
        <v>251.04279999999855</v>
      </c>
      <c r="B410">
        <v>578</v>
      </c>
      <c r="C410">
        <f t="shared" si="31"/>
        <v>577.88866666666672</v>
      </c>
      <c r="D410">
        <f t="shared" si="32"/>
        <v>25.104279999999854</v>
      </c>
      <c r="F410">
        <f t="shared" si="33"/>
        <v>6.3595738686723777</v>
      </c>
      <c r="H410" s="15">
        <f t="shared" si="34"/>
        <v>0.77979328117375346</v>
      </c>
      <c r="N410" s="23">
        <v>31697.1428571428</v>
      </c>
      <c r="O410">
        <v>1986</v>
      </c>
      <c r="P410" s="15">
        <f>AVERAGE(H408:H426)</f>
        <v>0.74272494484255369</v>
      </c>
      <c r="Q410" s="15">
        <f>D426-D408</f>
        <v>1.107539999999986</v>
      </c>
      <c r="R410">
        <f>P410*Q410</f>
        <v>0.82259758541091155</v>
      </c>
    </row>
    <row r="411" spans="1:18" x14ac:dyDescent="0.3">
      <c r="A411">
        <v>251.65809999999854</v>
      </c>
      <c r="B411">
        <v>660.33299999999997</v>
      </c>
      <c r="C411">
        <f t="shared" si="31"/>
        <v>660.44433333333336</v>
      </c>
      <c r="D411">
        <f t="shared" si="32"/>
        <v>25.165809999999855</v>
      </c>
      <c r="F411">
        <f t="shared" si="33"/>
        <v>6.4927442532347559</v>
      </c>
      <c r="H411" s="15">
        <f t="shared" si="34"/>
        <v>0.86813846783143411</v>
      </c>
      <c r="N411" s="23">
        <v>31662.4285714285</v>
      </c>
    </row>
    <row r="412" spans="1:18" x14ac:dyDescent="0.3">
      <c r="A412">
        <v>252.27339999999853</v>
      </c>
      <c r="B412">
        <v>743</v>
      </c>
      <c r="C412">
        <f t="shared" si="31"/>
        <v>730.29633333333334</v>
      </c>
      <c r="D412">
        <f t="shared" si="32"/>
        <v>25.227339999999852</v>
      </c>
      <c r="F412">
        <f t="shared" si="33"/>
        <v>6.6106960447177592</v>
      </c>
      <c r="H412" s="15">
        <f t="shared" si="34"/>
        <v>0.95066223107826187</v>
      </c>
      <c r="N412" s="23">
        <v>31627.714285714199</v>
      </c>
    </row>
    <row r="413" spans="1:18" x14ac:dyDescent="0.3">
      <c r="A413">
        <v>252.88869999999852</v>
      </c>
      <c r="B413">
        <v>787.55600000000004</v>
      </c>
      <c r="C413">
        <f t="shared" si="31"/>
        <v>756.40766666666661</v>
      </c>
      <c r="D413">
        <f t="shared" si="32"/>
        <v>25.288869999999854</v>
      </c>
      <c r="F413">
        <f t="shared" si="33"/>
        <v>6.6689344792826244</v>
      </c>
      <c r="H413" s="15">
        <f t="shared" si="34"/>
        <v>0.98348615496787073</v>
      </c>
      <c r="I413">
        <v>1985</v>
      </c>
      <c r="J413">
        <f>AVERAGE(H413:H433)</f>
        <v>0.71393582383147947</v>
      </c>
      <c r="K413">
        <f>D433-D413</f>
        <v>1.2305999999999813</v>
      </c>
      <c r="L413">
        <f>J413*K413</f>
        <v>0.87856942480700528</v>
      </c>
      <c r="N413" s="23">
        <v>31593</v>
      </c>
    </row>
    <row r="414" spans="1:18" x14ac:dyDescent="0.3">
      <c r="A414">
        <v>253.50399999999851</v>
      </c>
      <c r="B414">
        <v>738.66700000000003</v>
      </c>
      <c r="C414">
        <f t="shared" si="31"/>
        <v>738.66700000000003</v>
      </c>
      <c r="D414">
        <f t="shared" si="32"/>
        <v>25.350399999999851</v>
      </c>
      <c r="F414">
        <f t="shared" si="33"/>
        <v>6.6048472104625011</v>
      </c>
      <c r="H414" s="15">
        <f t="shared" si="34"/>
        <v>0.9610637017899395</v>
      </c>
      <c r="N414" s="23">
        <v>31581.909090909001</v>
      </c>
    </row>
    <row r="415" spans="1:18" x14ac:dyDescent="0.3">
      <c r="A415">
        <v>254.1192999999985</v>
      </c>
      <c r="B415">
        <v>689.77800000000002</v>
      </c>
      <c r="C415">
        <f t="shared" si="31"/>
        <v>689.70400000000006</v>
      </c>
      <c r="D415">
        <f t="shared" si="32"/>
        <v>25.411929999999849</v>
      </c>
      <c r="F415">
        <f t="shared" si="33"/>
        <v>6.5363698066917317</v>
      </c>
      <c r="H415" s="15">
        <f t="shared" si="34"/>
        <v>0.90179641784890197</v>
      </c>
      <c r="N415" s="23">
        <v>31570.8181818181</v>
      </c>
    </row>
    <row r="416" spans="1:18" x14ac:dyDescent="0.3">
      <c r="A416">
        <v>254.73459999999849</v>
      </c>
      <c r="B416">
        <v>640.66700000000003</v>
      </c>
      <c r="C416">
        <f t="shared" si="31"/>
        <v>639.92600000000004</v>
      </c>
      <c r="D416">
        <f t="shared" si="32"/>
        <v>25.47345999999985</v>
      </c>
      <c r="F416">
        <f t="shared" si="33"/>
        <v>6.4625098211533558</v>
      </c>
      <c r="H416" s="15">
        <f t="shared" si="34"/>
        <v>0.84528799667372401</v>
      </c>
      <c r="N416" s="23">
        <v>31559.727272727199</v>
      </c>
    </row>
    <row r="417" spans="1:18" x14ac:dyDescent="0.3">
      <c r="A417">
        <v>255.34989999999848</v>
      </c>
      <c r="B417">
        <v>589.33299999999997</v>
      </c>
      <c r="C417">
        <f t="shared" si="31"/>
        <v>587.14800000000002</v>
      </c>
      <c r="D417">
        <f t="shared" si="32"/>
        <v>25.534989999999848</v>
      </c>
      <c r="F417">
        <f t="shared" si="33"/>
        <v>6.3789913889184593</v>
      </c>
      <c r="H417" s="15">
        <f t="shared" si="34"/>
        <v>0.789236477356976</v>
      </c>
      <c r="N417" s="23">
        <v>31548.636363636298</v>
      </c>
    </row>
    <row r="418" spans="1:18" x14ac:dyDescent="0.3">
      <c r="A418">
        <v>255.96519999999848</v>
      </c>
      <c r="B418">
        <v>531.44399999999996</v>
      </c>
      <c r="C418">
        <f t="shared" si="31"/>
        <v>531.37</v>
      </c>
      <c r="D418">
        <f t="shared" si="32"/>
        <v>25.596519999999849</v>
      </c>
      <c r="F418">
        <f t="shared" si="33"/>
        <v>6.2755978300485156</v>
      </c>
      <c r="H418" s="15">
        <f t="shared" si="34"/>
        <v>0.73403344557556649</v>
      </c>
      <c r="N418" s="23">
        <v>31537.545454545401</v>
      </c>
    </row>
    <row r="419" spans="1:18" x14ac:dyDescent="0.3">
      <c r="A419">
        <v>256.58049999999849</v>
      </c>
      <c r="B419">
        <v>473.33300000000003</v>
      </c>
      <c r="C419">
        <f t="shared" si="31"/>
        <v>473.37000000000006</v>
      </c>
      <c r="D419">
        <f t="shared" si="32"/>
        <v>25.65804999999985</v>
      </c>
      <c r="F419">
        <f t="shared" si="33"/>
        <v>6.1597991577015971</v>
      </c>
      <c r="H419" s="15">
        <f t="shared" si="34"/>
        <v>0.68072240445320076</v>
      </c>
      <c r="N419" s="23">
        <v>31526.4545454545</v>
      </c>
    </row>
    <row r="420" spans="1:18" x14ac:dyDescent="0.3">
      <c r="A420">
        <v>257.19579999999848</v>
      </c>
      <c r="B420">
        <v>415.33300000000003</v>
      </c>
      <c r="C420">
        <f t="shared" si="31"/>
        <v>420.185</v>
      </c>
      <c r="D420">
        <f t="shared" si="32"/>
        <v>25.719579999999848</v>
      </c>
      <c r="F420">
        <f t="shared" si="33"/>
        <v>6.0290806081107489</v>
      </c>
      <c r="H420" s="15">
        <f t="shared" si="34"/>
        <v>0.63524712331206934</v>
      </c>
      <c r="N420" s="23">
        <v>31515.3636363636</v>
      </c>
    </row>
    <row r="421" spans="1:18" x14ac:dyDescent="0.3">
      <c r="A421">
        <v>257.81109999999848</v>
      </c>
      <c r="B421">
        <v>371.88900000000001</v>
      </c>
      <c r="C421">
        <f t="shared" si="31"/>
        <v>384.44433333333336</v>
      </c>
      <c r="D421">
        <f t="shared" si="32"/>
        <v>25.781109999999849</v>
      </c>
      <c r="F421">
        <f t="shared" si="33"/>
        <v>5.9185954226500854</v>
      </c>
      <c r="H421" s="15">
        <f t="shared" si="34"/>
        <v>0.60640690860951885</v>
      </c>
      <c r="N421" s="23">
        <v>31504.272727272699</v>
      </c>
    </row>
    <row r="422" spans="1:18" x14ac:dyDescent="0.3">
      <c r="A422">
        <v>258.42639999999847</v>
      </c>
      <c r="B422">
        <v>366.11099999999999</v>
      </c>
      <c r="C422">
        <f t="shared" si="31"/>
        <v>366.07400000000001</v>
      </c>
      <c r="D422">
        <f t="shared" si="32"/>
        <v>25.842639999999847</v>
      </c>
      <c r="F422">
        <f t="shared" si="33"/>
        <v>5.9029365661102053</v>
      </c>
      <c r="H422" s="15">
        <f t="shared" si="34"/>
        <v>0.5920965979322067</v>
      </c>
      <c r="N422" s="23">
        <v>31493.181818181802</v>
      </c>
    </row>
    <row r="423" spans="1:18" x14ac:dyDescent="0.3">
      <c r="A423">
        <v>259.04169999999846</v>
      </c>
      <c r="B423">
        <v>360.22199999999998</v>
      </c>
      <c r="C423">
        <f t="shared" si="31"/>
        <v>360.29633333333328</v>
      </c>
      <c r="D423">
        <f t="shared" si="32"/>
        <v>25.904169999999844</v>
      </c>
      <c r="F423">
        <f t="shared" si="33"/>
        <v>5.8867205080560652</v>
      </c>
      <c r="H423" s="15">
        <f t="shared" si="34"/>
        <v>0.58766603983777366</v>
      </c>
      <c r="N423" s="23">
        <v>31482.090909090901</v>
      </c>
    </row>
    <row r="424" spans="1:18" x14ac:dyDescent="0.3">
      <c r="A424">
        <v>259.65699999999845</v>
      </c>
      <c r="B424">
        <v>354.55599999999998</v>
      </c>
      <c r="C424">
        <f t="shared" si="31"/>
        <v>358.11133333333333</v>
      </c>
      <c r="D424">
        <f t="shared" si="32"/>
        <v>25.965699999999845</v>
      </c>
      <c r="F424">
        <f t="shared" si="33"/>
        <v>5.8708663024667791</v>
      </c>
      <c r="H424" s="16">
        <f t="shared" si="34"/>
        <v>0.58599914298264422</v>
      </c>
      <c r="N424" s="23">
        <v>31471</v>
      </c>
    </row>
    <row r="425" spans="1:18" x14ac:dyDescent="0.3">
      <c r="A425">
        <v>260.27229999999844</v>
      </c>
      <c r="B425">
        <v>359.55599999999998</v>
      </c>
      <c r="C425">
        <f t="shared" si="31"/>
        <v>369.25966666666665</v>
      </c>
      <c r="D425">
        <f t="shared" si="32"/>
        <v>26.027229999999843</v>
      </c>
      <c r="F425">
        <f t="shared" si="33"/>
        <v>5.8848699369353419</v>
      </c>
      <c r="H425" s="15">
        <f t="shared" si="34"/>
        <v>0.59455377156291644</v>
      </c>
      <c r="N425" s="23">
        <v>31444</v>
      </c>
    </row>
    <row r="426" spans="1:18" x14ac:dyDescent="0.3">
      <c r="A426">
        <v>260.88759999999843</v>
      </c>
      <c r="B426">
        <v>393.66699999999997</v>
      </c>
      <c r="C426">
        <f t="shared" si="31"/>
        <v>393.62999999999994</v>
      </c>
      <c r="D426">
        <f t="shared" si="32"/>
        <v>26.088759999999844</v>
      </c>
      <c r="F426">
        <f t="shared" si="33"/>
        <v>5.9755053742689448</v>
      </c>
      <c r="H426" s="15">
        <f t="shared" si="34"/>
        <v>0.61369164413898747</v>
      </c>
      <c r="N426" s="23">
        <v>31417</v>
      </c>
    </row>
    <row r="427" spans="1:18" s="24" customFormat="1" x14ac:dyDescent="0.3">
      <c r="A427" s="24">
        <v>261.50289999999842</v>
      </c>
      <c r="B427" s="24">
        <v>427.66699999999997</v>
      </c>
      <c r="C427" s="24">
        <f t="shared" si="31"/>
        <v>427.66699999999997</v>
      </c>
      <c r="D427" s="24">
        <f t="shared" si="32"/>
        <v>26.150289999999842</v>
      </c>
      <c r="F427" s="24">
        <f t="shared" si="33"/>
        <v>6.05834485537045</v>
      </c>
      <c r="H427" s="25">
        <f t="shared" si="34"/>
        <v>0.64145606497710517</v>
      </c>
      <c r="N427" s="26">
        <v>31390</v>
      </c>
    </row>
    <row r="428" spans="1:18" x14ac:dyDescent="0.3">
      <c r="A428">
        <v>262.11819999999841</v>
      </c>
      <c r="B428">
        <v>461.66699999999997</v>
      </c>
      <c r="C428">
        <f t="shared" si="31"/>
        <v>459.62999999999994</v>
      </c>
      <c r="D428">
        <f t="shared" si="32"/>
        <v>26.21181999999984</v>
      </c>
      <c r="F428">
        <f t="shared" si="33"/>
        <v>6.134843851974729</v>
      </c>
      <c r="H428" s="15">
        <f t="shared" si="34"/>
        <v>0.66867128977837464</v>
      </c>
      <c r="N428" s="23">
        <v>31363</v>
      </c>
    </row>
    <row r="429" spans="1:18" x14ac:dyDescent="0.3">
      <c r="A429">
        <v>262.7334999999984</v>
      </c>
      <c r="B429">
        <v>489.55599999999998</v>
      </c>
      <c r="C429">
        <f t="shared" si="31"/>
        <v>484.22233333333332</v>
      </c>
      <c r="D429">
        <f t="shared" si="32"/>
        <v>26.273349999999841</v>
      </c>
      <c r="F429">
        <f t="shared" si="33"/>
        <v>6.193498857878585</v>
      </c>
      <c r="H429" s="15">
        <f t="shared" si="34"/>
        <v>0.6903941228705841</v>
      </c>
      <c r="N429" s="23">
        <v>31336</v>
      </c>
      <c r="O429">
        <v>1985</v>
      </c>
      <c r="P429" s="15">
        <f>AVERAGE(H427:H438)</f>
        <v>0.71156282330335952</v>
      </c>
      <c r="Q429" s="15">
        <f>D438-D427</f>
        <v>0.67682999999998827</v>
      </c>
      <c r="R429">
        <f>P429*Q429</f>
        <v>0.48160706569640449</v>
      </c>
    </row>
    <row r="430" spans="1:18" x14ac:dyDescent="0.3">
      <c r="A430">
        <v>263.34879999999839</v>
      </c>
      <c r="B430">
        <v>501.44400000000002</v>
      </c>
      <c r="C430">
        <f t="shared" si="31"/>
        <v>501.37033333333329</v>
      </c>
      <c r="D430">
        <f t="shared" si="32"/>
        <v>26.334879999999838</v>
      </c>
      <c r="F430">
        <f t="shared" si="33"/>
        <v>6.2174919361620047</v>
      </c>
      <c r="H430" s="15">
        <f t="shared" si="34"/>
        <v>0.7059574927342992</v>
      </c>
      <c r="N430" s="23">
        <v>31309</v>
      </c>
    </row>
    <row r="431" spans="1:18" x14ac:dyDescent="0.3">
      <c r="A431">
        <v>263.96409999999838</v>
      </c>
      <c r="B431">
        <v>513.11099999999999</v>
      </c>
      <c r="C431">
        <f t="shared" si="31"/>
        <v>513.22200000000009</v>
      </c>
      <c r="D431">
        <f t="shared" si="32"/>
        <v>26.39640999999984</v>
      </c>
      <c r="F431">
        <f t="shared" si="33"/>
        <v>6.2404921960342392</v>
      </c>
      <c r="H431" s="15">
        <f t="shared" si="34"/>
        <v>0.71691851984294575</v>
      </c>
      <c r="N431" s="23">
        <v>31282</v>
      </c>
    </row>
    <row r="432" spans="1:18" x14ac:dyDescent="0.3">
      <c r="A432">
        <v>264.57939999999837</v>
      </c>
      <c r="B432">
        <v>525.11099999999999</v>
      </c>
      <c r="C432">
        <f t="shared" si="31"/>
        <v>523.59266666666667</v>
      </c>
      <c r="D432">
        <f t="shared" si="32"/>
        <v>26.457939999999837</v>
      </c>
      <c r="F432">
        <f t="shared" si="33"/>
        <v>6.2636096688151817</v>
      </c>
      <c r="H432" s="15">
        <f t="shared" si="34"/>
        <v>0.72664936734255592</v>
      </c>
      <c r="N432" s="23">
        <v>31255</v>
      </c>
    </row>
    <row r="433" spans="1:18" x14ac:dyDescent="0.3">
      <c r="A433">
        <v>265.19469999999836</v>
      </c>
      <c r="B433">
        <v>532.55600000000004</v>
      </c>
      <c r="C433">
        <f t="shared" si="31"/>
        <v>528.51866666666672</v>
      </c>
      <c r="D433">
        <f t="shared" si="32"/>
        <v>26.519469999999835</v>
      </c>
      <c r="F433">
        <f t="shared" si="33"/>
        <v>6.2776880563734494</v>
      </c>
      <c r="H433" s="15">
        <f t="shared" si="34"/>
        <v>0.73131761587290867</v>
      </c>
      <c r="I433">
        <v>1984</v>
      </c>
      <c r="J433">
        <f>AVERAGE(H433:H445)</f>
        <v>0.81094681825455028</v>
      </c>
      <c r="K433">
        <f>D445-D433</f>
        <v>0.73835999999998947</v>
      </c>
      <c r="L433">
        <f>J433*K433</f>
        <v>0.59877069272642125</v>
      </c>
      <c r="N433" s="23">
        <v>31228</v>
      </c>
    </row>
    <row r="434" spans="1:18" x14ac:dyDescent="0.3">
      <c r="A434">
        <v>265.80999999999835</v>
      </c>
      <c r="B434">
        <v>527.88900000000001</v>
      </c>
      <c r="C434">
        <f t="shared" si="31"/>
        <v>527.81500000000005</v>
      </c>
      <c r="D434">
        <f t="shared" si="32"/>
        <v>26.580999999999836</v>
      </c>
      <c r="F434">
        <f t="shared" si="33"/>
        <v>6.2688860343326835</v>
      </c>
      <c r="H434" s="15">
        <f t="shared" si="34"/>
        <v>0.73064893678446152</v>
      </c>
      <c r="N434" s="23">
        <v>31187.333333333299</v>
      </c>
    </row>
    <row r="435" spans="1:18" x14ac:dyDescent="0.3">
      <c r="A435">
        <v>266.42529999999834</v>
      </c>
      <c r="B435">
        <v>523</v>
      </c>
      <c r="C435">
        <f t="shared" si="31"/>
        <v>523.11099999999999</v>
      </c>
      <c r="D435">
        <f t="shared" si="32"/>
        <v>26.642529999999834</v>
      </c>
      <c r="F435">
        <f t="shared" si="33"/>
        <v>6.2595814640649232</v>
      </c>
      <c r="H435" s="15">
        <f t="shared" si="34"/>
        <v>0.72619450615469061</v>
      </c>
      <c r="N435" s="23">
        <v>31146.666666666599</v>
      </c>
    </row>
    <row r="436" spans="1:18" x14ac:dyDescent="0.3">
      <c r="A436">
        <v>267.04059999999834</v>
      </c>
      <c r="B436">
        <v>518.44399999999996</v>
      </c>
      <c r="C436">
        <f t="shared" si="31"/>
        <v>520.70366666666666</v>
      </c>
      <c r="D436">
        <f t="shared" si="32"/>
        <v>26.704059999999835</v>
      </c>
      <c r="F436">
        <f t="shared" si="33"/>
        <v>6.250832017979465</v>
      </c>
      <c r="H436" s="16">
        <f t="shared" si="34"/>
        <v>0.72392540870121191</v>
      </c>
      <c r="N436" s="23">
        <v>31106</v>
      </c>
    </row>
    <row r="437" spans="1:18" x14ac:dyDescent="0.3">
      <c r="A437">
        <v>267.65589999999833</v>
      </c>
      <c r="B437">
        <v>520.66700000000003</v>
      </c>
      <c r="C437">
        <f t="shared" si="31"/>
        <v>527.70366666666666</v>
      </c>
      <c r="D437">
        <f t="shared" si="32"/>
        <v>26.765589999999833</v>
      </c>
      <c r="F437">
        <f t="shared" si="33"/>
        <v>6.2551106819361824</v>
      </c>
      <c r="H437" s="15">
        <f t="shared" si="34"/>
        <v>0.7305431951806961</v>
      </c>
      <c r="N437" s="23">
        <v>31079</v>
      </c>
    </row>
    <row r="438" spans="1:18" x14ac:dyDescent="0.3">
      <c r="A438">
        <v>268.27119999999832</v>
      </c>
      <c r="B438">
        <v>544</v>
      </c>
      <c r="C438">
        <f t="shared" si="31"/>
        <v>543.88900000000001</v>
      </c>
      <c r="D438">
        <f t="shared" si="32"/>
        <v>26.82711999999983</v>
      </c>
      <c r="F438">
        <f t="shared" si="33"/>
        <v>6.2989492468559423</v>
      </c>
      <c r="H438" s="15">
        <f t="shared" si="34"/>
        <v>0.74607735940047892</v>
      </c>
      <c r="N438" s="23">
        <v>31052</v>
      </c>
    </row>
    <row r="439" spans="1:18" s="24" customFormat="1" x14ac:dyDescent="0.3">
      <c r="A439" s="24">
        <v>268.88649999999831</v>
      </c>
      <c r="B439" s="24">
        <v>567</v>
      </c>
      <c r="C439" s="24">
        <f t="shared" si="31"/>
        <v>567.11099999999999</v>
      </c>
      <c r="D439" s="24">
        <f t="shared" si="32"/>
        <v>26.888649999999831</v>
      </c>
      <c r="F439" s="24">
        <f t="shared" si="33"/>
        <v>6.3403593037277517</v>
      </c>
      <c r="H439" s="25">
        <f t="shared" si="34"/>
        <v>0.76894380680146335</v>
      </c>
      <c r="N439" s="26">
        <v>31025</v>
      </c>
    </row>
    <row r="440" spans="1:18" x14ac:dyDescent="0.3">
      <c r="A440">
        <v>269.5017999999983</v>
      </c>
      <c r="B440">
        <v>590.33299999999997</v>
      </c>
      <c r="C440">
        <f t="shared" si="31"/>
        <v>592.11099999999999</v>
      </c>
      <c r="D440">
        <f t="shared" si="32"/>
        <v>26.950179999999829</v>
      </c>
      <c r="F440">
        <f t="shared" si="33"/>
        <v>6.380686784461826</v>
      </c>
      <c r="H440" s="15">
        <f t="shared" si="34"/>
        <v>0.79434501434906235</v>
      </c>
      <c r="N440" s="23">
        <v>30998</v>
      </c>
    </row>
    <row r="441" spans="1:18" x14ac:dyDescent="0.3">
      <c r="A441">
        <v>270.11709999999829</v>
      </c>
      <c r="B441">
        <v>619</v>
      </c>
      <c r="C441">
        <f t="shared" si="31"/>
        <v>624.66666666666663</v>
      </c>
      <c r="D441">
        <f t="shared" si="32"/>
        <v>27.01170999999983</v>
      </c>
      <c r="F441">
        <f t="shared" si="33"/>
        <v>6.4281052726845962</v>
      </c>
      <c r="H441" s="15">
        <f t="shared" si="34"/>
        <v>0.82868512709600739</v>
      </c>
      <c r="N441" s="23">
        <v>30971</v>
      </c>
      <c r="O441">
        <v>1984</v>
      </c>
      <c r="P441" s="15">
        <f>AVERAGE(H439:H456)</f>
        <v>0.8210110439538354</v>
      </c>
      <c r="Q441" s="15">
        <f>D456-D439</f>
        <v>1.0460099999999848</v>
      </c>
      <c r="R441">
        <f>P441*Q441</f>
        <v>0.85878576208613888</v>
      </c>
    </row>
    <row r="442" spans="1:18" x14ac:dyDescent="0.3">
      <c r="A442">
        <v>270.73239999999828</v>
      </c>
      <c r="B442">
        <v>664.66700000000003</v>
      </c>
      <c r="C442">
        <f t="shared" si="31"/>
        <v>664.51866666666672</v>
      </c>
      <c r="D442">
        <f t="shared" si="32"/>
        <v>27.073239999999828</v>
      </c>
      <c r="F442">
        <f t="shared" si="33"/>
        <v>6.4992861633580619</v>
      </c>
      <c r="H442" s="15">
        <f t="shared" si="34"/>
        <v>0.87274887802576651</v>
      </c>
      <c r="N442" s="23">
        <v>30944</v>
      </c>
    </row>
    <row r="443" spans="1:18" x14ac:dyDescent="0.3">
      <c r="A443">
        <v>271.34769999999827</v>
      </c>
      <c r="B443">
        <v>709.88900000000001</v>
      </c>
      <c r="C443">
        <f t="shared" si="31"/>
        <v>709.88900000000001</v>
      </c>
      <c r="D443">
        <f t="shared" si="32"/>
        <v>27.134769999999826</v>
      </c>
      <c r="F443">
        <f t="shared" si="33"/>
        <v>6.5651086197851285</v>
      </c>
      <c r="H443" s="15">
        <f t="shared" si="34"/>
        <v>0.92577321251127254</v>
      </c>
      <c r="N443" s="23">
        <v>30917</v>
      </c>
    </row>
    <row r="444" spans="1:18" x14ac:dyDescent="0.3">
      <c r="A444">
        <v>271.96299999999826</v>
      </c>
      <c r="B444">
        <v>755.11099999999999</v>
      </c>
      <c r="C444">
        <f t="shared" si="31"/>
        <v>748.81466666666665</v>
      </c>
      <c r="D444">
        <f t="shared" si="32"/>
        <v>27.196299999999827</v>
      </c>
      <c r="F444">
        <f t="shared" si="33"/>
        <v>6.6268647583102132</v>
      </c>
      <c r="H444" s="15">
        <f t="shared" si="34"/>
        <v>0.97382601704441207</v>
      </c>
      <c r="N444" s="23">
        <v>30890</v>
      </c>
    </row>
    <row r="445" spans="1:18" x14ac:dyDescent="0.3">
      <c r="A445">
        <v>272.57829999999825</v>
      </c>
      <c r="B445">
        <v>781.44399999999996</v>
      </c>
      <c r="C445">
        <f t="shared" si="31"/>
        <v>760.92566666666664</v>
      </c>
      <c r="D445">
        <f t="shared" si="32"/>
        <v>27.257829999999824</v>
      </c>
      <c r="F445">
        <f t="shared" si="33"/>
        <v>6.661143490224303</v>
      </c>
      <c r="H445" s="15">
        <f t="shared" si="34"/>
        <v>0.98927955938671941</v>
      </c>
      <c r="I445">
        <v>1983</v>
      </c>
      <c r="J445">
        <f>AVERAGE(H445:H466)</f>
        <v>0.77576781143043194</v>
      </c>
      <c r="K445">
        <f>D466-D445</f>
        <v>1.2921299999999825</v>
      </c>
      <c r="L445">
        <f>J445*K445</f>
        <v>1.0023928621835905</v>
      </c>
      <c r="N445" s="23">
        <v>30863</v>
      </c>
    </row>
    <row r="446" spans="1:18" x14ac:dyDescent="0.3">
      <c r="A446">
        <v>273.19359999999824</v>
      </c>
      <c r="B446">
        <v>746.22199999999998</v>
      </c>
      <c r="C446">
        <f t="shared" si="31"/>
        <v>746.33299999999997</v>
      </c>
      <c r="D446">
        <f t="shared" si="32"/>
        <v>27.319359999999826</v>
      </c>
      <c r="F446">
        <f t="shared" si="33"/>
        <v>6.6150231430648603</v>
      </c>
      <c r="H446" s="15">
        <f t="shared" si="34"/>
        <v>0.97068935442785087</v>
      </c>
      <c r="N446" s="23">
        <v>30849.444444444402</v>
      </c>
    </row>
    <row r="447" spans="1:18" x14ac:dyDescent="0.3">
      <c r="A447">
        <v>273.80889999999823</v>
      </c>
      <c r="B447">
        <v>711.33299999999997</v>
      </c>
      <c r="C447">
        <f t="shared" si="31"/>
        <v>711.33299999999997</v>
      </c>
      <c r="D447">
        <f t="shared" si="32"/>
        <v>27.380889999999823</v>
      </c>
      <c r="F447">
        <f t="shared" si="33"/>
        <v>6.5671406745899175</v>
      </c>
      <c r="H447" s="15">
        <f t="shared" si="34"/>
        <v>0.92751270616372716</v>
      </c>
      <c r="N447" s="23">
        <v>30835.8888888888</v>
      </c>
    </row>
    <row r="448" spans="1:18" x14ac:dyDescent="0.3">
      <c r="A448">
        <v>274.42419999999822</v>
      </c>
      <c r="B448">
        <v>676.44399999999996</v>
      </c>
      <c r="C448">
        <f t="shared" si="31"/>
        <v>675.51833333333332</v>
      </c>
      <c r="D448">
        <f t="shared" si="32"/>
        <v>27.442419999999821</v>
      </c>
      <c r="F448">
        <f t="shared" si="33"/>
        <v>6.5168496651748633</v>
      </c>
      <c r="H448" s="15">
        <f t="shared" si="34"/>
        <v>0.88531846442719875</v>
      </c>
      <c r="N448" s="23">
        <v>30822.333333333299</v>
      </c>
    </row>
    <row r="449" spans="1:18" x14ac:dyDescent="0.3">
      <c r="A449">
        <v>275.03949999999821</v>
      </c>
      <c r="B449">
        <v>638.77800000000002</v>
      </c>
      <c r="C449">
        <f t="shared" si="31"/>
        <v>636.18499999999995</v>
      </c>
      <c r="D449">
        <f t="shared" si="32"/>
        <v>27.503949999999822</v>
      </c>
      <c r="F449">
        <f t="shared" si="33"/>
        <v>6.4595569761735998</v>
      </c>
      <c r="H449" s="15">
        <f t="shared" si="34"/>
        <v>0.84118708761778804</v>
      </c>
      <c r="N449" s="23">
        <v>30808.777777777701</v>
      </c>
    </row>
    <row r="450" spans="1:18" x14ac:dyDescent="0.3">
      <c r="A450">
        <v>275.6547999999982</v>
      </c>
      <c r="B450">
        <v>593.33299999999997</v>
      </c>
      <c r="C450">
        <f t="shared" si="31"/>
        <v>593.33333333333337</v>
      </c>
      <c r="D450">
        <f t="shared" si="32"/>
        <v>27.56547999999982</v>
      </c>
      <c r="F450">
        <f t="shared" si="33"/>
        <v>6.3857557928201105</v>
      </c>
      <c r="H450" s="15">
        <f t="shared" si="34"/>
        <v>0.79560825845771799</v>
      </c>
      <c r="N450" s="23">
        <v>30795.222222222201</v>
      </c>
    </row>
    <row r="451" spans="1:18" x14ac:dyDescent="0.3">
      <c r="A451">
        <v>276.27009999999819</v>
      </c>
      <c r="B451">
        <v>547.88900000000001</v>
      </c>
      <c r="C451">
        <f t="shared" si="31"/>
        <v>547.92600000000004</v>
      </c>
      <c r="D451">
        <f t="shared" si="32"/>
        <v>27.627009999999821</v>
      </c>
      <c r="F451">
        <f t="shared" si="33"/>
        <v>6.3060727116865074</v>
      </c>
      <c r="H451" s="15">
        <f t="shared" si="34"/>
        <v>0.75000314042554883</v>
      </c>
      <c r="N451" s="23">
        <v>30781.666666666599</v>
      </c>
    </row>
    <row r="452" spans="1:18" x14ac:dyDescent="0.3">
      <c r="A452">
        <v>276.88539999999819</v>
      </c>
      <c r="B452">
        <v>502.55599999999998</v>
      </c>
      <c r="C452">
        <f t="shared" si="31"/>
        <v>506.37066666666664</v>
      </c>
      <c r="D452">
        <f t="shared" si="32"/>
        <v>27.688539999999819</v>
      </c>
      <c r="F452">
        <f t="shared" si="33"/>
        <v>6.2197070765100149</v>
      </c>
      <c r="H452" s="15">
        <f t="shared" si="34"/>
        <v>0.71056147006384829</v>
      </c>
      <c r="N452" s="23">
        <v>30768.111111111099</v>
      </c>
    </row>
    <row r="453" spans="1:18" x14ac:dyDescent="0.3">
      <c r="A453">
        <v>277.50069999999818</v>
      </c>
      <c r="B453">
        <v>468.66699999999997</v>
      </c>
      <c r="C453">
        <f t="shared" si="31"/>
        <v>481.59300000000002</v>
      </c>
      <c r="D453">
        <f t="shared" si="32"/>
        <v>27.750069999999816</v>
      </c>
      <c r="F453">
        <f t="shared" si="33"/>
        <v>6.1498924949398006</v>
      </c>
      <c r="H453" s="15">
        <f t="shared" si="34"/>
        <v>0.68803829227133406</v>
      </c>
      <c r="N453" s="23">
        <v>30754.5555555555</v>
      </c>
    </row>
    <row r="454" spans="1:18" x14ac:dyDescent="0.3">
      <c r="A454">
        <v>278.11599999999817</v>
      </c>
      <c r="B454">
        <v>473.55599999999998</v>
      </c>
      <c r="C454">
        <f t="shared" si="31"/>
        <v>473.55566666666664</v>
      </c>
      <c r="D454">
        <f t="shared" si="32"/>
        <v>27.811599999999817</v>
      </c>
      <c r="F454">
        <f t="shared" si="33"/>
        <v>6.1602701738484162</v>
      </c>
      <c r="H454" s="16">
        <f t="shared" si="34"/>
        <v>0.6808867279812022</v>
      </c>
      <c r="N454" s="23">
        <v>30741</v>
      </c>
    </row>
    <row r="455" spans="1:18" x14ac:dyDescent="0.3">
      <c r="A455">
        <v>278.73129999999816</v>
      </c>
      <c r="B455">
        <v>478.44400000000002</v>
      </c>
      <c r="C455">
        <f t="shared" si="31"/>
        <v>478.37033333333329</v>
      </c>
      <c r="D455">
        <f t="shared" si="32"/>
        <v>27.873129999999815</v>
      </c>
      <c r="F455">
        <f t="shared" si="33"/>
        <v>6.1705391716512894</v>
      </c>
      <c r="H455" s="15">
        <f t="shared" si="34"/>
        <v>0.68516180845425467</v>
      </c>
      <c r="N455" s="23">
        <v>30720.666666666599</v>
      </c>
    </row>
    <row r="456" spans="1:18" x14ac:dyDescent="0.3">
      <c r="A456">
        <v>279.34659999999815</v>
      </c>
      <c r="B456">
        <v>483.11099999999999</v>
      </c>
      <c r="C456">
        <f t="shared" si="31"/>
        <v>483.37033333333335</v>
      </c>
      <c r="D456">
        <f t="shared" si="32"/>
        <v>27.934659999999816</v>
      </c>
      <c r="F456">
        <f t="shared" si="33"/>
        <v>6.1802464409140541</v>
      </c>
      <c r="H456" s="15">
        <f t="shared" si="34"/>
        <v>0.68962986566386486</v>
      </c>
      <c r="N456" s="23">
        <v>30700.333333333299</v>
      </c>
    </row>
    <row r="457" spans="1:18" s="24" customFormat="1" x14ac:dyDescent="0.3">
      <c r="A457" s="24">
        <v>279.96189999999814</v>
      </c>
      <c r="B457" s="24">
        <v>488.55599999999998</v>
      </c>
      <c r="C457" s="24">
        <f t="shared" si="31"/>
        <v>488.96299999999997</v>
      </c>
      <c r="D457" s="24">
        <f t="shared" si="32"/>
        <v>27.996189999999814</v>
      </c>
      <c r="F457" s="24">
        <f t="shared" si="33"/>
        <v>6.1914541015553439</v>
      </c>
      <c r="H457" s="25">
        <f t="shared" si="34"/>
        <v>0.694662067676309</v>
      </c>
      <c r="N457" s="26">
        <v>30680</v>
      </c>
    </row>
    <row r="458" spans="1:18" x14ac:dyDescent="0.3">
      <c r="A458">
        <v>280.57719999999813</v>
      </c>
      <c r="B458">
        <v>495.22199999999998</v>
      </c>
      <c r="C458">
        <f t="shared" si="31"/>
        <v>495.14833333333331</v>
      </c>
      <c r="D458">
        <f t="shared" si="32"/>
        <v>28.057719999999811</v>
      </c>
      <c r="F458">
        <f t="shared" si="33"/>
        <v>6.2050061468779045</v>
      </c>
      <c r="H458" s="15">
        <f t="shared" si="34"/>
        <v>0.70027031661209727</v>
      </c>
      <c r="N458" s="23">
        <v>30659.666666666599</v>
      </c>
    </row>
    <row r="459" spans="1:18" x14ac:dyDescent="0.3">
      <c r="A459">
        <v>281.19249999999812</v>
      </c>
      <c r="B459">
        <v>501.66699999999997</v>
      </c>
      <c r="C459">
        <f t="shared" si="31"/>
        <v>501.70366666666661</v>
      </c>
      <c r="D459">
        <f t="shared" si="32"/>
        <v>28.119249999999813</v>
      </c>
      <c r="F459">
        <f t="shared" si="33"/>
        <v>6.2179365529664725</v>
      </c>
      <c r="H459" s="15">
        <f t="shared" si="34"/>
        <v>0.70626347393895705</v>
      </c>
      <c r="N459" s="23">
        <v>30639.333333333299</v>
      </c>
    </row>
    <row r="460" spans="1:18" x14ac:dyDescent="0.3">
      <c r="A460">
        <v>281.80779999999811</v>
      </c>
      <c r="B460">
        <v>508.22199999999998</v>
      </c>
      <c r="C460">
        <f t="shared" si="31"/>
        <v>509.48166666666663</v>
      </c>
      <c r="D460">
        <f t="shared" si="32"/>
        <v>28.18077999999981</v>
      </c>
      <c r="F460">
        <f t="shared" si="33"/>
        <v>6.2309183599923665</v>
      </c>
      <c r="H460" s="15">
        <f t="shared" si="34"/>
        <v>0.71344101275958705</v>
      </c>
      <c r="N460" s="23">
        <v>30619</v>
      </c>
      <c r="O460">
        <v>1983</v>
      </c>
      <c r="P460" s="15">
        <f>AVERAGE(H457:H481)</f>
        <v>0.69989984710049069</v>
      </c>
      <c r="Q460" s="15">
        <f>D481-D457</f>
        <v>1.4767199999999789</v>
      </c>
      <c r="R460">
        <f>P460*Q460</f>
        <v>1.0335561022102218</v>
      </c>
    </row>
    <row r="461" spans="1:18" x14ac:dyDescent="0.3">
      <c r="A461">
        <v>282.4230999999981</v>
      </c>
      <c r="B461">
        <v>518.55600000000004</v>
      </c>
      <c r="C461">
        <f t="shared" si="31"/>
        <v>523</v>
      </c>
      <c r="D461">
        <f t="shared" si="32"/>
        <v>28.242309999999812</v>
      </c>
      <c r="F461">
        <f t="shared" si="33"/>
        <v>6.2510480256948657</v>
      </c>
      <c r="H461" s="15">
        <f t="shared" si="34"/>
        <v>0.72608972384767767</v>
      </c>
      <c r="N461" s="23">
        <v>30598.666666666599</v>
      </c>
    </row>
    <row r="462" spans="1:18" x14ac:dyDescent="0.3">
      <c r="A462">
        <v>283.03839999999809</v>
      </c>
      <c r="B462">
        <v>542.22199999999998</v>
      </c>
      <c r="C462">
        <f t="shared" si="31"/>
        <v>542.22233333333327</v>
      </c>
      <c r="D462">
        <f t="shared" si="32"/>
        <v>28.303839999999809</v>
      </c>
      <c r="F462">
        <f t="shared" si="33"/>
        <v>6.2956755116748235</v>
      </c>
      <c r="H462" s="15">
        <f t="shared" si="34"/>
        <v>0.74446260840039113</v>
      </c>
      <c r="N462" s="23">
        <v>30578.333333333299</v>
      </c>
    </row>
    <row r="463" spans="1:18" x14ac:dyDescent="0.3">
      <c r="A463">
        <v>283.65369999999808</v>
      </c>
      <c r="B463">
        <v>565.88900000000001</v>
      </c>
      <c r="C463">
        <f t="shared" si="31"/>
        <v>565.92599999999993</v>
      </c>
      <c r="D463">
        <f t="shared" si="32"/>
        <v>28.365369999999807</v>
      </c>
      <c r="F463">
        <f t="shared" si="33"/>
        <v>6.3383979458962942</v>
      </c>
      <c r="H463" s="15">
        <f t="shared" si="34"/>
        <v>0.7677601608044945</v>
      </c>
      <c r="N463" s="23">
        <v>30558</v>
      </c>
    </row>
    <row r="464" spans="1:18" x14ac:dyDescent="0.3">
      <c r="A464">
        <v>284.26899999999807</v>
      </c>
      <c r="B464">
        <v>589.66700000000003</v>
      </c>
      <c r="C464">
        <f t="shared" si="31"/>
        <v>587.66666666666663</v>
      </c>
      <c r="D464">
        <f t="shared" si="32"/>
        <v>28.426899999999808</v>
      </c>
      <c r="F464">
        <f t="shared" si="33"/>
        <v>6.3795579707826411</v>
      </c>
      <c r="H464" s="15">
        <f t="shared" si="34"/>
        <v>0.78976881265357968</v>
      </c>
      <c r="N464" s="23">
        <v>30537.666666666599</v>
      </c>
    </row>
    <row r="465" spans="1:14" x14ac:dyDescent="0.3">
      <c r="A465">
        <v>284.88429999999806</v>
      </c>
      <c r="B465">
        <v>607.44399999999996</v>
      </c>
      <c r="C465">
        <f t="shared" si="31"/>
        <v>600.51833333333332</v>
      </c>
      <c r="D465">
        <f t="shared" si="32"/>
        <v>28.488429999999806</v>
      </c>
      <c r="F465">
        <f t="shared" si="33"/>
        <v>6.4092599898958085</v>
      </c>
      <c r="H465" s="15">
        <f t="shared" si="34"/>
        <v>0.80307445210449857</v>
      </c>
      <c r="N465" s="23">
        <v>30517.333333333299</v>
      </c>
    </row>
    <row r="466" spans="1:14" x14ac:dyDescent="0.3">
      <c r="A466">
        <v>285.49959999999805</v>
      </c>
      <c r="B466">
        <v>604.44399999999996</v>
      </c>
      <c r="C466">
        <f t="shared" si="31"/>
        <v>604.48133333333328</v>
      </c>
      <c r="D466">
        <f t="shared" si="32"/>
        <v>28.549959999999807</v>
      </c>
      <c r="F466">
        <f t="shared" si="33"/>
        <v>6.404309027219381</v>
      </c>
      <c r="H466" s="15">
        <f t="shared" si="34"/>
        <v>0.80722248733085322</v>
      </c>
      <c r="I466">
        <v>1982</v>
      </c>
      <c r="J466">
        <f>AVERAGE(H466:H486)</f>
        <v>0.6778154859422395</v>
      </c>
      <c r="K466">
        <f>D486-D466</f>
        <v>1.2305999999999813</v>
      </c>
      <c r="L466">
        <f>J466*K466</f>
        <v>0.83411973700050723</v>
      </c>
      <c r="N466" s="23">
        <v>30497</v>
      </c>
    </row>
    <row r="467" spans="1:14" x14ac:dyDescent="0.3">
      <c r="A467">
        <v>286.11489999999804</v>
      </c>
      <c r="B467">
        <v>601.55600000000004</v>
      </c>
      <c r="C467">
        <f t="shared" si="31"/>
        <v>601.44433333333336</v>
      </c>
      <c r="D467">
        <f t="shared" si="32"/>
        <v>28.611489999999804</v>
      </c>
      <c r="F467">
        <f t="shared" si="33"/>
        <v>6.3995196316630221</v>
      </c>
      <c r="H467" s="15">
        <f t="shared" si="34"/>
        <v>0.80404177524492526</v>
      </c>
      <c r="N467" s="23">
        <v>30488.285714285699</v>
      </c>
    </row>
    <row r="468" spans="1:14" x14ac:dyDescent="0.3">
      <c r="A468">
        <v>286.73019999999804</v>
      </c>
      <c r="B468">
        <v>598.33299999999997</v>
      </c>
      <c r="C468">
        <f t="shared" ref="C468:C531" si="35">AVERAGE(B467:B469)</f>
        <v>597.03700000000003</v>
      </c>
      <c r="D468">
        <f t="shared" ref="D468:D531" si="36">A468/10</f>
        <v>28.673019999999802</v>
      </c>
      <c r="F468">
        <f t="shared" ref="F468:F531" si="37">LN(B468)</f>
        <v>6.3941474551510504</v>
      </c>
      <c r="H468" s="15">
        <f t="shared" ref="H468:H531" si="38">(0.0905*EXP(0.0013*C468))/E$2</f>
        <v>0.79944816328510193</v>
      </c>
      <c r="N468" s="23">
        <v>30479.571428571398</v>
      </c>
    </row>
    <row r="469" spans="1:14" x14ac:dyDescent="0.3">
      <c r="A469">
        <v>287.34549999999803</v>
      </c>
      <c r="B469">
        <v>591.22199999999998</v>
      </c>
      <c r="C469">
        <f t="shared" si="35"/>
        <v>585.92566666666664</v>
      </c>
      <c r="D469">
        <f t="shared" si="36"/>
        <v>28.734549999999803</v>
      </c>
      <c r="F469">
        <f t="shared" si="37"/>
        <v>6.3821915813908818</v>
      </c>
      <c r="H469" s="15">
        <f t="shared" si="38"/>
        <v>0.78798335018068166</v>
      </c>
      <c r="N469" s="23">
        <v>30470.857142857101</v>
      </c>
    </row>
    <row r="470" spans="1:14" x14ac:dyDescent="0.3">
      <c r="A470">
        <v>287.96079999999802</v>
      </c>
      <c r="B470">
        <v>568.22199999999998</v>
      </c>
      <c r="C470">
        <f t="shared" si="35"/>
        <v>568.22199999999998</v>
      </c>
      <c r="D470">
        <f t="shared" si="36"/>
        <v>28.796079999999801</v>
      </c>
      <c r="F470">
        <f t="shared" si="37"/>
        <v>6.3425121874315353</v>
      </c>
      <c r="H470" s="15">
        <f t="shared" si="38"/>
        <v>0.77005519473722794</v>
      </c>
      <c r="N470" s="23">
        <v>30462.1428571428</v>
      </c>
    </row>
    <row r="471" spans="1:14" x14ac:dyDescent="0.3">
      <c r="A471">
        <v>288.57609999999801</v>
      </c>
      <c r="B471">
        <v>545.22199999999998</v>
      </c>
      <c r="C471">
        <f t="shared" si="35"/>
        <v>545.14800000000002</v>
      </c>
      <c r="D471">
        <f t="shared" si="36"/>
        <v>28.857609999999802</v>
      </c>
      <c r="F471">
        <f t="shared" si="37"/>
        <v>6.3011930511725938</v>
      </c>
      <c r="H471" s="15">
        <f t="shared" si="38"/>
        <v>0.74729946405113745</v>
      </c>
      <c r="N471" s="23">
        <v>30453.4285714285</v>
      </c>
    </row>
    <row r="472" spans="1:14" x14ac:dyDescent="0.3">
      <c r="A472">
        <v>289.191399999998</v>
      </c>
      <c r="B472">
        <v>522</v>
      </c>
      <c r="C472">
        <f t="shared" si="35"/>
        <v>520.81466666666665</v>
      </c>
      <c r="D472">
        <f t="shared" si="36"/>
        <v>28.9191399999998</v>
      </c>
      <c r="F472">
        <f t="shared" si="37"/>
        <v>6.2576675878826391</v>
      </c>
      <c r="H472" s="15">
        <f t="shared" si="38"/>
        <v>0.72402987867501489</v>
      </c>
      <c r="N472" s="23">
        <v>30444.714285714199</v>
      </c>
    </row>
    <row r="473" spans="1:14" x14ac:dyDescent="0.3">
      <c r="A473">
        <v>289.80669999999799</v>
      </c>
      <c r="B473">
        <v>495.22199999999998</v>
      </c>
      <c r="C473">
        <f t="shared" si="35"/>
        <v>489.81466666666665</v>
      </c>
      <c r="D473">
        <f t="shared" si="36"/>
        <v>28.980669999999797</v>
      </c>
      <c r="F473">
        <f t="shared" si="37"/>
        <v>6.2050061468779045</v>
      </c>
      <c r="H473" s="15">
        <f t="shared" si="38"/>
        <v>0.69543160028405515</v>
      </c>
      <c r="N473" s="23">
        <v>30436</v>
      </c>
    </row>
    <row r="474" spans="1:14" x14ac:dyDescent="0.3">
      <c r="A474">
        <v>290.42199999999798</v>
      </c>
      <c r="B474">
        <v>452.22199999999998</v>
      </c>
      <c r="C474">
        <f t="shared" si="35"/>
        <v>452.33333333333331</v>
      </c>
      <c r="D474">
        <f t="shared" si="36"/>
        <v>29.042199999999799</v>
      </c>
      <c r="F474">
        <f t="shared" si="37"/>
        <v>6.1141732096998087</v>
      </c>
      <c r="H474" s="15">
        <f t="shared" si="38"/>
        <v>0.66235848473050085</v>
      </c>
      <c r="N474" s="23">
        <v>30427.285714285699</v>
      </c>
    </row>
    <row r="475" spans="1:14" x14ac:dyDescent="0.3">
      <c r="A475">
        <v>291.03729999999797</v>
      </c>
      <c r="B475">
        <v>409.55599999999998</v>
      </c>
      <c r="C475">
        <f t="shared" si="35"/>
        <v>409.40733333333333</v>
      </c>
      <c r="D475">
        <f t="shared" si="36"/>
        <v>29.103729999999796</v>
      </c>
      <c r="F475">
        <f t="shared" si="37"/>
        <v>6.0150736460801548</v>
      </c>
      <c r="H475" s="15">
        <f t="shared" si="38"/>
        <v>0.6264087586443573</v>
      </c>
      <c r="N475" s="23">
        <v>30418.571428571398</v>
      </c>
    </row>
    <row r="476" spans="1:14" x14ac:dyDescent="0.3">
      <c r="A476">
        <v>291.65259999999796</v>
      </c>
      <c r="B476">
        <v>366.44400000000002</v>
      </c>
      <c r="C476">
        <f t="shared" si="35"/>
        <v>369.11100000000005</v>
      </c>
      <c r="D476">
        <f t="shared" si="36"/>
        <v>29.165259999999797</v>
      </c>
      <c r="F476">
        <f t="shared" si="37"/>
        <v>5.9038457129263131</v>
      </c>
      <c r="H476" s="15">
        <f t="shared" si="38"/>
        <v>0.59443887524050476</v>
      </c>
      <c r="N476" s="23">
        <v>30409.857142857101</v>
      </c>
    </row>
    <row r="477" spans="1:14" x14ac:dyDescent="0.3">
      <c r="A477">
        <v>292.26789999999795</v>
      </c>
      <c r="B477">
        <v>331.33300000000003</v>
      </c>
      <c r="C477">
        <f t="shared" si="35"/>
        <v>341.77766666666668</v>
      </c>
      <c r="D477">
        <f t="shared" si="36"/>
        <v>29.226789999999795</v>
      </c>
      <c r="F477">
        <f t="shared" si="37"/>
        <v>5.803123911951741</v>
      </c>
      <c r="H477" s="15">
        <f t="shared" si="38"/>
        <v>0.5736873493743575</v>
      </c>
      <c r="N477" s="23">
        <v>30401.1428571428</v>
      </c>
    </row>
    <row r="478" spans="1:14" x14ac:dyDescent="0.3">
      <c r="A478">
        <v>292.88319999999794</v>
      </c>
      <c r="B478">
        <v>327.55599999999998</v>
      </c>
      <c r="C478">
        <f t="shared" si="35"/>
        <v>327.62966666666665</v>
      </c>
      <c r="D478">
        <f t="shared" si="36"/>
        <v>29.288319999999793</v>
      </c>
      <c r="F478">
        <f t="shared" si="37"/>
        <v>5.7916590328241906</v>
      </c>
      <c r="H478" s="15">
        <f t="shared" si="38"/>
        <v>0.56323230358819143</v>
      </c>
      <c r="N478" s="23">
        <v>30392.4285714285</v>
      </c>
    </row>
    <row r="479" spans="1:14" x14ac:dyDescent="0.3">
      <c r="A479">
        <v>293.49849999999793</v>
      </c>
      <c r="B479">
        <v>324</v>
      </c>
      <c r="C479">
        <f t="shared" si="35"/>
        <v>323.96300000000002</v>
      </c>
      <c r="D479">
        <f t="shared" si="36"/>
        <v>29.349849999999794</v>
      </c>
      <c r="F479">
        <f t="shared" si="37"/>
        <v>5.780743515792329</v>
      </c>
      <c r="H479" s="15">
        <f t="shared" si="38"/>
        <v>0.56055395141835207</v>
      </c>
      <c r="N479" s="23">
        <v>30383.714285714199</v>
      </c>
    </row>
    <row r="480" spans="1:14" x14ac:dyDescent="0.3">
      <c r="A480">
        <v>294.11379999999792</v>
      </c>
      <c r="B480">
        <v>320.33300000000003</v>
      </c>
      <c r="C480">
        <f t="shared" si="35"/>
        <v>324.03700000000003</v>
      </c>
      <c r="D480">
        <f t="shared" si="36"/>
        <v>29.411379999999792</v>
      </c>
      <c r="F480">
        <f t="shared" si="37"/>
        <v>5.769361079718915</v>
      </c>
      <c r="H480" s="16">
        <f t="shared" si="38"/>
        <v>0.56060787930236822</v>
      </c>
      <c r="N480" s="23">
        <v>30375</v>
      </c>
    </row>
    <row r="481" spans="1:18" x14ac:dyDescent="0.3">
      <c r="A481">
        <v>294.72909999999791</v>
      </c>
      <c r="B481">
        <v>327.77800000000002</v>
      </c>
      <c r="C481">
        <f t="shared" si="35"/>
        <v>343.40733333333338</v>
      </c>
      <c r="D481">
        <f t="shared" si="36"/>
        <v>29.472909999999793</v>
      </c>
      <c r="F481">
        <f t="shared" si="37"/>
        <v>5.792336549963518</v>
      </c>
      <c r="H481" s="15">
        <f t="shared" si="38"/>
        <v>0.57490403262704948</v>
      </c>
      <c r="N481" s="23">
        <v>30334.5</v>
      </c>
    </row>
    <row r="482" spans="1:18" s="24" customFormat="1" x14ac:dyDescent="0.3">
      <c r="A482" s="24">
        <v>295.3443999999979</v>
      </c>
      <c r="B482" s="24">
        <v>382.11099999999999</v>
      </c>
      <c r="C482" s="24">
        <f t="shared" si="35"/>
        <v>382.11100000000005</v>
      </c>
      <c r="D482" s="24">
        <f t="shared" si="36"/>
        <v>29.53443999999979</v>
      </c>
      <c r="F482" s="24">
        <f t="shared" si="37"/>
        <v>5.9457111423138</v>
      </c>
      <c r="H482" s="25">
        <f t="shared" si="38"/>
        <v>0.60457026131007374</v>
      </c>
      <c r="N482" s="26">
        <v>30294</v>
      </c>
    </row>
    <row r="483" spans="1:18" x14ac:dyDescent="0.3">
      <c r="A483">
        <v>295.95969999999789</v>
      </c>
      <c r="B483">
        <v>436.44400000000002</v>
      </c>
      <c r="C483">
        <f t="shared" si="35"/>
        <v>436.40733333333333</v>
      </c>
      <c r="D483">
        <f t="shared" si="36"/>
        <v>29.595969999999788</v>
      </c>
      <c r="F483">
        <f t="shared" si="37"/>
        <v>6.0786600738076801</v>
      </c>
      <c r="H483" s="15">
        <f t="shared" si="38"/>
        <v>0.64878613158613885</v>
      </c>
      <c r="N483" s="23">
        <v>30253.5</v>
      </c>
      <c r="O483">
        <v>1982</v>
      </c>
      <c r="P483" s="15">
        <f>AVERAGE(H482:H494)</f>
        <v>0.65503758313669502</v>
      </c>
      <c r="Q483" s="15">
        <f>D494-D482</f>
        <v>0.73835999999998947</v>
      </c>
      <c r="R483">
        <f>P483*Q483</f>
        <v>0.48365354988480325</v>
      </c>
    </row>
    <row r="484" spans="1:18" x14ac:dyDescent="0.3">
      <c r="A484">
        <v>296.57499999999789</v>
      </c>
      <c r="B484">
        <v>490.66699999999997</v>
      </c>
      <c r="C484">
        <f t="shared" si="35"/>
        <v>486.44433333333336</v>
      </c>
      <c r="D484">
        <f t="shared" si="36"/>
        <v>29.657499999999789</v>
      </c>
      <c r="F484">
        <f t="shared" si="37"/>
        <v>6.1957656899683071</v>
      </c>
      <c r="H484" s="15">
        <f t="shared" si="38"/>
        <v>0.69239127843700243</v>
      </c>
      <c r="N484" s="23">
        <v>30213</v>
      </c>
    </row>
    <row r="485" spans="1:18" x14ac:dyDescent="0.3">
      <c r="A485">
        <v>297.19029999999788</v>
      </c>
      <c r="B485">
        <v>532.22199999999998</v>
      </c>
      <c r="C485">
        <f t="shared" si="35"/>
        <v>513.07399999999996</v>
      </c>
      <c r="D485">
        <f t="shared" si="36"/>
        <v>29.719029999999787</v>
      </c>
      <c r="F485">
        <f t="shared" si="37"/>
        <v>6.2770606955321195</v>
      </c>
      <c r="H485" s="15">
        <f t="shared" si="38"/>
        <v>0.71678059798823568</v>
      </c>
      <c r="N485" s="23">
        <v>30172.5</v>
      </c>
    </row>
    <row r="486" spans="1:18" x14ac:dyDescent="0.3">
      <c r="A486">
        <v>297.80559999999787</v>
      </c>
      <c r="B486">
        <v>516.33299999999997</v>
      </c>
      <c r="C486">
        <f t="shared" si="35"/>
        <v>516.40733333333321</v>
      </c>
      <c r="D486">
        <f t="shared" si="36"/>
        <v>29.780559999999788</v>
      </c>
      <c r="F486">
        <f t="shared" si="37"/>
        <v>6.2467519061707586</v>
      </c>
      <c r="H486" s="15">
        <f t="shared" si="38"/>
        <v>0.71989338675090064</v>
      </c>
      <c r="I486">
        <v>1981</v>
      </c>
      <c r="J486">
        <f>AVERAGE(H486:H498)</f>
        <v>0.65912507734144543</v>
      </c>
      <c r="K486">
        <f>D498-D486</f>
        <v>0.73835999999998592</v>
      </c>
      <c r="L486">
        <f>J486*K486</f>
        <v>0.48667159210582034</v>
      </c>
      <c r="N486" s="23">
        <v>30132</v>
      </c>
    </row>
    <row r="487" spans="1:18" x14ac:dyDescent="0.3">
      <c r="A487">
        <v>298.42089999999786</v>
      </c>
      <c r="B487">
        <v>500.66699999999997</v>
      </c>
      <c r="C487">
        <f t="shared" si="35"/>
        <v>500.59266666666667</v>
      </c>
      <c r="D487">
        <f t="shared" si="36"/>
        <v>29.842089999999786</v>
      </c>
      <c r="F487">
        <f t="shared" si="37"/>
        <v>6.2159412094347104</v>
      </c>
      <c r="H487" s="15">
        <f t="shared" si="38"/>
        <v>0.70524415388271766</v>
      </c>
      <c r="N487" s="23">
        <v>30114.571428571398</v>
      </c>
    </row>
    <row r="488" spans="1:18" x14ac:dyDescent="0.3">
      <c r="A488">
        <v>299.03619999999785</v>
      </c>
      <c r="B488">
        <v>484.77800000000002</v>
      </c>
      <c r="C488">
        <f t="shared" si="35"/>
        <v>483.815</v>
      </c>
      <c r="D488">
        <f t="shared" si="36"/>
        <v>29.903619999999783</v>
      </c>
      <c r="F488">
        <f t="shared" si="37"/>
        <v>6.1836910541874683</v>
      </c>
      <c r="H488" s="15">
        <f t="shared" si="38"/>
        <v>0.69002863294747585</v>
      </c>
      <c r="N488" s="23">
        <v>30097.1428571428</v>
      </c>
    </row>
    <row r="489" spans="1:18" x14ac:dyDescent="0.3">
      <c r="A489">
        <v>299.65149999999784</v>
      </c>
      <c r="B489">
        <v>466</v>
      </c>
      <c r="C489">
        <f t="shared" si="35"/>
        <v>461.44466666666671</v>
      </c>
      <c r="D489">
        <f t="shared" si="36"/>
        <v>29.965149999999785</v>
      </c>
      <c r="F489">
        <f t="shared" si="37"/>
        <v>6.1441856341256456</v>
      </c>
      <c r="H489" s="15">
        <f t="shared" si="38"/>
        <v>0.67025059203627724</v>
      </c>
      <c r="N489" s="23">
        <v>30079.714285714199</v>
      </c>
    </row>
    <row r="490" spans="1:18" x14ac:dyDescent="0.3">
      <c r="A490">
        <v>300.26679999999783</v>
      </c>
      <c r="B490">
        <v>433.55599999999998</v>
      </c>
      <c r="C490">
        <f t="shared" si="35"/>
        <v>433.51866666666666</v>
      </c>
      <c r="D490">
        <f t="shared" si="36"/>
        <v>30.026679999999782</v>
      </c>
      <c r="F490">
        <f t="shared" si="37"/>
        <v>6.0720209689616373</v>
      </c>
      <c r="H490" s="15">
        <f t="shared" si="38"/>
        <v>0.64635433553150057</v>
      </c>
      <c r="N490" s="23">
        <v>30062.285714285699</v>
      </c>
    </row>
    <row r="491" spans="1:18" x14ac:dyDescent="0.3">
      <c r="A491">
        <v>300.88209999999782</v>
      </c>
      <c r="B491">
        <v>401</v>
      </c>
      <c r="C491">
        <f t="shared" si="35"/>
        <v>401</v>
      </c>
      <c r="D491">
        <f t="shared" si="36"/>
        <v>30.088209999999783</v>
      </c>
      <c r="F491">
        <f t="shared" si="37"/>
        <v>5.9939614273065693</v>
      </c>
      <c r="H491" s="15">
        <f t="shared" si="38"/>
        <v>0.61959968103802043</v>
      </c>
      <c r="N491" s="23">
        <v>30044.857142857101</v>
      </c>
    </row>
    <row r="492" spans="1:18" x14ac:dyDescent="0.3">
      <c r="A492">
        <v>301.49739999999781</v>
      </c>
      <c r="B492">
        <v>368.44400000000002</v>
      </c>
      <c r="C492">
        <f t="shared" si="35"/>
        <v>372.62933333333331</v>
      </c>
      <c r="D492">
        <f t="shared" si="36"/>
        <v>30.149739999999781</v>
      </c>
      <c r="F492">
        <f t="shared" si="37"/>
        <v>5.9092887326456207</v>
      </c>
      <c r="H492" s="15">
        <f t="shared" si="38"/>
        <v>0.5971639668894887</v>
      </c>
      <c r="N492" s="23">
        <v>30027.4285714285</v>
      </c>
    </row>
    <row r="493" spans="1:18" x14ac:dyDescent="0.3">
      <c r="A493">
        <v>302.1126999999978</v>
      </c>
      <c r="B493">
        <v>348.44400000000002</v>
      </c>
      <c r="C493">
        <f t="shared" si="35"/>
        <v>368.74033333333335</v>
      </c>
      <c r="D493">
        <f t="shared" si="36"/>
        <v>30.211269999999779</v>
      </c>
      <c r="F493">
        <f t="shared" si="37"/>
        <v>5.8534775286230616</v>
      </c>
      <c r="H493" s="16">
        <f t="shared" si="38"/>
        <v>0.59415250396308306</v>
      </c>
      <c r="N493" s="23">
        <v>30010</v>
      </c>
    </row>
    <row r="494" spans="1:18" x14ac:dyDescent="0.3">
      <c r="A494">
        <v>302.72799999999779</v>
      </c>
      <c r="B494">
        <v>389.33300000000003</v>
      </c>
      <c r="C494">
        <f t="shared" si="35"/>
        <v>389.33300000000003</v>
      </c>
      <c r="D494">
        <f t="shared" si="36"/>
        <v>30.27279999999978</v>
      </c>
      <c r="F494">
        <f t="shared" si="37"/>
        <v>5.9644350185553128</v>
      </c>
      <c r="H494" s="15">
        <f t="shared" si="38"/>
        <v>0.61027305841612012</v>
      </c>
      <c r="N494" s="23">
        <v>29961.4</v>
      </c>
    </row>
    <row r="495" spans="1:18" s="24" customFormat="1" x14ac:dyDescent="0.3">
      <c r="A495" s="24">
        <v>303.34329999999778</v>
      </c>
      <c r="B495" s="24">
        <v>430.22199999999998</v>
      </c>
      <c r="C495" s="24">
        <f t="shared" si="35"/>
        <v>430.25900000000001</v>
      </c>
      <c r="D495" s="24">
        <f t="shared" si="36"/>
        <v>30.334329999999778</v>
      </c>
      <c r="F495" s="24">
        <f t="shared" si="37"/>
        <v>6.0643013545311888</v>
      </c>
      <c r="H495" s="25">
        <f t="shared" si="38"/>
        <v>0.64362116103891887</v>
      </c>
      <c r="N495" s="26">
        <v>29912.799999999999</v>
      </c>
    </row>
    <row r="496" spans="1:18" x14ac:dyDescent="0.3">
      <c r="A496">
        <v>303.95859999999777</v>
      </c>
      <c r="B496">
        <v>471.22199999999998</v>
      </c>
      <c r="C496">
        <f t="shared" si="35"/>
        <v>468.44433333333336</v>
      </c>
      <c r="D496">
        <f t="shared" si="36"/>
        <v>30.395859999999779</v>
      </c>
      <c r="F496">
        <f t="shared" si="37"/>
        <v>6.1553293205513704</v>
      </c>
      <c r="H496" s="15">
        <f t="shared" si="38"/>
        <v>0.67637741542472107</v>
      </c>
      <c r="N496" s="23">
        <v>29864.2</v>
      </c>
      <c r="O496">
        <v>1981</v>
      </c>
      <c r="P496" s="15">
        <f>AVERAGE(H495:H517)</f>
        <v>0.55600809258907968</v>
      </c>
      <c r="Q496" s="15">
        <f>D517-D495</f>
        <v>1.3536599999999801</v>
      </c>
      <c r="R496">
        <f>P496*Q496</f>
        <v>0.75264591461412256</v>
      </c>
    </row>
    <row r="497" spans="1:14" x14ac:dyDescent="0.3">
      <c r="A497">
        <v>304.57389999999776</v>
      </c>
      <c r="B497">
        <v>503.88900000000001</v>
      </c>
      <c r="C497">
        <f t="shared" si="35"/>
        <v>490</v>
      </c>
      <c r="D497">
        <f t="shared" si="36"/>
        <v>30.457389999999776</v>
      </c>
      <c r="F497">
        <f t="shared" si="37"/>
        <v>6.2223560057201599</v>
      </c>
      <c r="H497" s="15">
        <f t="shared" si="38"/>
        <v>0.69559917312374786</v>
      </c>
      <c r="N497" s="23">
        <v>29815.599999999999</v>
      </c>
    </row>
    <row r="498" spans="1:14" x14ac:dyDescent="0.3">
      <c r="A498">
        <v>305.18919999999775</v>
      </c>
      <c r="B498">
        <v>494.88900000000001</v>
      </c>
      <c r="C498">
        <f t="shared" si="35"/>
        <v>494.92599999999999</v>
      </c>
      <c r="D498">
        <f t="shared" si="36"/>
        <v>30.518919999999774</v>
      </c>
      <c r="F498">
        <f t="shared" si="37"/>
        <v>6.2043334949983562</v>
      </c>
      <c r="H498" s="15">
        <f t="shared" si="38"/>
        <v>0.70006794439581943</v>
      </c>
      <c r="I498">
        <v>1980</v>
      </c>
      <c r="J498">
        <f>AVERAGE(H498:H522)</f>
        <v>0.52902395863315477</v>
      </c>
      <c r="K498">
        <f>D522-D498</f>
        <v>1.4767199999999789</v>
      </c>
      <c r="L498">
        <f>J498*K498</f>
        <v>0.78122026019274116</v>
      </c>
      <c r="N498" s="23">
        <v>29767</v>
      </c>
    </row>
    <row r="499" spans="1:14" x14ac:dyDescent="0.3">
      <c r="A499">
        <v>305.80449999999774</v>
      </c>
      <c r="B499">
        <v>486</v>
      </c>
      <c r="C499">
        <f t="shared" si="35"/>
        <v>486.07400000000001</v>
      </c>
      <c r="D499">
        <f t="shared" si="36"/>
        <v>30.580449999999775</v>
      </c>
      <c r="F499">
        <f t="shared" si="37"/>
        <v>6.1862086239004936</v>
      </c>
      <c r="H499" s="15">
        <f t="shared" si="38"/>
        <v>0.69205801842352999</v>
      </c>
      <c r="N499" s="23">
        <v>29760.222222222201</v>
      </c>
    </row>
    <row r="500" spans="1:14" x14ac:dyDescent="0.3">
      <c r="A500">
        <v>306.41979999999774</v>
      </c>
      <c r="B500">
        <v>477.33300000000003</v>
      </c>
      <c r="C500">
        <f t="shared" si="35"/>
        <v>475.77766666666668</v>
      </c>
      <c r="D500">
        <f t="shared" si="36"/>
        <v>30.641979999999773</v>
      </c>
      <c r="F500">
        <f t="shared" si="37"/>
        <v>6.1682143605282151</v>
      </c>
      <c r="H500" s="15">
        <f t="shared" si="38"/>
        <v>0.68285638078362454</v>
      </c>
      <c r="N500" s="23">
        <v>29753.444444444402</v>
      </c>
    </row>
    <row r="501" spans="1:14" x14ac:dyDescent="0.3">
      <c r="A501">
        <v>307.03509999999773</v>
      </c>
      <c r="B501">
        <v>464</v>
      </c>
      <c r="C501">
        <f t="shared" si="35"/>
        <v>456.185</v>
      </c>
      <c r="D501">
        <f t="shared" si="36"/>
        <v>30.703509999999774</v>
      </c>
      <c r="F501">
        <f t="shared" si="37"/>
        <v>6.1398845522262553</v>
      </c>
      <c r="H501" s="15">
        <f t="shared" si="38"/>
        <v>0.66568334116513039</v>
      </c>
      <c r="N501" s="23">
        <v>29746.666666666599</v>
      </c>
    </row>
    <row r="502" spans="1:14" x14ac:dyDescent="0.3">
      <c r="A502">
        <v>307.65039999999772</v>
      </c>
      <c r="B502">
        <v>427.22199999999998</v>
      </c>
      <c r="C502">
        <f t="shared" si="35"/>
        <v>427.22199999999998</v>
      </c>
      <c r="D502">
        <f t="shared" si="36"/>
        <v>30.765039999999772</v>
      </c>
      <c r="F502">
        <f t="shared" si="37"/>
        <v>6.0573037844473427</v>
      </c>
      <c r="H502" s="15">
        <f t="shared" si="38"/>
        <v>0.64108508995838609</v>
      </c>
      <c r="N502" s="23">
        <v>29739.8888888888</v>
      </c>
    </row>
    <row r="503" spans="1:14" x14ac:dyDescent="0.3">
      <c r="A503">
        <v>308.26569999999771</v>
      </c>
      <c r="B503">
        <v>390.44400000000002</v>
      </c>
      <c r="C503">
        <f t="shared" si="35"/>
        <v>390.48133333333334</v>
      </c>
      <c r="D503">
        <f t="shared" si="36"/>
        <v>30.826569999999769</v>
      </c>
      <c r="F503">
        <f t="shared" si="37"/>
        <v>5.9672845531062482</v>
      </c>
      <c r="H503" s="15">
        <f t="shared" si="38"/>
        <v>0.61118477473109445</v>
      </c>
      <c r="N503" s="23">
        <v>29733.111111111099</v>
      </c>
    </row>
    <row r="504" spans="1:14" x14ac:dyDescent="0.3">
      <c r="A504">
        <v>308.8809999999977</v>
      </c>
      <c r="B504">
        <v>353.77800000000002</v>
      </c>
      <c r="C504">
        <f t="shared" si="35"/>
        <v>354.37033333333329</v>
      </c>
      <c r="D504">
        <f t="shared" si="36"/>
        <v>30.888099999999771</v>
      </c>
      <c r="F504">
        <f t="shared" si="37"/>
        <v>5.8686695977685606</v>
      </c>
      <c r="H504" s="15">
        <f t="shared" si="38"/>
        <v>0.58315617206422976</v>
      </c>
      <c r="N504" s="23">
        <v>29726.333333333299</v>
      </c>
    </row>
    <row r="505" spans="1:14" x14ac:dyDescent="0.3">
      <c r="A505">
        <v>309.49629999999769</v>
      </c>
      <c r="B505">
        <v>318.88900000000001</v>
      </c>
      <c r="C505">
        <f t="shared" si="35"/>
        <v>322.25933333333336</v>
      </c>
      <c r="D505">
        <f t="shared" si="36"/>
        <v>30.949629999999768</v>
      </c>
      <c r="F505">
        <f t="shared" si="37"/>
        <v>5.7648430798494426</v>
      </c>
      <c r="H505" s="15">
        <f t="shared" si="38"/>
        <v>0.55931382900968873</v>
      </c>
      <c r="N505" s="23">
        <v>29719.5555555555</v>
      </c>
    </row>
    <row r="506" spans="1:14" x14ac:dyDescent="0.3">
      <c r="A506">
        <v>310.11159999999768</v>
      </c>
      <c r="B506">
        <v>294.11099999999999</v>
      </c>
      <c r="C506">
        <f t="shared" si="35"/>
        <v>294.14799999999997</v>
      </c>
      <c r="D506">
        <f t="shared" si="36"/>
        <v>31.011159999999769</v>
      </c>
      <c r="F506">
        <f t="shared" si="37"/>
        <v>5.6839572471046376</v>
      </c>
      <c r="H506" s="15">
        <f t="shared" si="38"/>
        <v>0.53924283259891803</v>
      </c>
      <c r="N506" s="23">
        <v>29712.777777777701</v>
      </c>
    </row>
    <row r="507" spans="1:14" x14ac:dyDescent="0.3">
      <c r="A507">
        <v>310.72689999999767</v>
      </c>
      <c r="B507">
        <v>269.44400000000002</v>
      </c>
      <c r="C507">
        <f t="shared" si="35"/>
        <v>269.33300000000003</v>
      </c>
      <c r="D507">
        <f t="shared" si="36"/>
        <v>31.072689999999767</v>
      </c>
      <c r="F507">
        <f t="shared" si="37"/>
        <v>5.5963605765494675</v>
      </c>
      <c r="H507" s="15">
        <f t="shared" si="38"/>
        <v>0.52212472376374097</v>
      </c>
      <c r="N507" s="23">
        <v>29706</v>
      </c>
    </row>
    <row r="508" spans="1:14" x14ac:dyDescent="0.3">
      <c r="A508">
        <v>311.34219999999766</v>
      </c>
      <c r="B508">
        <v>244.44399999999999</v>
      </c>
      <c r="C508">
        <f t="shared" si="35"/>
        <v>244.92566666666667</v>
      </c>
      <c r="D508">
        <f t="shared" si="36"/>
        <v>31.134219999999765</v>
      </c>
      <c r="F508">
        <f t="shared" si="37"/>
        <v>5.4989862438267165</v>
      </c>
      <c r="H508" s="15">
        <f t="shared" si="38"/>
        <v>0.50581802004610055</v>
      </c>
      <c r="N508" s="23">
        <v>29699.222222222201</v>
      </c>
    </row>
    <row r="509" spans="1:14" x14ac:dyDescent="0.3">
      <c r="A509">
        <v>311.95749999999765</v>
      </c>
      <c r="B509">
        <v>220.88900000000001</v>
      </c>
      <c r="C509">
        <f t="shared" si="35"/>
        <v>222.55533333333332</v>
      </c>
      <c r="D509">
        <f t="shared" si="36"/>
        <v>31.195749999999766</v>
      </c>
      <c r="F509">
        <f t="shared" si="37"/>
        <v>5.3976603128982825</v>
      </c>
      <c r="H509" s="15">
        <f t="shared" si="38"/>
        <v>0.49131994124702161</v>
      </c>
      <c r="N509" s="23">
        <v>29692.444444444402</v>
      </c>
    </row>
    <row r="510" spans="1:14" x14ac:dyDescent="0.3">
      <c r="A510">
        <v>312.57279999999764</v>
      </c>
      <c r="B510">
        <v>202.333</v>
      </c>
      <c r="C510">
        <f t="shared" si="35"/>
        <v>202.40733333333333</v>
      </c>
      <c r="D510">
        <f t="shared" si="36"/>
        <v>31.257279999999763</v>
      </c>
      <c r="F510">
        <f t="shared" si="37"/>
        <v>5.3099148549435737</v>
      </c>
      <c r="H510" s="15">
        <f t="shared" si="38"/>
        <v>0.47861816398747675</v>
      </c>
      <c r="N510" s="23">
        <v>29685.666666666599</v>
      </c>
    </row>
    <row r="511" spans="1:14" x14ac:dyDescent="0.3">
      <c r="A511">
        <v>313.18809999999763</v>
      </c>
      <c r="B511">
        <v>184</v>
      </c>
      <c r="C511">
        <f t="shared" si="35"/>
        <v>184.03700000000001</v>
      </c>
      <c r="D511">
        <f t="shared" si="36"/>
        <v>31.318809999999765</v>
      </c>
      <c r="F511">
        <f t="shared" si="37"/>
        <v>5.2149357576089859</v>
      </c>
      <c r="H511" s="15">
        <f t="shared" si="38"/>
        <v>0.46732347963407683</v>
      </c>
      <c r="N511" s="23">
        <v>29678.8888888888</v>
      </c>
    </row>
    <row r="512" spans="1:14" x14ac:dyDescent="0.3">
      <c r="A512">
        <v>313.80339999999762</v>
      </c>
      <c r="B512">
        <v>165.77799999999999</v>
      </c>
      <c r="C512">
        <f t="shared" si="35"/>
        <v>166.03700000000001</v>
      </c>
      <c r="D512">
        <f t="shared" si="36"/>
        <v>31.380339999999762</v>
      </c>
      <c r="F512">
        <f t="shared" si="37"/>
        <v>5.1106495439091617</v>
      </c>
      <c r="H512" s="15">
        <f t="shared" si="38"/>
        <v>0.45651506188194069</v>
      </c>
      <c r="N512" s="23">
        <v>29672.111111111099</v>
      </c>
    </row>
    <row r="513" spans="1:18" x14ac:dyDescent="0.3">
      <c r="A513">
        <v>314.41869999999761</v>
      </c>
      <c r="B513">
        <v>148.333</v>
      </c>
      <c r="C513">
        <f t="shared" si="35"/>
        <v>150.11099999999999</v>
      </c>
      <c r="D513">
        <f t="shared" si="36"/>
        <v>31.44186999999976</v>
      </c>
      <c r="F513">
        <f t="shared" si="37"/>
        <v>4.999459746304594</v>
      </c>
      <c r="H513" s="15">
        <f t="shared" si="38"/>
        <v>0.44716063557289593</v>
      </c>
      <c r="N513" s="23">
        <v>29665.333333333299</v>
      </c>
    </row>
    <row r="514" spans="1:18" x14ac:dyDescent="0.3">
      <c r="A514">
        <v>315.0339999999976</v>
      </c>
      <c r="B514">
        <v>136.22200000000001</v>
      </c>
      <c r="C514">
        <f t="shared" si="35"/>
        <v>136.07399999999998</v>
      </c>
      <c r="D514">
        <f t="shared" si="36"/>
        <v>31.503399999999761</v>
      </c>
      <c r="F514">
        <f t="shared" si="37"/>
        <v>4.9142859078372361</v>
      </c>
      <c r="H514" s="15">
        <f t="shared" si="38"/>
        <v>0.43907480349108607</v>
      </c>
      <c r="N514" s="23">
        <v>29658.5555555555</v>
      </c>
    </row>
    <row r="515" spans="1:18" x14ac:dyDescent="0.3">
      <c r="A515">
        <v>315.6492999999976</v>
      </c>
      <c r="B515">
        <v>123.667</v>
      </c>
      <c r="C515">
        <f t="shared" si="35"/>
        <v>123.74066666666666</v>
      </c>
      <c r="D515">
        <f t="shared" si="36"/>
        <v>31.564929999999759</v>
      </c>
      <c r="F515">
        <f t="shared" si="37"/>
        <v>4.8175924693534826</v>
      </c>
      <c r="H515" s="15">
        <f t="shared" si="38"/>
        <v>0.43209110638655068</v>
      </c>
      <c r="N515" s="23">
        <v>29651.777777777701</v>
      </c>
    </row>
    <row r="516" spans="1:18" x14ac:dyDescent="0.3">
      <c r="A516">
        <v>316.26459999999759</v>
      </c>
      <c r="B516">
        <v>111.333</v>
      </c>
      <c r="C516">
        <f t="shared" si="35"/>
        <v>113.85199999999999</v>
      </c>
      <c r="D516">
        <f t="shared" si="36"/>
        <v>31.62645999999976</v>
      </c>
      <c r="F516">
        <f t="shared" si="37"/>
        <v>4.712525710292133</v>
      </c>
      <c r="H516" s="16">
        <f t="shared" si="38"/>
        <v>0.42657201071890166</v>
      </c>
      <c r="N516" s="23">
        <v>29645</v>
      </c>
    </row>
    <row r="517" spans="1:18" x14ac:dyDescent="0.3">
      <c r="A517">
        <v>316.87989999999758</v>
      </c>
      <c r="B517">
        <v>106.556</v>
      </c>
      <c r="C517">
        <f t="shared" si="35"/>
        <v>122.37033333333333</v>
      </c>
      <c r="D517">
        <f t="shared" si="36"/>
        <v>31.687989999999758</v>
      </c>
      <c r="F517">
        <f t="shared" si="37"/>
        <v>4.6686706685499901</v>
      </c>
      <c r="H517" s="15">
        <f t="shared" si="38"/>
        <v>0.43132205010123126</v>
      </c>
      <c r="N517" s="23">
        <v>29604.5</v>
      </c>
    </row>
    <row r="518" spans="1:18" s="24" customFormat="1" x14ac:dyDescent="0.3">
      <c r="A518" s="24">
        <v>317.49519999999757</v>
      </c>
      <c r="B518" s="24">
        <v>149.22200000000001</v>
      </c>
      <c r="C518" s="24">
        <f t="shared" si="35"/>
        <v>149.33333333333334</v>
      </c>
      <c r="D518" s="24">
        <f t="shared" si="36"/>
        <v>31.749519999999755</v>
      </c>
      <c r="F518" s="24">
        <f t="shared" si="37"/>
        <v>5.005435129982633</v>
      </c>
      <c r="H518" s="25">
        <f t="shared" si="38"/>
        <v>0.44670879950976905</v>
      </c>
      <c r="N518" s="26">
        <v>29564</v>
      </c>
    </row>
    <row r="519" spans="1:18" x14ac:dyDescent="0.3">
      <c r="A519">
        <v>318.11049999999756</v>
      </c>
      <c r="B519">
        <v>192.22200000000001</v>
      </c>
      <c r="C519">
        <f t="shared" si="35"/>
        <v>192.11100000000002</v>
      </c>
      <c r="D519">
        <f t="shared" si="36"/>
        <v>31.811049999999756</v>
      </c>
      <c r="F519">
        <f t="shared" si="37"/>
        <v>5.2586509540855726</v>
      </c>
      <c r="H519" s="15">
        <f t="shared" si="38"/>
        <v>0.47225443320819643</v>
      </c>
      <c r="N519" s="23">
        <v>29523.5</v>
      </c>
      <c r="O519">
        <v>1980</v>
      </c>
      <c r="P519" s="15">
        <f>AVERAGE(H518:H529)</f>
        <v>0.51283752294957552</v>
      </c>
      <c r="Q519" s="15">
        <f>D529-D518</f>
        <v>0.67682999999998827</v>
      </c>
      <c r="R519">
        <f>P519*Q519</f>
        <v>0.3471038206579552</v>
      </c>
    </row>
    <row r="520" spans="1:18" x14ac:dyDescent="0.3">
      <c r="A520">
        <v>318.72579999999755</v>
      </c>
      <c r="B520">
        <v>234.88900000000001</v>
      </c>
      <c r="C520">
        <f t="shared" si="35"/>
        <v>232.92600000000002</v>
      </c>
      <c r="D520">
        <f t="shared" si="36"/>
        <v>31.872579999999754</v>
      </c>
      <c r="F520">
        <f t="shared" si="37"/>
        <v>5.4591130621307489</v>
      </c>
      <c r="H520" s="15">
        <f t="shared" si="38"/>
        <v>0.49798870386015609</v>
      </c>
      <c r="N520" s="23">
        <v>29483</v>
      </c>
    </row>
    <row r="521" spans="1:18" x14ac:dyDescent="0.3">
      <c r="A521">
        <v>319.34109999999754</v>
      </c>
      <c r="B521">
        <v>271.66699999999997</v>
      </c>
      <c r="C521">
        <f t="shared" si="35"/>
        <v>258.25933333333336</v>
      </c>
      <c r="D521">
        <f t="shared" si="36"/>
        <v>31.934109999999755</v>
      </c>
      <c r="F521">
        <f t="shared" si="37"/>
        <v>5.6045770515658653</v>
      </c>
      <c r="H521" s="15">
        <f t="shared" si="38"/>
        <v>0.51466218145492693</v>
      </c>
      <c r="N521" s="23">
        <v>29442.5</v>
      </c>
    </row>
    <row r="522" spans="1:18" x14ac:dyDescent="0.3">
      <c r="A522">
        <v>319.95639999999753</v>
      </c>
      <c r="B522">
        <v>268.22199999999998</v>
      </c>
      <c r="C522">
        <f t="shared" si="35"/>
        <v>268.2593333333333</v>
      </c>
      <c r="D522">
        <f t="shared" si="36"/>
        <v>31.995639999999753</v>
      </c>
      <c r="F522">
        <f t="shared" si="37"/>
        <v>5.5918149958205001</v>
      </c>
      <c r="H522" s="15">
        <f t="shared" si="38"/>
        <v>0.52139646783437466</v>
      </c>
      <c r="I522">
        <v>1979</v>
      </c>
      <c r="J522">
        <f>AVERAGE(H522:H537)</f>
        <v>0.76357381338324881</v>
      </c>
      <c r="K522">
        <f>D537-D522</f>
        <v>0.92294999999998595</v>
      </c>
      <c r="L522">
        <f>J522*K522</f>
        <v>0.70474045106205874</v>
      </c>
      <c r="N522" s="23">
        <v>29402</v>
      </c>
    </row>
    <row r="523" spans="1:18" x14ac:dyDescent="0.3">
      <c r="A523">
        <v>320.57169999999752</v>
      </c>
      <c r="B523">
        <v>264.88900000000001</v>
      </c>
      <c r="C523">
        <f t="shared" si="35"/>
        <v>264.77766666666668</v>
      </c>
      <c r="D523">
        <f t="shared" si="36"/>
        <v>32.057169999999751</v>
      </c>
      <c r="F523">
        <f t="shared" si="37"/>
        <v>5.5793108703120202</v>
      </c>
      <c r="H523" s="15">
        <f t="shared" si="38"/>
        <v>0.5190418731851727</v>
      </c>
      <c r="N523" s="23">
        <v>29377.599999999999</v>
      </c>
    </row>
    <row r="524" spans="1:18" x14ac:dyDescent="0.3">
      <c r="A524">
        <v>321.18699999999751</v>
      </c>
      <c r="B524">
        <v>261.22199999999998</v>
      </c>
      <c r="C524">
        <f t="shared" si="35"/>
        <v>261.74066666666664</v>
      </c>
      <c r="D524">
        <f t="shared" si="36"/>
        <v>32.118699999999748</v>
      </c>
      <c r="F524">
        <f t="shared" si="37"/>
        <v>5.5653706205016595</v>
      </c>
      <c r="H524" s="15">
        <f t="shared" si="38"/>
        <v>0.51699668392811704</v>
      </c>
      <c r="N524" s="23">
        <v>29353.200000000001</v>
      </c>
    </row>
    <row r="525" spans="1:18" x14ac:dyDescent="0.3">
      <c r="A525">
        <v>321.8022999999975</v>
      </c>
      <c r="B525">
        <v>259.11099999999999</v>
      </c>
      <c r="C525">
        <f t="shared" si="35"/>
        <v>262.77766666666668</v>
      </c>
      <c r="D525">
        <f t="shared" si="36"/>
        <v>32.180229999999753</v>
      </c>
      <c r="F525">
        <f t="shared" si="37"/>
        <v>5.5572565413176047</v>
      </c>
      <c r="H525" s="15">
        <f t="shared" si="38"/>
        <v>0.51769411715696378</v>
      </c>
      <c r="N525" s="23">
        <v>29328.799999999999</v>
      </c>
    </row>
    <row r="526" spans="1:18" x14ac:dyDescent="0.3">
      <c r="A526">
        <v>322.41759999999749</v>
      </c>
      <c r="B526">
        <v>268</v>
      </c>
      <c r="C526">
        <f t="shared" si="35"/>
        <v>267.88899999999995</v>
      </c>
      <c r="D526">
        <f t="shared" si="36"/>
        <v>32.241759999999751</v>
      </c>
      <c r="F526">
        <f t="shared" si="37"/>
        <v>5.5909869805108565</v>
      </c>
      <c r="H526" s="15">
        <f t="shared" si="38"/>
        <v>0.5211455106093108</v>
      </c>
      <c r="N526" s="23">
        <v>29304.400000000001</v>
      </c>
    </row>
    <row r="527" spans="1:18" x14ac:dyDescent="0.3">
      <c r="A527">
        <v>323.03289999999748</v>
      </c>
      <c r="B527">
        <v>276.55599999999998</v>
      </c>
      <c r="C527">
        <f t="shared" si="35"/>
        <v>276.59266666666667</v>
      </c>
      <c r="D527">
        <f t="shared" si="36"/>
        <v>32.303289999999748</v>
      </c>
      <c r="F527">
        <f t="shared" si="37"/>
        <v>5.6224133321011944</v>
      </c>
      <c r="H527" s="15">
        <f t="shared" si="38"/>
        <v>0.52707563618848141</v>
      </c>
      <c r="N527" s="23">
        <v>29280</v>
      </c>
    </row>
    <row r="528" spans="1:18" x14ac:dyDescent="0.3">
      <c r="A528">
        <v>323.64819999999747</v>
      </c>
      <c r="B528">
        <v>285.22199999999998</v>
      </c>
      <c r="C528">
        <f t="shared" si="35"/>
        <v>288.51866666666666</v>
      </c>
      <c r="D528">
        <f t="shared" si="36"/>
        <v>32.364819999999746</v>
      </c>
      <c r="F528">
        <f t="shared" si="37"/>
        <v>5.653267824415023</v>
      </c>
      <c r="H528" s="15">
        <f t="shared" si="38"/>
        <v>0.53531098608693772</v>
      </c>
      <c r="N528" s="23">
        <v>29255.599999999999</v>
      </c>
    </row>
    <row r="529" spans="1:18" x14ac:dyDescent="0.3">
      <c r="A529">
        <v>324.26349999999746</v>
      </c>
      <c r="B529">
        <v>303.77800000000002</v>
      </c>
      <c r="C529">
        <f t="shared" si="35"/>
        <v>328.37033333333335</v>
      </c>
      <c r="D529">
        <f t="shared" si="36"/>
        <v>32.426349999999744</v>
      </c>
      <c r="F529">
        <f t="shared" si="37"/>
        <v>5.7162971714763033</v>
      </c>
      <c r="H529" s="15">
        <f t="shared" si="38"/>
        <v>0.56377488237249984</v>
      </c>
      <c r="N529" s="23">
        <v>29231.200000000001</v>
      </c>
    </row>
    <row r="530" spans="1:18" s="24" customFormat="1" x14ac:dyDescent="0.3">
      <c r="A530" s="24">
        <v>324.87879999999745</v>
      </c>
      <c r="B530" s="24">
        <v>396.11099999999999</v>
      </c>
      <c r="C530" s="24">
        <f t="shared" si="35"/>
        <v>396.07400000000001</v>
      </c>
      <c r="D530" s="24">
        <f t="shared" si="36"/>
        <v>32.487879999999748</v>
      </c>
      <c r="F530" s="24">
        <f t="shared" si="37"/>
        <v>5.9816944750072283</v>
      </c>
      <c r="H530" s="25">
        <f t="shared" si="38"/>
        <v>0.61564456599958373</v>
      </c>
      <c r="N530" s="26">
        <v>29206.799999999999</v>
      </c>
    </row>
    <row r="531" spans="1:18" x14ac:dyDescent="0.3">
      <c r="A531">
        <v>325.49409999999745</v>
      </c>
      <c r="B531">
        <v>488.33300000000003</v>
      </c>
      <c r="C531">
        <f t="shared" si="35"/>
        <v>488.37033333333329</v>
      </c>
      <c r="D531">
        <f t="shared" si="36"/>
        <v>32.549409999999746</v>
      </c>
      <c r="F531">
        <f t="shared" si="37"/>
        <v>6.1909975501889685</v>
      </c>
      <c r="H531" s="15">
        <f t="shared" si="38"/>
        <v>0.69412705983788558</v>
      </c>
      <c r="N531" s="23">
        <v>29182.400000000001</v>
      </c>
    </row>
    <row r="532" spans="1:18" x14ac:dyDescent="0.3">
      <c r="A532">
        <v>326.10939999999744</v>
      </c>
      <c r="B532">
        <v>580.66700000000003</v>
      </c>
      <c r="C532">
        <f t="shared" ref="C532:C595" si="39">AVERAGE(B531:B533)</f>
        <v>581.48133333333328</v>
      </c>
      <c r="D532">
        <f t="shared" ref="D532:D595" si="40">A532/10</f>
        <v>32.610939999999744</v>
      </c>
      <c r="F532">
        <f t="shared" ref="F532:F595" si="41">LN(B532)</f>
        <v>6.3641774427969864</v>
      </c>
      <c r="H532" s="15">
        <f t="shared" ref="H532:H595" si="42">(0.0905*EXP(0.0013*C532))/E$2</f>
        <v>0.78344379787284246</v>
      </c>
      <c r="N532" s="23">
        <v>29158</v>
      </c>
    </row>
    <row r="533" spans="1:18" x14ac:dyDescent="0.3">
      <c r="A533">
        <v>326.72469999999743</v>
      </c>
      <c r="B533">
        <v>675.44399999999996</v>
      </c>
      <c r="C533">
        <f t="shared" si="39"/>
        <v>682.07399999999996</v>
      </c>
      <c r="D533">
        <f t="shared" si="40"/>
        <v>32.672469999999741</v>
      </c>
      <c r="F533">
        <f t="shared" si="41"/>
        <v>6.5153702524093253</v>
      </c>
      <c r="H533" s="15">
        <f t="shared" si="42"/>
        <v>0.89289571519076572</v>
      </c>
      <c r="N533" s="23">
        <v>29133.599999999999</v>
      </c>
    </row>
    <row r="534" spans="1:18" x14ac:dyDescent="0.3">
      <c r="A534">
        <v>327.33999999999742</v>
      </c>
      <c r="B534">
        <v>790.11099999999999</v>
      </c>
      <c r="C534">
        <f t="shared" si="39"/>
        <v>790.11099999999988</v>
      </c>
      <c r="D534">
        <f t="shared" si="40"/>
        <v>32.733999999999739</v>
      </c>
      <c r="F534">
        <f t="shared" si="41"/>
        <v>6.6721734419200915</v>
      </c>
      <c r="H534" s="15">
        <f t="shared" si="42"/>
        <v>1.0275348815304246</v>
      </c>
      <c r="N534" s="23">
        <v>29109.200000000001</v>
      </c>
    </row>
    <row r="535" spans="1:18" x14ac:dyDescent="0.3">
      <c r="A535">
        <v>327.95529999999741</v>
      </c>
      <c r="B535">
        <v>904.77800000000002</v>
      </c>
      <c r="C535">
        <f t="shared" si="39"/>
        <v>904.77766666666673</v>
      </c>
      <c r="D535">
        <f t="shared" si="40"/>
        <v>32.795529999999744</v>
      </c>
      <c r="F535">
        <f t="shared" si="41"/>
        <v>6.8076896097406081</v>
      </c>
      <c r="H535" s="15">
        <f t="shared" si="42"/>
        <v>1.1927114939117047</v>
      </c>
      <c r="N535" s="23">
        <v>29084.799999999999</v>
      </c>
      <c r="O535">
        <v>1979</v>
      </c>
      <c r="P535" s="15">
        <f>AVERAGE(H530:H542)</f>
        <v>1.0746244070714925</v>
      </c>
      <c r="Q535" s="15">
        <f>D542-D530</f>
        <v>0.73835999999998592</v>
      </c>
      <c r="R535">
        <f>P535*Q535</f>
        <v>0.79345967720529209</v>
      </c>
    </row>
    <row r="536" spans="1:18" x14ac:dyDescent="0.3">
      <c r="A536">
        <v>328.5705999999974</v>
      </c>
      <c r="B536">
        <v>1019.444</v>
      </c>
      <c r="C536">
        <f t="shared" si="39"/>
        <v>1011</v>
      </c>
      <c r="D536">
        <f t="shared" si="40"/>
        <v>32.857059999999741</v>
      </c>
      <c r="F536">
        <f t="shared" si="41"/>
        <v>6.9270126596191544</v>
      </c>
      <c r="H536" s="15">
        <f t="shared" si="42"/>
        <v>1.3693255437320881</v>
      </c>
      <c r="N536" s="23">
        <v>29060.400000000001</v>
      </c>
    </row>
    <row r="537" spans="1:18" x14ac:dyDescent="0.3">
      <c r="A537">
        <v>329.18589999999739</v>
      </c>
      <c r="B537" s="6">
        <v>1108.778</v>
      </c>
      <c r="C537" s="6">
        <f t="shared" si="39"/>
        <v>1038.4443333333331</v>
      </c>
      <c r="D537">
        <f t="shared" si="40"/>
        <v>32.918589999999739</v>
      </c>
      <c r="F537">
        <f t="shared" si="41"/>
        <v>7.0110137869689568</v>
      </c>
      <c r="H537" s="15">
        <f t="shared" si="42"/>
        <v>1.4190617986948277</v>
      </c>
      <c r="I537">
        <v>1978</v>
      </c>
      <c r="J537">
        <f>AVERAGE(H537:H549)</f>
        <v>0.9574628819753046</v>
      </c>
      <c r="K537">
        <f>D549-D537</f>
        <v>0.73835999999998592</v>
      </c>
      <c r="L537">
        <f>J537*K537</f>
        <v>0.70695229353527245</v>
      </c>
      <c r="N537" s="23">
        <v>29036</v>
      </c>
    </row>
    <row r="538" spans="1:18" x14ac:dyDescent="0.3">
      <c r="A538">
        <v>329.80119999999738</v>
      </c>
      <c r="B538" s="7">
        <v>987.11099999999999</v>
      </c>
      <c r="C538">
        <f t="shared" si="39"/>
        <v>1021.0369999999999</v>
      </c>
      <c r="D538">
        <f t="shared" si="40"/>
        <v>32.980119999999737</v>
      </c>
      <c r="F538">
        <f t="shared" si="41"/>
        <v>6.8947824951161829</v>
      </c>
      <c r="H538" s="15">
        <f t="shared" si="42"/>
        <v>1.3873097148366833</v>
      </c>
      <c r="N538" s="23">
        <v>29005.583333333299</v>
      </c>
    </row>
    <row r="539" spans="1:18" x14ac:dyDescent="0.3">
      <c r="A539">
        <v>330.41649999999737</v>
      </c>
      <c r="B539">
        <v>967.22199999999998</v>
      </c>
      <c r="C539">
        <f t="shared" si="39"/>
        <v>956.77766666666673</v>
      </c>
      <c r="D539">
        <f t="shared" si="40"/>
        <v>33.041649999999734</v>
      </c>
      <c r="F539">
        <f t="shared" si="41"/>
        <v>6.874428045113028</v>
      </c>
      <c r="H539" s="15">
        <f t="shared" si="42"/>
        <v>1.2761264534218835</v>
      </c>
      <c r="N539" s="23">
        <v>28975.166666666599</v>
      </c>
    </row>
    <row r="540" spans="1:18" x14ac:dyDescent="0.3">
      <c r="A540">
        <v>331.03179999999736</v>
      </c>
      <c r="B540">
        <v>916</v>
      </c>
      <c r="C540">
        <f t="shared" si="39"/>
        <v>912.66666666666663</v>
      </c>
      <c r="D540">
        <f t="shared" si="40"/>
        <v>33.103179999999739</v>
      </c>
      <c r="F540">
        <f t="shared" si="41"/>
        <v>6.8200163646741299</v>
      </c>
      <c r="H540" s="15">
        <f t="shared" si="42"/>
        <v>1.2050065244872301</v>
      </c>
      <c r="N540" s="23">
        <v>28944.75</v>
      </c>
    </row>
    <row r="541" spans="1:18" x14ac:dyDescent="0.3">
      <c r="A541">
        <v>331.64709999999735</v>
      </c>
      <c r="B541">
        <v>854.77800000000002</v>
      </c>
      <c r="C541">
        <f t="shared" si="39"/>
        <v>846.88900000000001</v>
      </c>
      <c r="D541">
        <f t="shared" si="40"/>
        <v>33.164709999999737</v>
      </c>
      <c r="F541">
        <f t="shared" si="41"/>
        <v>6.7508417860992838</v>
      </c>
      <c r="H541" s="15">
        <f t="shared" si="42"/>
        <v>1.1062478952878285</v>
      </c>
      <c r="N541" s="23">
        <v>28914.333333333299</v>
      </c>
    </row>
    <row r="542" spans="1:18" x14ac:dyDescent="0.3">
      <c r="A542">
        <v>332.26239999999734</v>
      </c>
      <c r="B542">
        <v>769.88900000000001</v>
      </c>
      <c r="C542">
        <f t="shared" si="39"/>
        <v>769.74099999999999</v>
      </c>
      <c r="D542">
        <f t="shared" si="40"/>
        <v>33.226239999999734</v>
      </c>
      <c r="F542">
        <f t="shared" si="41"/>
        <v>6.646246348612121</v>
      </c>
      <c r="H542" s="15">
        <f t="shared" si="42"/>
        <v>1.0006818471256558</v>
      </c>
      <c r="N542" s="23">
        <v>28883.916666666599</v>
      </c>
    </row>
    <row r="543" spans="1:18" s="24" customFormat="1" x14ac:dyDescent="0.3">
      <c r="A543" s="24">
        <v>332.87769999999733</v>
      </c>
      <c r="B543" s="24">
        <v>684.55600000000004</v>
      </c>
      <c r="C543" s="24">
        <f t="shared" si="39"/>
        <v>684.29633333333334</v>
      </c>
      <c r="D543" s="24">
        <f t="shared" si="40"/>
        <v>33.287769999999732</v>
      </c>
      <c r="F543" s="24">
        <f t="shared" si="41"/>
        <v>6.5287704529233928</v>
      </c>
      <c r="H543" s="25">
        <f t="shared" si="42"/>
        <v>0.89547905054930332</v>
      </c>
      <c r="N543" s="26">
        <v>28853.5</v>
      </c>
    </row>
    <row r="544" spans="1:18" x14ac:dyDescent="0.3">
      <c r="A544">
        <v>333.49299999999732</v>
      </c>
      <c r="B544">
        <v>598.44399999999996</v>
      </c>
      <c r="C544">
        <f t="shared" si="39"/>
        <v>599.55566666666664</v>
      </c>
      <c r="D544">
        <f t="shared" si="40"/>
        <v>33.349299999999729</v>
      </c>
      <c r="F544">
        <f t="shared" si="41"/>
        <v>6.3943329533688775</v>
      </c>
      <c r="H544" s="15">
        <f t="shared" si="42"/>
        <v>0.80207005980966417</v>
      </c>
      <c r="N544" s="23">
        <v>28823.083333333299</v>
      </c>
    </row>
    <row r="545" spans="1:18" x14ac:dyDescent="0.3">
      <c r="A545">
        <v>334.10829999999731</v>
      </c>
      <c r="B545">
        <v>515.66700000000003</v>
      </c>
      <c r="C545">
        <f t="shared" si="39"/>
        <v>522.88900000000001</v>
      </c>
      <c r="D545">
        <f t="shared" si="40"/>
        <v>33.410829999999734</v>
      </c>
      <c r="F545">
        <f t="shared" si="41"/>
        <v>6.2454612083171588</v>
      </c>
      <c r="H545" s="15">
        <f t="shared" si="42"/>
        <v>0.7259849566596609</v>
      </c>
      <c r="N545" s="23">
        <v>28792.666666666599</v>
      </c>
    </row>
    <row r="546" spans="1:18" x14ac:dyDescent="0.3">
      <c r="A546">
        <v>334.7235999999973</v>
      </c>
      <c r="B546">
        <v>454.55599999999998</v>
      </c>
      <c r="C546">
        <f t="shared" si="39"/>
        <v>468.85200000000003</v>
      </c>
      <c r="D546">
        <f t="shared" si="40"/>
        <v>33.472359999999732</v>
      </c>
      <c r="F546">
        <f t="shared" si="41"/>
        <v>6.1193211183487506</v>
      </c>
      <c r="H546" s="15">
        <f t="shared" si="42"/>
        <v>0.67673596791102331</v>
      </c>
      <c r="N546" s="23">
        <v>28762.25</v>
      </c>
    </row>
    <row r="547" spans="1:18" x14ac:dyDescent="0.3">
      <c r="A547">
        <v>335.3388999999973</v>
      </c>
      <c r="B547">
        <v>436.33300000000003</v>
      </c>
      <c r="C547">
        <f t="shared" si="39"/>
        <v>442.33333333333331</v>
      </c>
      <c r="D547">
        <f t="shared" si="40"/>
        <v>33.53388999999973</v>
      </c>
      <c r="F547">
        <f t="shared" si="41"/>
        <v>6.0784057132995581</v>
      </c>
      <c r="H547" s="15">
        <f t="shared" si="42"/>
        <v>0.65380355197355489</v>
      </c>
      <c r="N547" s="23">
        <v>28731.833333333299</v>
      </c>
      <c r="O547">
        <v>1978</v>
      </c>
      <c r="P547" s="15">
        <f>AVERAGE(H543:H559)</f>
        <v>0.59849912359652602</v>
      </c>
      <c r="Q547" s="15">
        <f>D559-D543</f>
        <v>0.98447999999998359</v>
      </c>
      <c r="R547">
        <f>P547*Q547</f>
        <v>0.58921041719829814</v>
      </c>
    </row>
    <row r="548" spans="1:18" x14ac:dyDescent="0.3">
      <c r="A548">
        <v>335.95419999999729</v>
      </c>
      <c r="B548">
        <v>436.11099999999999</v>
      </c>
      <c r="C548">
        <f t="shared" si="39"/>
        <v>436.9256666666667</v>
      </c>
      <c r="D548">
        <f t="shared" si="40"/>
        <v>33.595419999999727</v>
      </c>
      <c r="F548">
        <f t="shared" si="41"/>
        <v>6.0778967981031871</v>
      </c>
      <c r="H548" s="15">
        <f t="shared" si="42"/>
        <v>0.64922345263200798</v>
      </c>
      <c r="N548" s="23">
        <v>28701.416666666599</v>
      </c>
    </row>
    <row r="549" spans="1:18" x14ac:dyDescent="0.3">
      <c r="A549">
        <v>336.56949999999728</v>
      </c>
      <c r="B549">
        <v>438.33300000000003</v>
      </c>
      <c r="C549">
        <f t="shared" si="39"/>
        <v>437</v>
      </c>
      <c r="D549">
        <f t="shared" si="40"/>
        <v>33.656949999999725</v>
      </c>
      <c r="F549">
        <f t="shared" si="41"/>
        <v>6.0829788954871926</v>
      </c>
      <c r="H549" s="15">
        <f t="shared" si="42"/>
        <v>0.64928619228963613</v>
      </c>
      <c r="I549">
        <v>1977</v>
      </c>
      <c r="J549">
        <f>AVERAGE(H549:H567)</f>
        <v>0.61635691530108472</v>
      </c>
      <c r="K549">
        <f>D567-D549</f>
        <v>1.107539999999986</v>
      </c>
      <c r="L549">
        <f>J549*K549</f>
        <v>0.68263993797255473</v>
      </c>
      <c r="N549" s="23">
        <v>28671</v>
      </c>
    </row>
    <row r="550" spans="1:18" x14ac:dyDescent="0.3">
      <c r="A550">
        <v>337.18479999999727</v>
      </c>
      <c r="B550">
        <v>436.55599999999998</v>
      </c>
      <c r="C550">
        <f t="shared" si="39"/>
        <v>425.92599999999999</v>
      </c>
      <c r="D550">
        <f t="shared" si="40"/>
        <v>33.71847999999973</v>
      </c>
      <c r="F550">
        <f t="shared" si="41"/>
        <v>6.078916660292478</v>
      </c>
      <c r="H550" s="15">
        <f t="shared" si="42"/>
        <v>0.64000589916442718</v>
      </c>
      <c r="N550" s="23">
        <v>28655.75</v>
      </c>
    </row>
    <row r="551" spans="1:18" x14ac:dyDescent="0.3">
      <c r="A551">
        <v>337.80009999999726</v>
      </c>
      <c r="B551">
        <v>402.88900000000001</v>
      </c>
      <c r="C551">
        <f t="shared" si="39"/>
        <v>393.815</v>
      </c>
      <c r="D551">
        <f t="shared" si="40"/>
        <v>33.780009999999727</v>
      </c>
      <c r="F551">
        <f t="shared" si="41"/>
        <v>5.9986610897645294</v>
      </c>
      <c r="H551" s="15">
        <f t="shared" si="42"/>
        <v>0.61383925472886502</v>
      </c>
      <c r="N551" s="23">
        <v>28640.5</v>
      </c>
    </row>
    <row r="552" spans="1:18" x14ac:dyDescent="0.3">
      <c r="A552">
        <v>338.41539999999725</v>
      </c>
      <c r="B552">
        <v>342</v>
      </c>
      <c r="C552">
        <f t="shared" si="39"/>
        <v>340.29633333333334</v>
      </c>
      <c r="D552">
        <f t="shared" si="40"/>
        <v>33.841539999999725</v>
      </c>
      <c r="F552">
        <f t="shared" si="41"/>
        <v>5.8348107370626048</v>
      </c>
      <c r="H552" s="15">
        <f t="shared" si="42"/>
        <v>0.57258364358535596</v>
      </c>
      <c r="N552" s="23">
        <v>28625.25</v>
      </c>
    </row>
    <row r="553" spans="1:18" x14ac:dyDescent="0.3">
      <c r="A553">
        <v>339.03069999999724</v>
      </c>
      <c r="B553">
        <v>276</v>
      </c>
      <c r="C553">
        <f t="shared" si="39"/>
        <v>274.85200000000003</v>
      </c>
      <c r="D553">
        <f t="shared" si="40"/>
        <v>33.903069999999722</v>
      </c>
      <c r="F553">
        <f t="shared" si="41"/>
        <v>5.6204008657171496</v>
      </c>
      <c r="H553" s="15">
        <f t="shared" si="42"/>
        <v>0.52588428274590193</v>
      </c>
      <c r="N553" s="23">
        <v>28610</v>
      </c>
    </row>
    <row r="554" spans="1:18" x14ac:dyDescent="0.3">
      <c r="A554">
        <v>339.64599999999723</v>
      </c>
      <c r="B554">
        <v>206.55600000000001</v>
      </c>
      <c r="C554">
        <f t="shared" si="39"/>
        <v>214.33333333333334</v>
      </c>
      <c r="D554">
        <f t="shared" si="40"/>
        <v>33.96459999999972</v>
      </c>
      <c r="F554">
        <f t="shared" si="41"/>
        <v>5.3305715620773695</v>
      </c>
      <c r="H554" s="15">
        <f t="shared" si="42"/>
        <v>0.48609638490600943</v>
      </c>
      <c r="N554" s="23">
        <v>28594.75</v>
      </c>
    </row>
    <row r="555" spans="1:18" x14ac:dyDescent="0.3">
      <c r="A555">
        <v>340.26129999999722</v>
      </c>
      <c r="B555">
        <v>160.44399999999999</v>
      </c>
      <c r="C555">
        <f t="shared" si="39"/>
        <v>172.59266666666667</v>
      </c>
      <c r="D555">
        <f t="shared" si="40"/>
        <v>34.026129999999725</v>
      </c>
      <c r="F555">
        <f t="shared" si="41"/>
        <v>5.0779449720296128</v>
      </c>
      <c r="H555" s="15">
        <f t="shared" si="42"/>
        <v>0.46042227633664295</v>
      </c>
      <c r="N555" s="23">
        <v>28579.5</v>
      </c>
    </row>
    <row r="556" spans="1:18" x14ac:dyDescent="0.3">
      <c r="A556">
        <v>340.87659999999721</v>
      </c>
      <c r="B556">
        <v>150.77799999999999</v>
      </c>
      <c r="C556">
        <f t="shared" si="39"/>
        <v>153.44433333333333</v>
      </c>
      <c r="D556">
        <f t="shared" si="40"/>
        <v>34.087659999999723</v>
      </c>
      <c r="F556">
        <f t="shared" si="41"/>
        <v>5.015808556336915</v>
      </c>
      <c r="H556" s="15">
        <f t="shared" si="42"/>
        <v>0.44910253607274792</v>
      </c>
      <c r="N556" s="23">
        <v>28564.25</v>
      </c>
    </row>
    <row r="557" spans="1:18" x14ac:dyDescent="0.3">
      <c r="A557">
        <v>341.4918999999972</v>
      </c>
      <c r="B557">
        <v>149.11099999999999</v>
      </c>
      <c r="C557">
        <f t="shared" si="39"/>
        <v>152.70366666666666</v>
      </c>
      <c r="D557">
        <f t="shared" si="40"/>
        <v>34.14918999999972</v>
      </c>
      <c r="F557">
        <f t="shared" si="41"/>
        <v>5.0046909950386471</v>
      </c>
      <c r="H557" s="16">
        <f t="shared" si="42"/>
        <v>0.44867031832827026</v>
      </c>
      <c r="N557" s="23">
        <v>28549</v>
      </c>
    </row>
    <row r="558" spans="1:18" x14ac:dyDescent="0.3">
      <c r="A558">
        <v>342.10719999999719</v>
      </c>
      <c r="B558">
        <v>158.22200000000001</v>
      </c>
      <c r="C558">
        <f t="shared" si="39"/>
        <v>162.70366666666666</v>
      </c>
      <c r="D558">
        <f t="shared" si="40"/>
        <v>34.210719999999718</v>
      </c>
      <c r="F558">
        <f t="shared" si="41"/>
        <v>5.0639991101403332</v>
      </c>
      <c r="H558" s="15">
        <f t="shared" si="42"/>
        <v>0.45454110993187896</v>
      </c>
      <c r="N558" s="23">
        <v>28524.7</v>
      </c>
    </row>
    <row r="559" spans="1:18" x14ac:dyDescent="0.3">
      <c r="A559">
        <v>342.72249999999718</v>
      </c>
      <c r="B559">
        <v>180.77799999999999</v>
      </c>
      <c r="C559">
        <f t="shared" si="39"/>
        <v>189.66666666666666</v>
      </c>
      <c r="D559">
        <f t="shared" si="40"/>
        <v>34.272249999999715</v>
      </c>
      <c r="F559">
        <f t="shared" si="41"/>
        <v>5.1972697591383632</v>
      </c>
      <c r="H559" s="15">
        <f t="shared" si="42"/>
        <v>0.47075616351599081</v>
      </c>
      <c r="N559" s="23">
        <v>28500.400000000001</v>
      </c>
    </row>
    <row r="560" spans="1:18" s="24" customFormat="1" x14ac:dyDescent="0.3">
      <c r="A560" s="24">
        <v>343.33779999999717</v>
      </c>
      <c r="B560" s="24">
        <v>230</v>
      </c>
      <c r="C560" s="24">
        <f t="shared" si="39"/>
        <v>238.33333333333334</v>
      </c>
      <c r="D560" s="24">
        <f t="shared" si="40"/>
        <v>34.33377999999972</v>
      </c>
      <c r="F560" s="24">
        <f t="shared" si="41"/>
        <v>5.4380793089231956</v>
      </c>
      <c r="H560" s="25">
        <f t="shared" si="42"/>
        <v>0.50150166482579273</v>
      </c>
      <c r="N560" s="26">
        <v>28476.1</v>
      </c>
    </row>
    <row r="561" spans="1:18" x14ac:dyDescent="0.3">
      <c r="A561">
        <v>343.95309999999716</v>
      </c>
      <c r="B561">
        <v>304.22199999999998</v>
      </c>
      <c r="C561">
        <f t="shared" si="39"/>
        <v>308.59266666666667</v>
      </c>
      <c r="D561">
        <f t="shared" si="40"/>
        <v>34.395309999999718</v>
      </c>
      <c r="F561">
        <f t="shared" si="41"/>
        <v>5.7177576980517184</v>
      </c>
      <c r="H561" s="15">
        <f t="shared" si="42"/>
        <v>0.54946444112554615</v>
      </c>
      <c r="N561" s="23">
        <v>28451.8</v>
      </c>
    </row>
    <row r="562" spans="1:18" x14ac:dyDescent="0.3">
      <c r="A562">
        <v>344.56839999999715</v>
      </c>
      <c r="B562">
        <v>391.55599999999998</v>
      </c>
      <c r="C562">
        <f t="shared" si="39"/>
        <v>400.48166666666663</v>
      </c>
      <c r="D562">
        <f t="shared" si="40"/>
        <v>34.456839999999715</v>
      </c>
      <c r="F562">
        <f t="shared" si="41"/>
        <v>5.9701285447929866</v>
      </c>
      <c r="H562" s="15">
        <f t="shared" si="42"/>
        <v>0.61918231475306396</v>
      </c>
      <c r="N562" s="23">
        <v>28427.5</v>
      </c>
      <c r="O562">
        <v>1977</v>
      </c>
      <c r="P562" s="15">
        <f>AVERAGE(H560:H574)</f>
        <v>0.74003420277009346</v>
      </c>
      <c r="Q562" s="15">
        <f>D574-D560</f>
        <v>0.8614199999999812</v>
      </c>
      <c r="R562">
        <f>P562*Q562</f>
        <v>0.63748026295019999</v>
      </c>
    </row>
    <row r="563" spans="1:18" x14ac:dyDescent="0.3">
      <c r="A563">
        <v>345.18369999999715</v>
      </c>
      <c r="B563">
        <v>505.66699999999997</v>
      </c>
      <c r="C563">
        <f t="shared" si="39"/>
        <v>502.77799999999996</v>
      </c>
      <c r="D563">
        <f t="shared" si="40"/>
        <v>34.518369999999713</v>
      </c>
      <c r="F563">
        <f t="shared" si="41"/>
        <v>6.2258783498759867</v>
      </c>
      <c r="H563" s="15">
        <f t="shared" si="42"/>
        <v>0.70725055418291316</v>
      </c>
      <c r="N563" s="23">
        <v>28403.200000000001</v>
      </c>
    </row>
    <row r="564" spans="1:18" x14ac:dyDescent="0.3">
      <c r="A564">
        <v>345.79899999999714</v>
      </c>
      <c r="B564">
        <v>611.11099999999999</v>
      </c>
      <c r="C564">
        <f t="shared" si="39"/>
        <v>598.92600000000004</v>
      </c>
      <c r="D564">
        <f t="shared" si="40"/>
        <v>34.579899999999711</v>
      </c>
      <c r="F564">
        <f t="shared" si="41"/>
        <v>6.4152786120661442</v>
      </c>
      <c r="H564" s="15">
        <f t="shared" si="42"/>
        <v>0.80141378063514601</v>
      </c>
      <c r="N564" s="23">
        <v>28378.9</v>
      </c>
    </row>
    <row r="565" spans="1:18" x14ac:dyDescent="0.3">
      <c r="A565">
        <v>346.41429999999713</v>
      </c>
      <c r="B565">
        <v>680</v>
      </c>
      <c r="C565">
        <f t="shared" si="39"/>
        <v>674.85166666666657</v>
      </c>
      <c r="D565">
        <f t="shared" si="40"/>
        <v>34.641429999999716</v>
      </c>
      <c r="F565">
        <f t="shared" si="41"/>
        <v>6.522092798170152</v>
      </c>
      <c r="H565" s="15">
        <f t="shared" si="42"/>
        <v>0.88455152081493194</v>
      </c>
      <c r="N565" s="23">
        <v>28354.6</v>
      </c>
    </row>
    <row r="566" spans="1:18" x14ac:dyDescent="0.3">
      <c r="A566">
        <v>347.02959999999712</v>
      </c>
      <c r="B566">
        <v>733.44399999999996</v>
      </c>
      <c r="C566">
        <f t="shared" si="39"/>
        <v>718.44433333333336</v>
      </c>
      <c r="D566">
        <f t="shared" si="40"/>
        <v>34.702959999999713</v>
      </c>
      <c r="F566">
        <f t="shared" si="41"/>
        <v>6.5977512483835747</v>
      </c>
      <c r="H566" s="15">
        <f t="shared" si="42"/>
        <v>0.93612707119706773</v>
      </c>
      <c r="N566" s="23">
        <v>28330.3</v>
      </c>
    </row>
    <row r="567" spans="1:18" x14ac:dyDescent="0.3">
      <c r="A567">
        <v>347.64489999999711</v>
      </c>
      <c r="B567">
        <v>741.88900000000001</v>
      </c>
      <c r="C567">
        <f t="shared" si="39"/>
        <v>721.70366666666666</v>
      </c>
      <c r="D567">
        <f t="shared" si="40"/>
        <v>34.764489999999711</v>
      </c>
      <c r="F567">
        <f t="shared" si="41"/>
        <v>6.6091996362894978</v>
      </c>
      <c r="H567" s="15">
        <f t="shared" si="42"/>
        <v>0.94010198158041935</v>
      </c>
      <c r="I567">
        <v>1976</v>
      </c>
      <c r="J567">
        <f>AVERAGE(H567:H578)</f>
        <v>0.73127327632425132</v>
      </c>
      <c r="K567">
        <f>D578-D567</f>
        <v>0.67682999999998827</v>
      </c>
      <c r="L567">
        <f>J567*K567</f>
        <v>0.49494769161453445</v>
      </c>
      <c r="N567" s="23">
        <v>28306</v>
      </c>
    </row>
    <row r="568" spans="1:18" x14ac:dyDescent="0.3">
      <c r="A568">
        <v>348.2601999999971</v>
      </c>
      <c r="B568">
        <v>689.77800000000002</v>
      </c>
      <c r="C568">
        <f t="shared" si="39"/>
        <v>686</v>
      </c>
      <c r="D568">
        <f t="shared" si="40"/>
        <v>34.826019999999708</v>
      </c>
      <c r="F568">
        <f t="shared" si="41"/>
        <v>6.5363698066917317</v>
      </c>
      <c r="H568" s="15">
        <f t="shared" si="42"/>
        <v>0.89746452557151202</v>
      </c>
      <c r="N568" s="23">
        <v>28288.571428571398</v>
      </c>
    </row>
    <row r="569" spans="1:18" x14ac:dyDescent="0.3">
      <c r="A569">
        <v>348.87549999999709</v>
      </c>
      <c r="B569">
        <v>626.33299999999997</v>
      </c>
      <c r="C569">
        <f t="shared" si="39"/>
        <v>625.48133333333328</v>
      </c>
      <c r="D569">
        <f t="shared" si="40"/>
        <v>34.887549999999706</v>
      </c>
      <c r="F569">
        <f t="shared" si="41"/>
        <v>6.4398821785472364</v>
      </c>
      <c r="H569" s="15">
        <f t="shared" si="42"/>
        <v>0.82956322479120226</v>
      </c>
      <c r="N569" s="23">
        <v>28271.1428571428</v>
      </c>
    </row>
    <row r="570" spans="1:18" x14ac:dyDescent="0.3">
      <c r="A570">
        <v>349.49079999999708</v>
      </c>
      <c r="B570">
        <v>560.33299999999997</v>
      </c>
      <c r="C570">
        <f t="shared" si="39"/>
        <v>559.70333333333326</v>
      </c>
      <c r="D570">
        <f t="shared" si="40"/>
        <v>34.949079999999711</v>
      </c>
      <c r="F570">
        <f t="shared" si="41"/>
        <v>6.3285312498563311</v>
      </c>
      <c r="H570" s="15">
        <f t="shared" si="42"/>
        <v>0.76157444388355944</v>
      </c>
      <c r="N570" s="23">
        <v>28253.714285714199</v>
      </c>
    </row>
    <row r="571" spans="1:18" x14ac:dyDescent="0.3">
      <c r="A571">
        <v>350.10609999999707</v>
      </c>
      <c r="B571">
        <v>492.44400000000002</v>
      </c>
      <c r="C571">
        <f t="shared" si="39"/>
        <v>503.07366666666667</v>
      </c>
      <c r="D571">
        <f t="shared" si="40"/>
        <v>35.010609999999708</v>
      </c>
      <c r="F571">
        <f t="shared" si="41"/>
        <v>6.1993807485634171</v>
      </c>
      <c r="H571" s="15">
        <f t="shared" si="42"/>
        <v>0.70752244997141411</v>
      </c>
      <c r="N571" s="23">
        <v>28236.285714285699</v>
      </c>
    </row>
    <row r="572" spans="1:18" x14ac:dyDescent="0.3">
      <c r="A572">
        <v>350.72139999999706</v>
      </c>
      <c r="B572">
        <v>456.44400000000002</v>
      </c>
      <c r="C572">
        <f t="shared" si="39"/>
        <v>462.29599999999999</v>
      </c>
      <c r="D572">
        <f t="shared" si="40"/>
        <v>35.072139999999706</v>
      </c>
      <c r="F572">
        <f t="shared" si="41"/>
        <v>6.1234660200019206</v>
      </c>
      <c r="H572" s="15">
        <f t="shared" si="42"/>
        <v>0.67099279134076795</v>
      </c>
      <c r="N572" s="23">
        <v>28218.857142857101</v>
      </c>
    </row>
    <row r="573" spans="1:18" x14ac:dyDescent="0.3">
      <c r="A573">
        <v>351.33669999999705</v>
      </c>
      <c r="B573">
        <v>438</v>
      </c>
      <c r="C573">
        <f t="shared" si="39"/>
        <v>439.85166666666663</v>
      </c>
      <c r="D573">
        <f t="shared" si="40"/>
        <v>35.133669999999704</v>
      </c>
      <c r="F573">
        <f t="shared" si="41"/>
        <v>6.0822189103764464</v>
      </c>
      <c r="H573" s="15">
        <f t="shared" si="42"/>
        <v>0.65169767153479374</v>
      </c>
      <c r="N573" s="23">
        <v>28201.4285714285</v>
      </c>
    </row>
    <row r="574" spans="1:18" x14ac:dyDescent="0.3">
      <c r="A574">
        <v>351.95199999999704</v>
      </c>
      <c r="B574">
        <v>425.11099999999999</v>
      </c>
      <c r="C574">
        <f t="shared" si="39"/>
        <v>428.44433333333336</v>
      </c>
      <c r="D574">
        <f t="shared" si="40"/>
        <v>35.195199999999701</v>
      </c>
      <c r="F574">
        <f t="shared" si="41"/>
        <v>6.0523503112943677</v>
      </c>
      <c r="H574" s="16">
        <f t="shared" si="42"/>
        <v>0.64210460534327296</v>
      </c>
      <c r="N574" s="23">
        <v>28184</v>
      </c>
    </row>
    <row r="575" spans="1:18" s="24" customFormat="1" x14ac:dyDescent="0.3">
      <c r="A575" s="24">
        <v>352.56729999999703</v>
      </c>
      <c r="B575" s="24">
        <v>422.22199999999998</v>
      </c>
      <c r="C575" s="24">
        <f t="shared" si="39"/>
        <v>430.62966666666665</v>
      </c>
      <c r="D575" s="24">
        <f t="shared" si="40"/>
        <v>35.256729999999706</v>
      </c>
      <c r="F575" s="24">
        <f t="shared" si="41"/>
        <v>6.0455312420623297</v>
      </c>
      <c r="H575" s="25">
        <f t="shared" si="42"/>
        <v>0.64393137535735201</v>
      </c>
      <c r="N575" s="26">
        <v>28123.25</v>
      </c>
    </row>
    <row r="576" spans="1:18" x14ac:dyDescent="0.3">
      <c r="A576">
        <v>353.18259999999702</v>
      </c>
      <c r="B576">
        <v>444.55599999999998</v>
      </c>
      <c r="C576">
        <f t="shared" si="39"/>
        <v>446.44466666666671</v>
      </c>
      <c r="D576">
        <f t="shared" si="40"/>
        <v>35.318259999999704</v>
      </c>
      <c r="F576">
        <f t="shared" si="41"/>
        <v>6.0970760312705785</v>
      </c>
      <c r="H576" s="15">
        <f t="shared" si="42"/>
        <v>0.6573073126036062</v>
      </c>
      <c r="N576" s="23">
        <v>28062.5</v>
      </c>
      <c r="O576">
        <v>1976</v>
      </c>
      <c r="P576" s="15">
        <f>AVERAGE(H575:H589)</f>
        <v>0.58587084848889992</v>
      </c>
      <c r="Q576" s="15">
        <f>D589-D575</f>
        <v>0.8614199999999812</v>
      </c>
      <c r="R576">
        <f>P576*Q576</f>
        <v>0.50468086630529718</v>
      </c>
    </row>
    <row r="577" spans="1:18" x14ac:dyDescent="0.3">
      <c r="A577">
        <v>353.79789999999701</v>
      </c>
      <c r="B577">
        <v>472.55599999999998</v>
      </c>
      <c r="C577">
        <f t="shared" si="39"/>
        <v>471.22266666666661</v>
      </c>
      <c r="D577">
        <f t="shared" si="40"/>
        <v>35.379789999999701</v>
      </c>
      <c r="F577">
        <f t="shared" si="41"/>
        <v>6.1581562584295515</v>
      </c>
      <c r="H577" s="15">
        <f t="shared" si="42"/>
        <v>0.6788247950226971</v>
      </c>
      <c r="N577" s="23">
        <v>28001.75</v>
      </c>
    </row>
    <row r="578" spans="1:18" x14ac:dyDescent="0.3">
      <c r="A578">
        <v>354.413199999997</v>
      </c>
      <c r="B578">
        <v>496.55599999999998</v>
      </c>
      <c r="C578">
        <f t="shared" si="39"/>
        <v>488.44466666666659</v>
      </c>
      <c r="D578">
        <f t="shared" si="40"/>
        <v>35.441319999999699</v>
      </c>
      <c r="F578">
        <f t="shared" si="41"/>
        <v>6.207696266651654</v>
      </c>
      <c r="H578" s="15">
        <f t="shared" si="42"/>
        <v>0.69419413889041859</v>
      </c>
      <c r="I578">
        <v>1975</v>
      </c>
      <c r="J578">
        <f>AVERAGE(H578:H594)</f>
        <v>0.5883696138206409</v>
      </c>
      <c r="K578">
        <f>D594-D578</f>
        <v>0.98447999999998359</v>
      </c>
      <c r="L578">
        <f>J578*K578</f>
        <v>0.57923811741413489</v>
      </c>
      <c r="N578" s="23">
        <v>27941</v>
      </c>
    </row>
    <row r="579" spans="1:18" x14ac:dyDescent="0.3">
      <c r="A579">
        <v>355.028499999997</v>
      </c>
      <c r="B579">
        <v>496.22199999999998</v>
      </c>
      <c r="C579">
        <f t="shared" si="39"/>
        <v>480.77800000000002</v>
      </c>
      <c r="D579">
        <f t="shared" si="40"/>
        <v>35.502849999999697</v>
      </c>
      <c r="F579">
        <f t="shared" si="41"/>
        <v>6.2070234072357495</v>
      </c>
      <c r="H579" s="15">
        <f t="shared" si="42"/>
        <v>0.68730970173966266</v>
      </c>
      <c r="N579" s="23">
        <v>27928.799999999999</v>
      </c>
    </row>
    <row r="580" spans="1:18" x14ac:dyDescent="0.3">
      <c r="A580">
        <v>355.64379999999699</v>
      </c>
      <c r="B580">
        <v>449.55599999999998</v>
      </c>
      <c r="C580">
        <f t="shared" si="39"/>
        <v>448.11133333333333</v>
      </c>
      <c r="D580">
        <f t="shared" si="40"/>
        <v>35.564379999999701</v>
      </c>
      <c r="F580">
        <f t="shared" si="41"/>
        <v>6.1082604290217288</v>
      </c>
      <c r="H580" s="15">
        <f t="shared" si="42"/>
        <v>0.65873302240879339</v>
      </c>
      <c r="N580" s="23">
        <v>27916.6</v>
      </c>
    </row>
    <row r="581" spans="1:18" x14ac:dyDescent="0.3">
      <c r="A581">
        <v>356.25909999999698</v>
      </c>
      <c r="B581">
        <v>398.55599999999998</v>
      </c>
      <c r="C581">
        <f t="shared" si="39"/>
        <v>399.25966666666665</v>
      </c>
      <c r="D581">
        <f t="shared" si="40"/>
        <v>35.625909999999699</v>
      </c>
      <c r="F581">
        <f t="shared" si="41"/>
        <v>5.9878480153334399</v>
      </c>
      <c r="H581" s="15">
        <f t="shared" si="42"/>
        <v>0.61819946261399927</v>
      </c>
      <c r="N581" s="23">
        <v>27904.400000000001</v>
      </c>
    </row>
    <row r="582" spans="1:18" x14ac:dyDescent="0.3">
      <c r="A582">
        <v>356.87439999999697</v>
      </c>
      <c r="B582">
        <v>349.66699999999997</v>
      </c>
      <c r="C582">
        <f t="shared" si="39"/>
        <v>354.59300000000002</v>
      </c>
      <c r="D582">
        <f t="shared" si="40"/>
        <v>35.687439999999697</v>
      </c>
      <c r="F582">
        <f t="shared" si="41"/>
        <v>5.8569812730165793</v>
      </c>
      <c r="H582" s="15">
        <f t="shared" si="42"/>
        <v>0.5833250007714661</v>
      </c>
      <c r="N582" s="23">
        <v>27892.2</v>
      </c>
    </row>
    <row r="583" spans="1:18" x14ac:dyDescent="0.3">
      <c r="A583">
        <v>357.48969999999696</v>
      </c>
      <c r="B583">
        <v>315.55599999999998</v>
      </c>
      <c r="C583">
        <f t="shared" si="39"/>
        <v>320.29666666666662</v>
      </c>
      <c r="D583">
        <f t="shared" si="40"/>
        <v>35.748969999999694</v>
      </c>
      <c r="F583">
        <f t="shared" si="41"/>
        <v>5.7543361622687446</v>
      </c>
      <c r="H583" s="15">
        <f t="shared" si="42"/>
        <v>0.55788857743290654</v>
      </c>
      <c r="N583" s="23">
        <v>27880</v>
      </c>
    </row>
    <row r="584" spans="1:18" x14ac:dyDescent="0.3">
      <c r="A584">
        <v>358.10499999999695</v>
      </c>
      <c r="B584">
        <v>295.66699999999997</v>
      </c>
      <c r="C584">
        <f t="shared" si="39"/>
        <v>291.25966666666665</v>
      </c>
      <c r="D584">
        <f t="shared" si="40"/>
        <v>35.810499999999692</v>
      </c>
      <c r="F584">
        <f t="shared" si="41"/>
        <v>5.6892338210365505</v>
      </c>
      <c r="H584" s="15">
        <f t="shared" si="42"/>
        <v>0.53722186221423074</v>
      </c>
      <c r="N584" s="23">
        <v>27867.8</v>
      </c>
    </row>
    <row r="585" spans="1:18" x14ac:dyDescent="0.3">
      <c r="A585">
        <v>358.72029999999694</v>
      </c>
      <c r="B585">
        <v>262.55599999999998</v>
      </c>
      <c r="C585">
        <f t="shared" si="39"/>
        <v>263.66699999999997</v>
      </c>
      <c r="D585">
        <f t="shared" si="40"/>
        <v>35.872029999999697</v>
      </c>
      <c r="F585">
        <f t="shared" si="41"/>
        <v>5.570464392612692</v>
      </c>
      <c r="H585" s="15">
        <f t="shared" si="42"/>
        <v>0.51829298670209489</v>
      </c>
      <c r="N585" s="23">
        <v>27855.599999999999</v>
      </c>
    </row>
    <row r="586" spans="1:18" x14ac:dyDescent="0.3">
      <c r="A586">
        <v>359.33559999999693</v>
      </c>
      <c r="B586">
        <v>232.77799999999999</v>
      </c>
      <c r="C586">
        <f t="shared" si="39"/>
        <v>232.14833333333331</v>
      </c>
      <c r="D586">
        <f t="shared" si="40"/>
        <v>35.933559999999694</v>
      </c>
      <c r="F586">
        <f t="shared" si="41"/>
        <v>5.4500852096735013</v>
      </c>
      <c r="H586" s="15">
        <f t="shared" si="42"/>
        <v>0.49748550828001376</v>
      </c>
      <c r="N586" s="23">
        <v>27843.4</v>
      </c>
    </row>
    <row r="587" spans="1:18" x14ac:dyDescent="0.3">
      <c r="A587">
        <v>359.95089999999692</v>
      </c>
      <c r="B587">
        <v>201.11099999999999</v>
      </c>
      <c r="C587">
        <f t="shared" si="39"/>
        <v>207.92600000000002</v>
      </c>
      <c r="D587">
        <f t="shared" si="40"/>
        <v>35.995089999999692</v>
      </c>
      <c r="F587">
        <f t="shared" si="41"/>
        <v>5.3038569944373117</v>
      </c>
      <c r="H587" s="15">
        <f t="shared" si="42"/>
        <v>0.48206424509902501</v>
      </c>
      <c r="N587" s="23">
        <v>27831.200000000001</v>
      </c>
    </row>
    <row r="588" spans="1:18" x14ac:dyDescent="0.3">
      <c r="A588">
        <v>360.56619999999691</v>
      </c>
      <c r="B588">
        <v>189.88900000000001</v>
      </c>
      <c r="C588">
        <f t="shared" si="39"/>
        <v>203.62966666666668</v>
      </c>
      <c r="D588">
        <f t="shared" si="40"/>
        <v>36.05661999999969</v>
      </c>
      <c r="F588">
        <f t="shared" si="41"/>
        <v>5.2464396909167075</v>
      </c>
      <c r="H588" s="16">
        <f t="shared" si="42"/>
        <v>0.47937930878606066</v>
      </c>
      <c r="N588" s="23">
        <v>27819</v>
      </c>
    </row>
    <row r="589" spans="1:18" x14ac:dyDescent="0.3">
      <c r="A589">
        <v>361.1814999999969</v>
      </c>
      <c r="B589">
        <v>219.88900000000001</v>
      </c>
      <c r="C589">
        <f t="shared" si="39"/>
        <v>226.59266666666667</v>
      </c>
      <c r="D589">
        <f t="shared" si="40"/>
        <v>36.118149999999687</v>
      </c>
      <c r="F589">
        <f t="shared" si="41"/>
        <v>5.3931228735719285</v>
      </c>
      <c r="H589" s="15">
        <f t="shared" si="42"/>
        <v>0.49390542941117144</v>
      </c>
      <c r="N589" s="23">
        <v>27778.333333333299</v>
      </c>
    </row>
    <row r="590" spans="1:18" s="24" customFormat="1" x14ac:dyDescent="0.3">
      <c r="A590" s="24">
        <v>361.79679999999689</v>
      </c>
      <c r="B590" s="24">
        <v>270</v>
      </c>
      <c r="C590" s="24">
        <f t="shared" si="39"/>
        <v>272.40733333333333</v>
      </c>
      <c r="D590" s="24">
        <f t="shared" si="40"/>
        <v>36.179679999999692</v>
      </c>
      <c r="F590" s="24">
        <f t="shared" si="41"/>
        <v>5.598421958998375</v>
      </c>
      <c r="H590" s="25">
        <f t="shared" si="42"/>
        <v>0.52421564036919677</v>
      </c>
      <c r="N590" s="26">
        <v>27737.666666666599</v>
      </c>
    </row>
    <row r="591" spans="1:18" x14ac:dyDescent="0.3">
      <c r="A591">
        <v>362.41209999999688</v>
      </c>
      <c r="B591">
        <v>327.33300000000003</v>
      </c>
      <c r="C591">
        <f t="shared" si="39"/>
        <v>336.88866666666672</v>
      </c>
      <c r="D591">
        <f t="shared" si="40"/>
        <v>36.24120999999969</v>
      </c>
      <c r="F591">
        <f t="shared" si="41"/>
        <v>5.7909780013558985</v>
      </c>
      <c r="H591" s="15">
        <f t="shared" si="42"/>
        <v>0.57005272720700861</v>
      </c>
      <c r="N591" s="23">
        <v>27697</v>
      </c>
      <c r="O591">
        <v>1975</v>
      </c>
      <c r="P591" s="15">
        <f>AVERAGE(H590:H603)</f>
        <v>0.61542383965198244</v>
      </c>
      <c r="Q591" s="15">
        <f>D603-D590</f>
        <v>0.79988999999998356</v>
      </c>
      <c r="R591">
        <f>P591*Q591</f>
        <v>0.49227137509921409</v>
      </c>
    </row>
    <row r="592" spans="1:18" x14ac:dyDescent="0.3">
      <c r="A592">
        <v>363.02739999999687</v>
      </c>
      <c r="B592">
        <v>413.33300000000003</v>
      </c>
      <c r="C592">
        <f t="shared" si="39"/>
        <v>415.07400000000001</v>
      </c>
      <c r="D592">
        <f t="shared" si="40"/>
        <v>36.302739999999687</v>
      </c>
      <c r="F592">
        <f t="shared" si="41"/>
        <v>6.0242535634790348</v>
      </c>
      <c r="H592" s="15">
        <f t="shared" si="42"/>
        <v>0.63104034188585167</v>
      </c>
      <c r="N592" s="23">
        <v>27656.333333333299</v>
      </c>
    </row>
    <row r="593" spans="1:18" x14ac:dyDescent="0.3">
      <c r="A593">
        <v>363.64269999999686</v>
      </c>
      <c r="B593">
        <v>504.55599999999998</v>
      </c>
      <c r="C593">
        <f t="shared" si="39"/>
        <v>496.18533333333335</v>
      </c>
      <c r="D593">
        <f t="shared" si="40"/>
        <v>36.364269999999685</v>
      </c>
      <c r="F593">
        <f t="shared" si="41"/>
        <v>6.2236788346245895</v>
      </c>
      <c r="H593" s="15">
        <f t="shared" si="42"/>
        <v>0.70121498763835888</v>
      </c>
      <c r="N593" s="23">
        <v>27615.666666666599</v>
      </c>
    </row>
    <row r="594" spans="1:18" x14ac:dyDescent="0.3">
      <c r="A594">
        <v>364.25799999999685</v>
      </c>
      <c r="B594">
        <v>570.66700000000003</v>
      </c>
      <c r="C594">
        <f t="shared" si="39"/>
        <v>565.92633333333333</v>
      </c>
      <c r="D594">
        <f t="shared" si="40"/>
        <v>36.425799999999683</v>
      </c>
      <c r="F594">
        <f t="shared" si="41"/>
        <v>6.3468058521455566</v>
      </c>
      <c r="H594" s="15">
        <f t="shared" si="42"/>
        <v>0.76776049350063635</v>
      </c>
      <c r="I594">
        <v>1974</v>
      </c>
      <c r="J594">
        <f>AVERAGE(H594:H609)</f>
        <v>0.62645968228395088</v>
      </c>
      <c r="K594">
        <f>D609-D594</f>
        <v>0.92294999999998595</v>
      </c>
      <c r="L594">
        <f>J594*K594</f>
        <v>0.57819096376396362</v>
      </c>
      <c r="N594" s="23">
        <v>27575</v>
      </c>
    </row>
    <row r="595" spans="1:18" x14ac:dyDescent="0.3">
      <c r="A595">
        <v>364.87329999999685</v>
      </c>
      <c r="B595" s="6">
        <v>622.55600000000004</v>
      </c>
      <c r="C595" s="6">
        <f t="shared" si="39"/>
        <v>551.33366666666666</v>
      </c>
      <c r="D595">
        <f t="shared" si="40"/>
        <v>36.487329999999687</v>
      </c>
      <c r="F595">
        <f t="shared" si="41"/>
        <v>6.4338335841320768</v>
      </c>
      <c r="H595" s="15">
        <f t="shared" si="42"/>
        <v>0.75333299947422894</v>
      </c>
      <c r="N595" s="23">
        <v>27559.75</v>
      </c>
    </row>
    <row r="596" spans="1:18" x14ac:dyDescent="0.3">
      <c r="A596">
        <v>365.48859999999684</v>
      </c>
      <c r="B596" s="7">
        <v>460.77800000000002</v>
      </c>
      <c r="C596">
        <f t="shared" ref="C596:C659" si="43">AVERAGE(B595:B597)</f>
        <v>511.03733333333338</v>
      </c>
      <c r="D596">
        <f t="shared" ref="D596:D659" si="44">A596/10</f>
        <v>36.548859999999685</v>
      </c>
      <c r="F596">
        <f t="shared" ref="F596:F659" si="45">LN(B596)</f>
        <v>6.1329163651863903</v>
      </c>
      <c r="H596" s="15">
        <f t="shared" ref="H596:H659" si="46">(0.0905*EXP(0.0013*C596))/E$2</f>
        <v>0.71488531204152606</v>
      </c>
      <c r="N596" s="23">
        <v>27544.5</v>
      </c>
    </row>
    <row r="597" spans="1:18" x14ac:dyDescent="0.3">
      <c r="A597">
        <v>366.10389999999683</v>
      </c>
      <c r="B597">
        <v>449.77800000000002</v>
      </c>
      <c r="C597">
        <f t="shared" si="43"/>
        <v>436.22233333333332</v>
      </c>
      <c r="D597">
        <f t="shared" si="44"/>
        <v>36.610389999999683</v>
      </c>
      <c r="F597">
        <f t="shared" si="45"/>
        <v>6.108754127702106</v>
      </c>
      <c r="H597" s="15">
        <f t="shared" si="46"/>
        <v>0.64863011728296438</v>
      </c>
      <c r="N597" s="23">
        <v>27529.25</v>
      </c>
    </row>
    <row r="598" spans="1:18" x14ac:dyDescent="0.3">
      <c r="A598">
        <v>366.71919999999682</v>
      </c>
      <c r="B598">
        <v>398.11099999999999</v>
      </c>
      <c r="C598">
        <f t="shared" si="43"/>
        <v>397.815</v>
      </c>
      <c r="D598">
        <f t="shared" si="44"/>
        <v>36.67191999999968</v>
      </c>
      <c r="F598">
        <f t="shared" si="45"/>
        <v>5.9867308608729655</v>
      </c>
      <c r="H598" s="15">
        <f t="shared" si="46"/>
        <v>0.61703953236401743</v>
      </c>
      <c r="N598" s="23">
        <v>27514</v>
      </c>
    </row>
    <row r="599" spans="1:18" x14ac:dyDescent="0.3">
      <c r="A599">
        <v>367.33449999999681</v>
      </c>
      <c r="B599">
        <v>345.55599999999998</v>
      </c>
      <c r="C599">
        <f t="shared" si="43"/>
        <v>345.37033333333329</v>
      </c>
      <c r="D599">
        <f t="shared" si="44"/>
        <v>36.733449999999678</v>
      </c>
      <c r="F599">
        <f t="shared" si="45"/>
        <v>5.8451547140098663</v>
      </c>
      <c r="H599" s="15">
        <f t="shared" si="46"/>
        <v>0.57637300376444778</v>
      </c>
      <c r="N599" s="23">
        <v>27498.75</v>
      </c>
    </row>
    <row r="600" spans="1:18" x14ac:dyDescent="0.3">
      <c r="A600">
        <v>367.9497999999968</v>
      </c>
      <c r="B600">
        <v>292.44400000000002</v>
      </c>
      <c r="C600">
        <f t="shared" si="43"/>
        <v>299.74066666666664</v>
      </c>
      <c r="D600">
        <f t="shared" si="44"/>
        <v>36.794979999999683</v>
      </c>
      <c r="F600">
        <f t="shared" si="45"/>
        <v>5.6782731953509948</v>
      </c>
      <c r="H600" s="15">
        <f t="shared" si="46"/>
        <v>0.54317766634453635</v>
      </c>
      <c r="N600" s="23">
        <v>27483.5</v>
      </c>
    </row>
    <row r="601" spans="1:18" x14ac:dyDescent="0.3">
      <c r="A601">
        <v>368.56509999999679</v>
      </c>
      <c r="B601">
        <v>261.22199999999998</v>
      </c>
      <c r="C601">
        <f t="shared" si="43"/>
        <v>270.81466666666665</v>
      </c>
      <c r="D601">
        <f t="shared" si="44"/>
        <v>36.85650999999968</v>
      </c>
      <c r="F601">
        <f t="shared" si="45"/>
        <v>5.5653706205016595</v>
      </c>
      <c r="H601" s="15">
        <f t="shared" si="46"/>
        <v>0.52313139219684912</v>
      </c>
      <c r="N601" s="23">
        <v>27468.25</v>
      </c>
    </row>
    <row r="602" spans="1:18" x14ac:dyDescent="0.3">
      <c r="A602">
        <v>369.18039999999678</v>
      </c>
      <c r="B602">
        <v>258.77800000000002</v>
      </c>
      <c r="C602">
        <f t="shared" si="43"/>
        <v>264.62966666666665</v>
      </c>
      <c r="D602">
        <f t="shared" si="44"/>
        <v>36.918039999999678</v>
      </c>
      <c r="F602">
        <f t="shared" si="45"/>
        <v>5.5559705512854087</v>
      </c>
      <c r="H602" s="16">
        <f t="shared" si="46"/>
        <v>0.51894201913503957</v>
      </c>
      <c r="N602" s="23">
        <v>27453</v>
      </c>
    </row>
    <row r="603" spans="1:18" x14ac:dyDescent="0.3">
      <c r="A603">
        <v>369.79569999999677</v>
      </c>
      <c r="B603">
        <v>273.88900000000001</v>
      </c>
      <c r="C603">
        <f t="shared" si="43"/>
        <v>275.22233333333332</v>
      </c>
      <c r="D603">
        <f t="shared" si="44"/>
        <v>36.979569999999676</v>
      </c>
      <c r="F603">
        <f t="shared" si="45"/>
        <v>5.6127229148200017</v>
      </c>
      <c r="H603" s="15">
        <f t="shared" si="46"/>
        <v>0.52613752192309127</v>
      </c>
      <c r="N603" s="23">
        <v>27418.285714285699</v>
      </c>
    </row>
    <row r="604" spans="1:18" s="24" customFormat="1" x14ac:dyDescent="0.3">
      <c r="A604" s="24">
        <v>370.41099999999676</v>
      </c>
      <c r="B604" s="24">
        <v>293</v>
      </c>
      <c r="C604" s="24">
        <f t="shared" si="43"/>
        <v>298.59266666666667</v>
      </c>
      <c r="D604" s="24">
        <f t="shared" si="44"/>
        <v>37.041099999999673</v>
      </c>
      <c r="F604" s="24">
        <f t="shared" si="45"/>
        <v>5.6801726090170677</v>
      </c>
      <c r="H604" s="25">
        <f t="shared" si="46"/>
        <v>0.54236763259281551</v>
      </c>
      <c r="N604" s="26">
        <v>27383.571428571398</v>
      </c>
    </row>
    <row r="605" spans="1:18" x14ac:dyDescent="0.3">
      <c r="A605">
        <v>371.02629999999675</v>
      </c>
      <c r="B605">
        <v>328.88900000000001</v>
      </c>
      <c r="C605">
        <f t="shared" si="43"/>
        <v>337</v>
      </c>
      <c r="D605">
        <f t="shared" si="44"/>
        <v>37.102629999999678</v>
      </c>
      <c r="F605">
        <f t="shared" si="45"/>
        <v>5.7957203078196677</v>
      </c>
      <c r="H605" s="15">
        <f t="shared" si="46"/>
        <v>0.57013523880933858</v>
      </c>
      <c r="N605" s="23">
        <v>27348.857142857101</v>
      </c>
    </row>
    <row r="606" spans="1:18" x14ac:dyDescent="0.3">
      <c r="A606">
        <v>371.64159999999674</v>
      </c>
      <c r="B606">
        <v>389.11099999999999</v>
      </c>
      <c r="C606">
        <f t="shared" si="43"/>
        <v>391.40733333333333</v>
      </c>
      <c r="D606">
        <f t="shared" si="44"/>
        <v>37.164159999999676</v>
      </c>
      <c r="F606">
        <f t="shared" si="45"/>
        <v>5.9638646499584231</v>
      </c>
      <c r="H606" s="15">
        <f t="shared" si="46"/>
        <v>0.61192096198512103</v>
      </c>
      <c r="N606" s="23">
        <v>27314.1428571428</v>
      </c>
      <c r="O606">
        <v>1974</v>
      </c>
      <c r="P606" s="15">
        <f>AVERAGE(H604:H615)</f>
        <v>0.61403312961334833</v>
      </c>
      <c r="Q606" s="15">
        <f>D615-D604</f>
        <v>0.67682999999999538</v>
      </c>
      <c r="R606">
        <f>P606*Q606</f>
        <v>0.41559604311619969</v>
      </c>
    </row>
    <row r="607" spans="1:18" x14ac:dyDescent="0.3">
      <c r="A607">
        <v>372.25689999999673</v>
      </c>
      <c r="B607">
        <v>456.22199999999998</v>
      </c>
      <c r="C607">
        <f t="shared" si="43"/>
        <v>455.03699999999998</v>
      </c>
      <c r="D607">
        <f t="shared" si="44"/>
        <v>37.225689999999673</v>
      </c>
      <c r="F607">
        <f t="shared" si="45"/>
        <v>6.1229795331504802</v>
      </c>
      <c r="H607" s="15">
        <f t="shared" si="46"/>
        <v>0.66469061630232262</v>
      </c>
      <c r="N607" s="23">
        <v>27279.4285714285</v>
      </c>
    </row>
    <row r="608" spans="1:18" x14ac:dyDescent="0.3">
      <c r="A608">
        <v>372.87219999999672</v>
      </c>
      <c r="B608">
        <v>519.77800000000002</v>
      </c>
      <c r="C608">
        <f t="shared" si="43"/>
        <v>509.40733333333333</v>
      </c>
      <c r="D608">
        <f t="shared" si="44"/>
        <v>37.287219999999671</v>
      </c>
      <c r="F608">
        <f t="shared" si="45"/>
        <v>6.2534017973409473</v>
      </c>
      <c r="H608" s="15">
        <f t="shared" si="46"/>
        <v>0.7133720739073367</v>
      </c>
      <c r="N608" s="23">
        <v>27244.714285714199</v>
      </c>
    </row>
    <row r="609" spans="1:18" x14ac:dyDescent="0.3">
      <c r="A609">
        <v>373.48749999999671</v>
      </c>
      <c r="B609">
        <v>552.22199999999998</v>
      </c>
      <c r="C609">
        <f t="shared" si="43"/>
        <v>528.66666666666663</v>
      </c>
      <c r="D609">
        <f t="shared" si="44"/>
        <v>37.348749999999669</v>
      </c>
      <c r="F609">
        <f t="shared" si="45"/>
        <v>6.3139501393398874</v>
      </c>
      <c r="H609" s="15">
        <f t="shared" si="46"/>
        <v>0.73145833491894063</v>
      </c>
      <c r="I609">
        <v>1973</v>
      </c>
      <c r="J609">
        <f>AVERAGE(H609:H622)</f>
        <v>0.72987711918126996</v>
      </c>
      <c r="K609">
        <f>D622-D609</f>
        <v>0.79988999999999066</v>
      </c>
      <c r="L609">
        <f>J609*K609</f>
        <v>0.58382140886189926</v>
      </c>
      <c r="N609" s="23">
        <v>27210</v>
      </c>
    </row>
    <row r="610" spans="1:18" x14ac:dyDescent="0.3">
      <c r="A610">
        <v>374.10279999999671</v>
      </c>
      <c r="B610">
        <v>514</v>
      </c>
      <c r="C610">
        <f t="shared" si="43"/>
        <v>498.88866666666667</v>
      </c>
      <c r="D610">
        <f t="shared" si="44"/>
        <v>37.410279999999673</v>
      </c>
      <c r="F610">
        <f t="shared" si="45"/>
        <v>6.2422232654551655</v>
      </c>
      <c r="H610" s="15">
        <f t="shared" si="46"/>
        <v>0.70368362611173607</v>
      </c>
      <c r="N610" s="23">
        <v>27185.599999999999</v>
      </c>
    </row>
    <row r="611" spans="1:18" x14ac:dyDescent="0.3">
      <c r="A611">
        <v>374.7180999999967</v>
      </c>
      <c r="B611">
        <v>430.44400000000002</v>
      </c>
      <c r="C611">
        <f t="shared" si="43"/>
        <v>428.25900000000001</v>
      </c>
      <c r="D611">
        <f t="shared" si="44"/>
        <v>37.471809999999671</v>
      </c>
      <c r="F611">
        <f t="shared" si="45"/>
        <v>6.0648172341056661</v>
      </c>
      <c r="H611" s="15">
        <f t="shared" si="46"/>
        <v>0.64194991957558589</v>
      </c>
      <c r="N611" s="23">
        <v>27161.200000000001</v>
      </c>
    </row>
    <row r="612" spans="1:18" x14ac:dyDescent="0.3">
      <c r="A612">
        <v>375.33339999999669</v>
      </c>
      <c r="B612">
        <v>340.33300000000003</v>
      </c>
      <c r="C612">
        <f t="shared" si="43"/>
        <v>345.07366666666667</v>
      </c>
      <c r="D612">
        <f t="shared" si="44"/>
        <v>37.533339999999669</v>
      </c>
      <c r="F612">
        <f t="shared" si="45"/>
        <v>5.8299245500641472</v>
      </c>
      <c r="H612" s="15">
        <f t="shared" si="46"/>
        <v>0.57615075876832755</v>
      </c>
      <c r="N612" s="23">
        <v>27136.799999999999</v>
      </c>
    </row>
    <row r="613" spans="1:18" x14ac:dyDescent="0.3">
      <c r="A613">
        <v>375.94869999999668</v>
      </c>
      <c r="B613">
        <v>264.44400000000002</v>
      </c>
      <c r="C613">
        <f t="shared" si="43"/>
        <v>285.51833333333337</v>
      </c>
      <c r="D613">
        <f t="shared" si="44"/>
        <v>37.594869999999666</v>
      </c>
      <c r="F613">
        <f t="shared" si="45"/>
        <v>5.5776295086556198</v>
      </c>
      <c r="H613" s="15">
        <f t="shared" si="46"/>
        <v>0.53322710792892158</v>
      </c>
      <c r="N613" s="23">
        <v>27112.400000000001</v>
      </c>
    </row>
    <row r="614" spans="1:18" x14ac:dyDescent="0.3">
      <c r="A614">
        <v>376.56399999999667</v>
      </c>
      <c r="B614">
        <v>251.77799999999999</v>
      </c>
      <c r="C614">
        <f t="shared" si="43"/>
        <v>274.03699999999998</v>
      </c>
      <c r="D614">
        <f t="shared" si="44"/>
        <v>37.656399999999664</v>
      </c>
      <c r="F614">
        <f t="shared" si="45"/>
        <v>5.5285477468638762</v>
      </c>
      <c r="H614" s="16">
        <f t="shared" si="46"/>
        <v>0.5253274034072557</v>
      </c>
      <c r="N614" s="23">
        <v>27088</v>
      </c>
    </row>
    <row r="615" spans="1:18" x14ac:dyDescent="0.3">
      <c r="A615">
        <v>377.17929999999666</v>
      </c>
      <c r="B615">
        <v>305.88900000000001</v>
      </c>
      <c r="C615">
        <f t="shared" si="43"/>
        <v>315.0743333333333</v>
      </c>
      <c r="D615">
        <f t="shared" si="44"/>
        <v>37.717929999999669</v>
      </c>
      <c r="F615">
        <f t="shared" si="45"/>
        <v>5.7232222910464241</v>
      </c>
      <c r="H615" s="15">
        <f t="shared" si="46"/>
        <v>0.55411388105247839</v>
      </c>
      <c r="N615" s="23">
        <v>27057.625</v>
      </c>
    </row>
    <row r="616" spans="1:18" s="24" customFormat="1" x14ac:dyDescent="0.3">
      <c r="A616" s="24">
        <v>377.79459999999665</v>
      </c>
      <c r="B616" s="24">
        <v>387.55599999999998</v>
      </c>
      <c r="C616" s="24">
        <f t="shared" si="43"/>
        <v>390.22233333333332</v>
      </c>
      <c r="D616" s="24">
        <f t="shared" si="44"/>
        <v>37.779459999999666</v>
      </c>
      <c r="F616" s="24">
        <f t="shared" si="45"/>
        <v>5.9598603544809841</v>
      </c>
      <c r="H616" s="25">
        <f t="shared" si="46"/>
        <v>0.61097902345761312</v>
      </c>
      <c r="N616" s="26">
        <v>27027.25</v>
      </c>
    </row>
    <row r="617" spans="1:18" x14ac:dyDescent="0.3">
      <c r="A617">
        <v>378.40989999999664</v>
      </c>
      <c r="B617">
        <v>477.22199999999998</v>
      </c>
      <c r="C617">
        <f t="shared" si="43"/>
        <v>478.92599999999999</v>
      </c>
      <c r="D617">
        <f t="shared" si="44"/>
        <v>37.840989999999664</v>
      </c>
      <c r="F617">
        <f t="shared" si="45"/>
        <v>6.1679817914242863</v>
      </c>
      <c r="H617" s="15">
        <f t="shared" si="46"/>
        <v>0.68565692531238243</v>
      </c>
      <c r="N617" s="23">
        <v>26996.875</v>
      </c>
    </row>
    <row r="618" spans="1:18" x14ac:dyDescent="0.3">
      <c r="A618">
        <v>379.02519999999663</v>
      </c>
      <c r="B618">
        <v>572</v>
      </c>
      <c r="C618">
        <f t="shared" si="43"/>
        <v>569.55533333333335</v>
      </c>
      <c r="D618">
        <f t="shared" si="44"/>
        <v>37.902519999999662</v>
      </c>
      <c r="F618">
        <f t="shared" si="45"/>
        <v>6.3491389913797978</v>
      </c>
      <c r="H618" s="15">
        <f t="shared" si="46"/>
        <v>0.7713911145374579</v>
      </c>
      <c r="N618" s="23">
        <v>26966.5</v>
      </c>
      <c r="O618">
        <v>1973</v>
      </c>
      <c r="P618" s="15">
        <f>AVERAGE(H616:H630)</f>
        <v>0.77852644325074494</v>
      </c>
      <c r="Q618" s="15">
        <f>D630-D616</f>
        <v>0.86141999999998831</v>
      </c>
      <c r="R618">
        <f>P618*Q618</f>
        <v>0.67063824874504763</v>
      </c>
    </row>
    <row r="619" spans="1:18" x14ac:dyDescent="0.3">
      <c r="A619">
        <v>379.64049999999662</v>
      </c>
      <c r="B619">
        <v>659.44399999999996</v>
      </c>
      <c r="C619">
        <f t="shared" si="43"/>
        <v>654.88866666666661</v>
      </c>
      <c r="D619">
        <f t="shared" si="44"/>
        <v>37.964049999999659</v>
      </c>
      <c r="F619">
        <f t="shared" si="45"/>
        <v>6.491397055739335</v>
      </c>
      <c r="H619" s="15">
        <f t="shared" si="46"/>
        <v>0.86189104125883287</v>
      </c>
      <c r="N619" s="23">
        <v>26936.125</v>
      </c>
    </row>
    <row r="620" spans="1:18" x14ac:dyDescent="0.3">
      <c r="A620">
        <v>380.25579999999661</v>
      </c>
      <c r="B620">
        <v>733.22199999999998</v>
      </c>
      <c r="C620">
        <f t="shared" si="43"/>
        <v>731.48133333333328</v>
      </c>
      <c r="D620">
        <f t="shared" si="44"/>
        <v>38.025579999999664</v>
      </c>
      <c r="F620">
        <f t="shared" si="45"/>
        <v>6.597448520970933</v>
      </c>
      <c r="H620" s="15">
        <f t="shared" si="46"/>
        <v>0.95212785485210538</v>
      </c>
      <c r="N620" s="23">
        <v>26905.75</v>
      </c>
    </row>
    <row r="621" spans="1:18" x14ac:dyDescent="0.3">
      <c r="A621">
        <v>380.8710999999966</v>
      </c>
      <c r="B621">
        <v>801.77800000000002</v>
      </c>
      <c r="C621">
        <f t="shared" si="43"/>
        <v>787.92600000000004</v>
      </c>
      <c r="D621">
        <f t="shared" si="44"/>
        <v>38.087109999999662</v>
      </c>
      <c r="F621">
        <f t="shared" si="45"/>
        <v>6.6868317615680644</v>
      </c>
      <c r="H621" s="15">
        <f t="shared" si="46"/>
        <v>1.0246203100792115</v>
      </c>
      <c r="N621" s="23">
        <v>26875.375</v>
      </c>
    </row>
    <row r="622" spans="1:18" x14ac:dyDescent="0.3">
      <c r="A622">
        <v>381.48639999999659</v>
      </c>
      <c r="B622">
        <v>828.77800000000002</v>
      </c>
      <c r="C622">
        <f t="shared" si="43"/>
        <v>803.59266666666679</v>
      </c>
      <c r="D622">
        <f t="shared" si="44"/>
        <v>38.148639999999659</v>
      </c>
      <c r="F622">
        <f t="shared" si="45"/>
        <v>6.7199523267513657</v>
      </c>
      <c r="H622" s="15">
        <f t="shared" si="46"/>
        <v>1.0457023672769303</v>
      </c>
      <c r="I622">
        <v>1972</v>
      </c>
      <c r="J622">
        <f>AVERAGE(H622:H637)</f>
        <v>0.77308960015180306</v>
      </c>
      <c r="K622">
        <f>D637-D622</f>
        <v>0.92294999999998595</v>
      </c>
      <c r="L622">
        <f>J622*K622</f>
        <v>0.71352304646009579</v>
      </c>
      <c r="N622" s="23">
        <v>26845</v>
      </c>
    </row>
    <row r="623" spans="1:18" x14ac:dyDescent="0.3">
      <c r="A623">
        <v>382.10169999999658</v>
      </c>
      <c r="B623">
        <v>780.22199999999998</v>
      </c>
      <c r="C623">
        <f t="shared" si="43"/>
        <v>765.14800000000002</v>
      </c>
      <c r="D623">
        <f t="shared" si="44"/>
        <v>38.210169999999657</v>
      </c>
      <c r="F623">
        <f t="shared" si="45"/>
        <v>6.6595784945729779</v>
      </c>
      <c r="H623" s="15">
        <f t="shared" si="46"/>
        <v>0.9947246784125503</v>
      </c>
      <c r="N623" s="23">
        <v>26827.571428571398</v>
      </c>
    </row>
    <row r="624" spans="1:18" x14ac:dyDescent="0.3">
      <c r="A624">
        <v>382.71699999999657</v>
      </c>
      <c r="B624">
        <v>686.44399999999996</v>
      </c>
      <c r="C624">
        <f t="shared" si="43"/>
        <v>683.03666666666652</v>
      </c>
      <c r="D624">
        <f t="shared" si="44"/>
        <v>38.271699999999655</v>
      </c>
      <c r="F624">
        <f t="shared" si="45"/>
        <v>6.5315246486833738</v>
      </c>
      <c r="H624" s="15">
        <f t="shared" si="46"/>
        <v>0.89401384391962146</v>
      </c>
      <c r="N624" s="23">
        <v>26810.1428571428</v>
      </c>
    </row>
    <row r="625" spans="1:18" x14ac:dyDescent="0.3">
      <c r="A625">
        <v>383.33229999999656</v>
      </c>
      <c r="B625">
        <v>582.44399999999996</v>
      </c>
      <c r="C625">
        <f t="shared" si="43"/>
        <v>578.29599999999994</v>
      </c>
      <c r="D625">
        <f t="shared" si="44"/>
        <v>38.333229999999659</v>
      </c>
      <c r="F625">
        <f t="shared" si="45"/>
        <v>6.3672330434793096</v>
      </c>
      <c r="H625" s="15">
        <f t="shared" si="46"/>
        <v>0.78020631705772703</v>
      </c>
      <c r="N625" s="23">
        <v>26792.714285714199</v>
      </c>
    </row>
    <row r="626" spans="1:18" x14ac:dyDescent="0.3">
      <c r="A626">
        <v>383.94759999999656</v>
      </c>
      <c r="B626">
        <v>466</v>
      </c>
      <c r="C626">
        <f t="shared" si="43"/>
        <v>478.18499999999995</v>
      </c>
      <c r="D626">
        <f t="shared" si="44"/>
        <v>38.394759999999657</v>
      </c>
      <c r="F626">
        <f t="shared" si="45"/>
        <v>6.1441856341256456</v>
      </c>
      <c r="H626" s="15">
        <f t="shared" si="46"/>
        <v>0.68499675002070892</v>
      </c>
      <c r="N626" s="23">
        <v>26775.285714285699</v>
      </c>
    </row>
    <row r="627" spans="1:18" x14ac:dyDescent="0.3">
      <c r="A627">
        <v>384.56289999999655</v>
      </c>
      <c r="B627">
        <v>386.11099999999999</v>
      </c>
      <c r="C627">
        <f t="shared" si="43"/>
        <v>401.22233333333332</v>
      </c>
      <c r="D627">
        <f t="shared" si="44"/>
        <v>38.456289999999655</v>
      </c>
      <c r="F627">
        <f t="shared" si="45"/>
        <v>5.9561248928928476</v>
      </c>
      <c r="H627" s="15">
        <f t="shared" si="46"/>
        <v>0.61977879188241836</v>
      </c>
      <c r="N627" s="23">
        <v>26757.857142857101</v>
      </c>
    </row>
    <row r="628" spans="1:18" x14ac:dyDescent="0.3">
      <c r="A628">
        <v>385.17819999999654</v>
      </c>
      <c r="B628">
        <v>351.55599999999998</v>
      </c>
      <c r="C628">
        <f t="shared" si="43"/>
        <v>356.59266666666662</v>
      </c>
      <c r="D628">
        <f t="shared" si="44"/>
        <v>38.517819999999652</v>
      </c>
      <c r="F628">
        <f t="shared" si="45"/>
        <v>5.8623690157730293</v>
      </c>
      <c r="H628" s="15">
        <f t="shared" si="46"/>
        <v>0.584843365689659</v>
      </c>
      <c r="N628" s="23">
        <v>26740.4285714285</v>
      </c>
    </row>
    <row r="629" spans="1:18" x14ac:dyDescent="0.3">
      <c r="A629">
        <v>385.79349999999653</v>
      </c>
      <c r="B629">
        <v>332.11099999999999</v>
      </c>
      <c r="C629">
        <f t="shared" si="43"/>
        <v>345.18533333333335</v>
      </c>
      <c r="D629">
        <f t="shared" si="44"/>
        <v>38.57934999999965</v>
      </c>
      <c r="F629">
        <f t="shared" si="45"/>
        <v>5.8054692503876089</v>
      </c>
      <c r="H629" s="16">
        <f t="shared" si="46"/>
        <v>0.57623440272448567</v>
      </c>
      <c r="N629" s="23">
        <v>26723</v>
      </c>
    </row>
    <row r="630" spans="1:18" x14ac:dyDescent="0.3">
      <c r="A630">
        <v>386.40879999999652</v>
      </c>
      <c r="B630">
        <v>351.88900000000001</v>
      </c>
      <c r="C630">
        <f t="shared" si="43"/>
        <v>364.29633333333339</v>
      </c>
      <c r="D630">
        <f t="shared" si="44"/>
        <v>38.640879999999655</v>
      </c>
      <c r="F630">
        <f t="shared" si="45"/>
        <v>5.8633157849586066</v>
      </c>
      <c r="H630" s="15">
        <f t="shared" si="46"/>
        <v>0.59072986227946844</v>
      </c>
      <c r="N630" s="23">
        <v>26692.625</v>
      </c>
    </row>
    <row r="631" spans="1:18" s="24" customFormat="1" x14ac:dyDescent="0.3">
      <c r="A631" s="24">
        <v>387.02409999999651</v>
      </c>
      <c r="B631" s="24">
        <v>408.88900000000001</v>
      </c>
      <c r="C631" s="24">
        <f t="shared" si="43"/>
        <v>412.96300000000002</v>
      </c>
      <c r="D631" s="24">
        <f t="shared" si="44"/>
        <v>38.702409999999652</v>
      </c>
      <c r="F631" s="24">
        <f t="shared" si="45"/>
        <v>6.0134437255658506</v>
      </c>
      <c r="H631" s="25">
        <f t="shared" si="46"/>
        <v>0.62931095194338638</v>
      </c>
      <c r="N631" s="26">
        <v>26662.25</v>
      </c>
    </row>
    <row r="632" spans="1:18" x14ac:dyDescent="0.3">
      <c r="A632">
        <v>387.6393999999965</v>
      </c>
      <c r="B632">
        <v>478.11099999999999</v>
      </c>
      <c r="C632">
        <f t="shared" si="43"/>
        <v>478.74066666666664</v>
      </c>
      <c r="D632">
        <f t="shared" si="44"/>
        <v>38.76393999999965</v>
      </c>
      <c r="F632">
        <f t="shared" si="45"/>
        <v>6.1698429231063505</v>
      </c>
      <c r="H632" s="15">
        <f t="shared" si="46"/>
        <v>0.68549174760305087</v>
      </c>
      <c r="N632" s="23">
        <v>26631.875</v>
      </c>
    </row>
    <row r="633" spans="1:18" x14ac:dyDescent="0.3">
      <c r="A633">
        <v>388.25469999999649</v>
      </c>
      <c r="B633">
        <v>549.22199999999998</v>
      </c>
      <c r="C633">
        <f t="shared" si="43"/>
        <v>548.92566666666664</v>
      </c>
      <c r="D633">
        <f t="shared" si="44"/>
        <v>38.825469999999648</v>
      </c>
      <c r="F633">
        <f t="shared" si="45"/>
        <v>6.3085027313580744</v>
      </c>
      <c r="H633" s="15">
        <f t="shared" si="46"/>
        <v>0.75097845311140399</v>
      </c>
      <c r="N633" s="23">
        <v>26601.5</v>
      </c>
      <c r="O633">
        <v>1972</v>
      </c>
      <c r="P633" s="15">
        <f>AVERAGE(H631:H644)</f>
        <v>0.76091485180912433</v>
      </c>
      <c r="Q633" s="15">
        <f>D644-D631</f>
        <v>0.79988999999998356</v>
      </c>
      <c r="R633">
        <f>P633*Q633</f>
        <v>0.60864818081358796</v>
      </c>
    </row>
    <row r="634" spans="1:18" x14ac:dyDescent="0.3">
      <c r="A634">
        <v>388.86999999999648</v>
      </c>
      <c r="B634">
        <v>619.44399999999996</v>
      </c>
      <c r="C634">
        <f t="shared" si="43"/>
        <v>614.14800000000002</v>
      </c>
      <c r="D634">
        <f t="shared" si="44"/>
        <v>38.886999999999645</v>
      </c>
      <c r="F634">
        <f t="shared" si="45"/>
        <v>6.428822301503053</v>
      </c>
      <c r="H634" s="15">
        <f t="shared" si="46"/>
        <v>0.81743058982643768</v>
      </c>
      <c r="N634" s="23">
        <v>26571.125</v>
      </c>
    </row>
    <row r="635" spans="1:18" x14ac:dyDescent="0.3">
      <c r="A635">
        <v>389.48529999999647</v>
      </c>
      <c r="B635">
        <v>673.77800000000002</v>
      </c>
      <c r="C635">
        <f t="shared" si="43"/>
        <v>665.22199999999998</v>
      </c>
      <c r="D635">
        <f t="shared" si="44"/>
        <v>38.94852999999965</v>
      </c>
      <c r="F635">
        <f t="shared" si="45"/>
        <v>6.5129006798012377</v>
      </c>
      <c r="H635" s="15">
        <f t="shared" si="46"/>
        <v>0.87354722633919324</v>
      </c>
      <c r="N635" s="23">
        <v>26540.75</v>
      </c>
    </row>
    <row r="636" spans="1:18" x14ac:dyDescent="0.3">
      <c r="A636">
        <v>390.10059999999646</v>
      </c>
      <c r="B636">
        <v>702.44399999999996</v>
      </c>
      <c r="C636">
        <f t="shared" si="43"/>
        <v>698.55533333333335</v>
      </c>
      <c r="D636">
        <f t="shared" si="44"/>
        <v>39.010059999999648</v>
      </c>
      <c r="F636">
        <f t="shared" si="45"/>
        <v>6.5545656827279757</v>
      </c>
      <c r="H636" s="15">
        <f t="shared" si="46"/>
        <v>0.91223307953632315</v>
      </c>
      <c r="N636" s="23">
        <v>26510.375</v>
      </c>
    </row>
    <row r="637" spans="1:18" x14ac:dyDescent="0.3">
      <c r="A637">
        <v>390.71589999999645</v>
      </c>
      <c r="B637">
        <v>719.44399999999996</v>
      </c>
      <c r="C637">
        <f t="shared" si="43"/>
        <v>712.7403333333333</v>
      </c>
      <c r="D637">
        <f t="shared" si="44"/>
        <v>39.071589999999645</v>
      </c>
      <c r="F637">
        <f t="shared" si="45"/>
        <v>6.5784786914707105</v>
      </c>
      <c r="H637" s="15">
        <f t="shared" si="46"/>
        <v>0.92921117480548332</v>
      </c>
      <c r="I637">
        <v>1971</v>
      </c>
      <c r="J637">
        <f>AVERAGE(H637:H647)</f>
        <v>0.71930893889317005</v>
      </c>
      <c r="K637">
        <f>D647-D637</f>
        <v>0.61529999999999063</v>
      </c>
      <c r="L637">
        <f>J637*K637</f>
        <v>0.44259079010096081</v>
      </c>
      <c r="N637" s="23">
        <v>26480</v>
      </c>
    </row>
    <row r="638" spans="1:18" x14ac:dyDescent="0.3">
      <c r="A638">
        <v>391.33119999999644</v>
      </c>
      <c r="B638">
        <v>716.33299999999997</v>
      </c>
      <c r="C638">
        <f t="shared" si="43"/>
        <v>701.18500000000006</v>
      </c>
      <c r="D638">
        <f t="shared" si="44"/>
        <v>39.133119999999643</v>
      </c>
      <c r="F638">
        <f t="shared" si="45"/>
        <v>6.57414514264158</v>
      </c>
      <c r="H638" s="15">
        <f t="shared" si="46"/>
        <v>0.91535694566428449</v>
      </c>
      <c r="N638" s="23">
        <v>26462.571428571398</v>
      </c>
    </row>
    <row r="639" spans="1:18" x14ac:dyDescent="0.3">
      <c r="A639">
        <v>391.94649999999643</v>
      </c>
      <c r="B639">
        <v>667.77800000000002</v>
      </c>
      <c r="C639">
        <f t="shared" si="43"/>
        <v>655.81466666666665</v>
      </c>
      <c r="D639">
        <f t="shared" si="44"/>
        <v>39.19464999999964</v>
      </c>
      <c r="F639">
        <f t="shared" si="45"/>
        <v>6.5039557829716808</v>
      </c>
      <c r="H639" s="15">
        <f t="shared" si="46"/>
        <v>0.86292921044296156</v>
      </c>
      <c r="N639" s="23">
        <v>26445.1428571428</v>
      </c>
    </row>
    <row r="640" spans="1:18" x14ac:dyDescent="0.3">
      <c r="A640">
        <v>392.56179999999642</v>
      </c>
      <c r="B640">
        <v>583.33299999999997</v>
      </c>
      <c r="C640">
        <f t="shared" si="43"/>
        <v>580.66666666666663</v>
      </c>
      <c r="D640">
        <f t="shared" si="44"/>
        <v>39.256179999999645</v>
      </c>
      <c r="F640">
        <f t="shared" si="45"/>
        <v>6.3687582068207149</v>
      </c>
      <c r="H640" s="15">
        <f t="shared" si="46"/>
        <v>0.78261451787022429</v>
      </c>
      <c r="N640" s="23">
        <v>26427.714285714199</v>
      </c>
    </row>
    <row r="641" spans="1:18" x14ac:dyDescent="0.3">
      <c r="A641">
        <v>393.17709999999641</v>
      </c>
      <c r="B641">
        <v>490.88900000000001</v>
      </c>
      <c r="C641">
        <f t="shared" si="43"/>
        <v>492.22199999999998</v>
      </c>
      <c r="D641">
        <f t="shared" si="44"/>
        <v>39.317709999999643</v>
      </c>
      <c r="F641">
        <f t="shared" si="45"/>
        <v>6.1962180329905809</v>
      </c>
      <c r="H641" s="15">
        <f t="shared" si="46"/>
        <v>0.69761138573474712</v>
      </c>
      <c r="N641" s="23">
        <v>26410.285714285699</v>
      </c>
    </row>
    <row r="642" spans="1:18" x14ac:dyDescent="0.3">
      <c r="A642">
        <v>393.79239999999641</v>
      </c>
      <c r="B642">
        <v>402.44400000000002</v>
      </c>
      <c r="C642">
        <f t="shared" si="43"/>
        <v>410.55533333333341</v>
      </c>
      <c r="D642">
        <f t="shared" si="44"/>
        <v>39.379239999999641</v>
      </c>
      <c r="F642">
        <f t="shared" si="45"/>
        <v>5.9975559567442991</v>
      </c>
      <c r="H642" s="15">
        <f t="shared" si="46"/>
        <v>0.62734430900979832</v>
      </c>
      <c r="N642" s="23">
        <v>26392.857142857101</v>
      </c>
    </row>
    <row r="643" spans="1:18" x14ac:dyDescent="0.3">
      <c r="A643">
        <v>394.4076999999964</v>
      </c>
      <c r="B643">
        <v>338.33300000000003</v>
      </c>
      <c r="C643">
        <f t="shared" si="43"/>
        <v>360.37000000000006</v>
      </c>
      <c r="D643">
        <f t="shared" si="44"/>
        <v>39.440769999999638</v>
      </c>
      <c r="F643">
        <f t="shared" si="45"/>
        <v>5.8240306175856178</v>
      </c>
      <c r="H643" s="15">
        <f t="shared" si="46"/>
        <v>0.58772232135042557</v>
      </c>
      <c r="N643" s="23">
        <v>26375.4285714285</v>
      </c>
    </row>
    <row r="644" spans="1:18" x14ac:dyDescent="0.3">
      <c r="A644">
        <v>395.02299999999639</v>
      </c>
      <c r="B644">
        <v>340.33300000000003</v>
      </c>
      <c r="C644">
        <f t="shared" si="43"/>
        <v>351.55533333333341</v>
      </c>
      <c r="D644">
        <f t="shared" si="44"/>
        <v>39.502299999999636</v>
      </c>
      <c r="F644">
        <f t="shared" si="45"/>
        <v>5.8299245500641472</v>
      </c>
      <c r="H644" s="16">
        <f t="shared" si="46"/>
        <v>0.58102601209002103</v>
      </c>
      <c r="N644" s="23">
        <v>26358</v>
      </c>
    </row>
    <row r="645" spans="1:18" s="24" customFormat="1" x14ac:dyDescent="0.3">
      <c r="A645" s="24">
        <v>395.63829999999638</v>
      </c>
      <c r="B645" s="24">
        <v>376</v>
      </c>
      <c r="C645" s="24">
        <f t="shared" si="43"/>
        <v>379.88866666666672</v>
      </c>
      <c r="D645" s="24">
        <f t="shared" si="44"/>
        <v>39.563829999999641</v>
      </c>
      <c r="F645" s="24">
        <f t="shared" si="45"/>
        <v>5.9295891433898946</v>
      </c>
      <c r="H645" s="25">
        <f t="shared" si="46"/>
        <v>0.60282615827181218</v>
      </c>
      <c r="N645" s="26">
        <v>26276.666666666599</v>
      </c>
    </row>
    <row r="646" spans="1:18" x14ac:dyDescent="0.3">
      <c r="A646">
        <v>396.25359999999637</v>
      </c>
      <c r="B646">
        <v>423.33300000000003</v>
      </c>
      <c r="C646">
        <f t="shared" si="43"/>
        <v>430.22200000000004</v>
      </c>
      <c r="D646">
        <f t="shared" si="44"/>
        <v>39.625359999999638</v>
      </c>
      <c r="F646">
        <f t="shared" si="45"/>
        <v>6.048159103382643</v>
      </c>
      <c r="H646" s="15">
        <f t="shared" si="46"/>
        <v>0.64359020360560515</v>
      </c>
      <c r="N646" s="23">
        <v>26195.333333333299</v>
      </c>
      <c r="O646">
        <v>1971</v>
      </c>
      <c r="P646" s="15">
        <f>AVERAGE(H645:H655)</f>
        <v>0.59562110946909019</v>
      </c>
      <c r="Q646" s="15">
        <f>D655-D645</f>
        <v>0.61529999999999063</v>
      </c>
      <c r="R646">
        <f>P646*Q646</f>
        <v>0.36648566865632559</v>
      </c>
    </row>
    <row r="647" spans="1:18" x14ac:dyDescent="0.3">
      <c r="A647">
        <v>396.86889999999636</v>
      </c>
      <c r="B647">
        <v>491.33300000000003</v>
      </c>
      <c r="C647">
        <f t="shared" si="43"/>
        <v>474.99966666666666</v>
      </c>
      <c r="D647">
        <f t="shared" si="44"/>
        <v>39.686889999999636</v>
      </c>
      <c r="F647">
        <f t="shared" si="45"/>
        <v>6.1971221056548904</v>
      </c>
      <c r="H647" s="15">
        <f t="shared" si="46"/>
        <v>0.6821660889795087</v>
      </c>
      <c r="I647">
        <v>1970</v>
      </c>
      <c r="J647">
        <f>AVERAGE(H647:H663)</f>
        <v>0.72128220491196227</v>
      </c>
      <c r="K647">
        <f>D663-D647</f>
        <v>0.98447999999998359</v>
      </c>
      <c r="L647">
        <f>J647*K647</f>
        <v>0.71008790509171682</v>
      </c>
      <c r="N647" s="23">
        <v>26114</v>
      </c>
    </row>
    <row r="648" spans="1:18" x14ac:dyDescent="0.3">
      <c r="A648">
        <v>397.48419999999635</v>
      </c>
      <c r="B648" s="6">
        <v>510.33300000000003</v>
      </c>
      <c r="C648" s="6">
        <f t="shared" si="43"/>
        <v>457.44433333333336</v>
      </c>
      <c r="D648">
        <f t="shared" si="44"/>
        <v>39.748419999999633</v>
      </c>
      <c r="F648">
        <f t="shared" si="45"/>
        <v>6.2350634538214971</v>
      </c>
      <c r="H648" s="15">
        <f t="shared" si="46"/>
        <v>0.66677404612350921</v>
      </c>
      <c r="N648" s="23">
        <v>26093.666666666599</v>
      </c>
    </row>
    <row r="649" spans="1:18" x14ac:dyDescent="0.3">
      <c r="A649">
        <v>398.09949999999634</v>
      </c>
      <c r="B649" s="7">
        <v>370.66699999999997</v>
      </c>
      <c r="C649">
        <f t="shared" si="43"/>
        <v>411.70366666666661</v>
      </c>
      <c r="D649">
        <f t="shared" si="44"/>
        <v>39.809949999999631</v>
      </c>
      <c r="F649">
        <f t="shared" si="45"/>
        <v>5.9153040854225889</v>
      </c>
      <c r="H649" s="15">
        <f t="shared" si="46"/>
        <v>0.62828152888824895</v>
      </c>
      <c r="N649" s="23">
        <v>26073.333333333299</v>
      </c>
    </row>
    <row r="650" spans="1:18" x14ac:dyDescent="0.3">
      <c r="A650">
        <v>398.71479999999633</v>
      </c>
      <c r="B650">
        <v>354.11099999999999</v>
      </c>
      <c r="C650">
        <f t="shared" si="43"/>
        <v>349.44466666666671</v>
      </c>
      <c r="D650">
        <f t="shared" si="44"/>
        <v>39.871479999999636</v>
      </c>
      <c r="F650">
        <f t="shared" si="45"/>
        <v>5.8696104233063577</v>
      </c>
      <c r="H650" s="15">
        <f t="shared" si="46"/>
        <v>0.5794339393994411</v>
      </c>
      <c r="N650" s="23">
        <v>26053</v>
      </c>
    </row>
    <row r="651" spans="1:18" x14ac:dyDescent="0.3">
      <c r="A651">
        <v>399.33009999999632</v>
      </c>
      <c r="B651">
        <v>323.55599999999998</v>
      </c>
      <c r="C651">
        <f t="shared" si="43"/>
        <v>323.62966666666665</v>
      </c>
      <c r="D651">
        <f t="shared" si="44"/>
        <v>39.933009999999634</v>
      </c>
      <c r="F651">
        <f t="shared" si="45"/>
        <v>5.779372205605787</v>
      </c>
      <c r="H651" s="15">
        <f t="shared" si="46"/>
        <v>0.56031109732825723</v>
      </c>
      <c r="N651" s="23">
        <v>26032.666666666599</v>
      </c>
    </row>
    <row r="652" spans="1:18" x14ac:dyDescent="0.3">
      <c r="A652">
        <v>399.94539999999631</v>
      </c>
      <c r="B652">
        <v>293.22199999999998</v>
      </c>
      <c r="C652">
        <f t="shared" si="43"/>
        <v>297.66666666666669</v>
      </c>
      <c r="D652">
        <f t="shared" si="44"/>
        <v>39.994539999999631</v>
      </c>
      <c r="F652">
        <f t="shared" si="45"/>
        <v>5.6809300013039907</v>
      </c>
      <c r="H652" s="15">
        <f t="shared" si="46"/>
        <v>0.54171512326086491</v>
      </c>
      <c r="N652" s="23">
        <v>26012.333333333299</v>
      </c>
    </row>
    <row r="653" spans="1:18" x14ac:dyDescent="0.3">
      <c r="A653">
        <v>400.5606999999963</v>
      </c>
      <c r="B653">
        <v>276.22199999999998</v>
      </c>
      <c r="C653">
        <f t="shared" si="43"/>
        <v>285.40733333333333</v>
      </c>
      <c r="D653">
        <f t="shared" si="44"/>
        <v>40.056069999999629</v>
      </c>
      <c r="F653">
        <f t="shared" si="45"/>
        <v>5.621204890228884</v>
      </c>
      <c r="H653" s="16">
        <f t="shared" si="46"/>
        <v>0.5331501688085386</v>
      </c>
      <c r="N653" s="23">
        <v>25992</v>
      </c>
    </row>
    <row r="654" spans="1:18" x14ac:dyDescent="0.3">
      <c r="A654">
        <v>401.17599999999629</v>
      </c>
      <c r="B654">
        <v>286.77800000000002</v>
      </c>
      <c r="C654">
        <f t="shared" si="43"/>
        <v>297.62966666666665</v>
      </c>
      <c r="D654">
        <f t="shared" si="44"/>
        <v>40.117599999999626</v>
      </c>
      <c r="F654">
        <f t="shared" si="45"/>
        <v>5.6587083972755465</v>
      </c>
      <c r="H654" s="15">
        <f t="shared" si="46"/>
        <v>0.54168906739008482</v>
      </c>
      <c r="N654" s="23">
        <v>25967.7</v>
      </c>
    </row>
    <row r="655" spans="1:18" x14ac:dyDescent="0.3">
      <c r="A655">
        <v>401.79129999999628</v>
      </c>
      <c r="B655">
        <v>329.88900000000001</v>
      </c>
      <c r="C655">
        <f t="shared" si="43"/>
        <v>339.37033333333335</v>
      </c>
      <c r="D655">
        <f t="shared" si="44"/>
        <v>40.179129999999631</v>
      </c>
      <c r="F655">
        <f t="shared" si="45"/>
        <v>5.7987562342412255</v>
      </c>
      <c r="H655" s="15">
        <f t="shared" si="46"/>
        <v>0.57189478210412126</v>
      </c>
      <c r="N655" s="23">
        <v>25943.4</v>
      </c>
    </row>
    <row r="656" spans="1:18" s="24" customFormat="1" x14ac:dyDescent="0.3">
      <c r="A656" s="24">
        <v>402.40659999999627</v>
      </c>
      <c r="B656" s="24">
        <v>401.44400000000002</v>
      </c>
      <c r="C656" s="24">
        <f t="shared" si="43"/>
        <v>406.62966666666671</v>
      </c>
      <c r="D656" s="24">
        <f t="shared" si="44"/>
        <v>40.240659999999629</v>
      </c>
      <c r="F656" s="24">
        <f t="shared" si="45"/>
        <v>5.9950680466976056</v>
      </c>
      <c r="H656" s="25">
        <f t="shared" si="46"/>
        <v>0.62415089648305577</v>
      </c>
      <c r="N656" s="26">
        <v>25919.1</v>
      </c>
    </row>
    <row r="657" spans="1:18" x14ac:dyDescent="0.3">
      <c r="A657">
        <v>403.02189999999626</v>
      </c>
      <c r="B657">
        <v>488.55599999999998</v>
      </c>
      <c r="C657">
        <f t="shared" si="43"/>
        <v>489</v>
      </c>
      <c r="D657">
        <f t="shared" si="44"/>
        <v>40.302189999999626</v>
      </c>
      <c r="F657">
        <f t="shared" si="45"/>
        <v>6.1914541015553439</v>
      </c>
      <c r="H657" s="15">
        <f t="shared" si="46"/>
        <v>0.69469548172536566</v>
      </c>
      <c r="N657" s="23">
        <v>25894.799999999999</v>
      </c>
    </row>
    <row r="658" spans="1:18" x14ac:dyDescent="0.3">
      <c r="A658">
        <v>403.63719999999626</v>
      </c>
      <c r="B658">
        <v>577</v>
      </c>
      <c r="C658">
        <f t="shared" si="43"/>
        <v>573.88900000000001</v>
      </c>
      <c r="D658">
        <f t="shared" si="44"/>
        <v>40.363719999999624</v>
      </c>
      <c r="F658">
        <f t="shared" si="45"/>
        <v>6.3578422665080998</v>
      </c>
      <c r="H658" s="15">
        <f t="shared" si="46"/>
        <v>0.77574921682426867</v>
      </c>
      <c r="N658" s="23">
        <v>25870.5</v>
      </c>
      <c r="O658">
        <v>1970</v>
      </c>
      <c r="P658" s="15">
        <f>AVERAGE(H656:H669)</f>
        <v>0.89685968428313712</v>
      </c>
      <c r="Q658" s="15">
        <f>D669-D656</f>
        <v>0.79988999999998356</v>
      </c>
      <c r="R658">
        <f>P658*Q658</f>
        <v>0.71738909286122376</v>
      </c>
    </row>
    <row r="659" spans="1:18" x14ac:dyDescent="0.3">
      <c r="A659">
        <v>404.25249999999625</v>
      </c>
      <c r="B659">
        <v>656.11099999999999</v>
      </c>
      <c r="C659">
        <f t="shared" si="43"/>
        <v>651.48133333333328</v>
      </c>
      <c r="D659">
        <f t="shared" si="44"/>
        <v>40.425249999999622</v>
      </c>
      <c r="F659">
        <f t="shared" si="45"/>
        <v>6.4863299819472191</v>
      </c>
      <c r="H659" s="15">
        <f t="shared" si="46"/>
        <v>0.85808170917210258</v>
      </c>
      <c r="N659" s="23">
        <v>25846.2</v>
      </c>
    </row>
    <row r="660" spans="1:18" x14ac:dyDescent="0.3">
      <c r="A660">
        <v>404.86779999999624</v>
      </c>
      <c r="B660">
        <v>721.33299999999997</v>
      </c>
      <c r="C660">
        <f t="shared" ref="C660:C723" si="47">AVERAGE(B659:B661)</f>
        <v>716.74066666666658</v>
      </c>
      <c r="D660">
        <f t="shared" ref="D660:D723" si="48">A660/10</f>
        <v>40.486779999999627</v>
      </c>
      <c r="F660">
        <f t="shared" ref="F660:F723" si="49">LN(B660)</f>
        <v>6.5811008891909468</v>
      </c>
      <c r="H660" s="15">
        <f t="shared" ref="H660:H723" si="50">(0.0905*EXP(0.0013*C660))/E$2</f>
        <v>0.93405606241118666</v>
      </c>
      <c r="N660" s="23">
        <v>25821.9</v>
      </c>
    </row>
    <row r="661" spans="1:18" x14ac:dyDescent="0.3">
      <c r="A661">
        <v>405.48309999999623</v>
      </c>
      <c r="B661">
        <v>772.77800000000002</v>
      </c>
      <c r="C661">
        <f t="shared" si="47"/>
        <v>765.92599999999993</v>
      </c>
      <c r="D661">
        <f t="shared" si="48"/>
        <v>40.548309999999624</v>
      </c>
      <c r="F661">
        <f t="shared" si="49"/>
        <v>6.6499918145841868</v>
      </c>
      <c r="H661" s="15">
        <f t="shared" si="50"/>
        <v>0.9957312518907</v>
      </c>
      <c r="N661" s="23">
        <v>25797.599999999999</v>
      </c>
    </row>
    <row r="662" spans="1:18" x14ac:dyDescent="0.3">
      <c r="A662">
        <v>406.09839999999622</v>
      </c>
      <c r="B662">
        <v>803.66700000000003</v>
      </c>
      <c r="C662">
        <f t="shared" si="47"/>
        <v>794.74099999999999</v>
      </c>
      <c r="D662">
        <f t="shared" si="48"/>
        <v>40.609839999999622</v>
      </c>
      <c r="F662">
        <f t="shared" si="49"/>
        <v>6.6891850042786327</v>
      </c>
      <c r="H662" s="15">
        <f t="shared" si="50"/>
        <v>1.0337382643347179</v>
      </c>
      <c r="N662" s="23">
        <v>25773.3</v>
      </c>
    </row>
    <row r="663" spans="1:18" x14ac:dyDescent="0.3">
      <c r="A663">
        <v>406.71369999999621</v>
      </c>
      <c r="B663">
        <v>807.77800000000002</v>
      </c>
      <c r="C663">
        <f t="shared" si="47"/>
        <v>799.51866666666672</v>
      </c>
      <c r="D663">
        <f t="shared" si="48"/>
        <v>40.671369999999619</v>
      </c>
      <c r="F663">
        <f t="shared" si="49"/>
        <v>6.6942872682944712</v>
      </c>
      <c r="H663" s="15">
        <f t="shared" si="50"/>
        <v>1.0401787583793876</v>
      </c>
      <c r="I663">
        <v>1969</v>
      </c>
      <c r="J663">
        <f>AVERAGE(H663:H673)</f>
        <v>0.96045883833875323</v>
      </c>
      <c r="K663">
        <f>D673-D663</f>
        <v>0.61529999999999063</v>
      </c>
      <c r="L663">
        <f>J663*K663</f>
        <v>0.5909703232298259</v>
      </c>
      <c r="N663" s="23">
        <v>25749</v>
      </c>
    </row>
    <row r="664" spans="1:18" x14ac:dyDescent="0.3">
      <c r="A664">
        <v>407.3289999999962</v>
      </c>
      <c r="B664">
        <v>787.11099999999999</v>
      </c>
      <c r="C664">
        <f t="shared" si="47"/>
        <v>782.85199999999998</v>
      </c>
      <c r="D664">
        <f t="shared" si="48"/>
        <v>40.732899999999617</v>
      </c>
      <c r="F664">
        <f t="shared" si="49"/>
        <v>6.6683692804033106</v>
      </c>
      <c r="H664" s="15">
        <f t="shared" si="50"/>
        <v>1.0178839511999018</v>
      </c>
      <c r="N664" s="23">
        <v>25724.6</v>
      </c>
    </row>
    <row r="665" spans="1:18" x14ac:dyDescent="0.3">
      <c r="A665">
        <v>407.94429999999619</v>
      </c>
      <c r="B665">
        <v>753.66700000000003</v>
      </c>
      <c r="C665">
        <f t="shared" si="47"/>
        <v>751.81500000000005</v>
      </c>
      <c r="D665">
        <f t="shared" si="48"/>
        <v>40.794429999999622</v>
      </c>
      <c r="F665">
        <f t="shared" si="49"/>
        <v>6.6249506258919384</v>
      </c>
      <c r="H665" s="15">
        <f t="shared" si="50"/>
        <v>0.97763177773521559</v>
      </c>
      <c r="N665" s="23">
        <v>25700.2</v>
      </c>
    </row>
    <row r="666" spans="1:18" x14ac:dyDescent="0.3">
      <c r="A666">
        <v>408.55959999999618</v>
      </c>
      <c r="B666">
        <v>714.66700000000003</v>
      </c>
      <c r="C666">
        <f t="shared" si="47"/>
        <v>716.59266666666679</v>
      </c>
      <c r="D666">
        <f t="shared" si="48"/>
        <v>40.855959999999619</v>
      </c>
      <c r="F666">
        <f t="shared" si="49"/>
        <v>6.5718166999403849</v>
      </c>
      <c r="H666" s="15">
        <f t="shared" si="50"/>
        <v>0.93387636731200185</v>
      </c>
      <c r="N666" s="23">
        <v>25675.8</v>
      </c>
    </row>
    <row r="667" spans="1:18" x14ac:dyDescent="0.3">
      <c r="A667">
        <v>409.17489999999617</v>
      </c>
      <c r="B667">
        <v>681.44399999999996</v>
      </c>
      <c r="C667">
        <f t="shared" si="47"/>
        <v>686.77766666666651</v>
      </c>
      <c r="D667">
        <f t="shared" si="48"/>
        <v>40.917489999999617</v>
      </c>
      <c r="F667">
        <f t="shared" si="49"/>
        <v>6.5242140760801925</v>
      </c>
      <c r="H667" s="15">
        <f t="shared" si="50"/>
        <v>0.89837229107439731</v>
      </c>
      <c r="N667" s="23">
        <v>25651.4</v>
      </c>
    </row>
    <row r="668" spans="1:18" x14ac:dyDescent="0.3">
      <c r="A668">
        <v>409.79019999999616</v>
      </c>
      <c r="B668">
        <v>664.22199999999998</v>
      </c>
      <c r="C668">
        <f t="shared" si="47"/>
        <v>672.81466666666665</v>
      </c>
      <c r="D668">
        <f t="shared" si="48"/>
        <v>40.979019999999615</v>
      </c>
      <c r="F668">
        <f t="shared" si="49"/>
        <v>6.4986164309475543</v>
      </c>
      <c r="H668" s="16">
        <f t="shared" si="50"/>
        <v>0.88221223862624887</v>
      </c>
      <c r="N668" s="23">
        <v>25627</v>
      </c>
    </row>
    <row r="669" spans="1:18" x14ac:dyDescent="0.3">
      <c r="A669">
        <v>410.40549999999615</v>
      </c>
      <c r="B669">
        <v>672.77800000000002</v>
      </c>
      <c r="C669">
        <f t="shared" si="47"/>
        <v>679.29633333333334</v>
      </c>
      <c r="D669">
        <f t="shared" si="48"/>
        <v>41.040549999999612</v>
      </c>
      <c r="F669">
        <f t="shared" si="49"/>
        <v>6.5114154089564513</v>
      </c>
      <c r="H669" s="15">
        <f t="shared" si="50"/>
        <v>0.88967731279537043</v>
      </c>
      <c r="N669" s="23">
        <v>25578.400000000001</v>
      </c>
    </row>
    <row r="670" spans="1:18" s="24" customFormat="1" x14ac:dyDescent="0.3">
      <c r="A670" s="24">
        <v>411.02079999999614</v>
      </c>
      <c r="B670" s="24">
        <v>700.88900000000001</v>
      </c>
      <c r="C670" s="24">
        <f t="shared" si="47"/>
        <v>704.37033333333329</v>
      </c>
      <c r="D670" s="24">
        <f t="shared" si="48"/>
        <v>41.102079999999617</v>
      </c>
      <c r="F670" s="24">
        <f t="shared" si="49"/>
        <v>6.5523495292755491</v>
      </c>
      <c r="H670" s="25">
        <f t="shared" si="50"/>
        <v>0.91915523655962927</v>
      </c>
      <c r="N670" s="26">
        <v>25529.8</v>
      </c>
    </row>
    <row r="671" spans="1:18" x14ac:dyDescent="0.3">
      <c r="A671">
        <v>411.63609999999613</v>
      </c>
      <c r="B671">
        <v>739.44399999999996</v>
      </c>
      <c r="C671">
        <f t="shared" si="47"/>
        <v>740</v>
      </c>
      <c r="D671">
        <f t="shared" si="48"/>
        <v>41.163609999999615</v>
      </c>
      <c r="F671">
        <f t="shared" si="49"/>
        <v>6.605898552440971</v>
      </c>
      <c r="H671" s="15">
        <f t="shared" si="50"/>
        <v>0.96273057292213715</v>
      </c>
      <c r="N671" s="23">
        <v>25481.200000000001</v>
      </c>
      <c r="O671">
        <v>1969</v>
      </c>
      <c r="P671" s="15">
        <f>AVERAGE(H670:H678)</f>
        <v>0.98760716473034926</v>
      </c>
      <c r="Q671" s="15">
        <f>D678-D670</f>
        <v>0.49223999999998824</v>
      </c>
      <c r="R671">
        <f>P671*Q671</f>
        <v>0.48613975076685551</v>
      </c>
    </row>
    <row r="672" spans="1:18" x14ac:dyDescent="0.3">
      <c r="A672">
        <v>412.25139999999612</v>
      </c>
      <c r="B672">
        <v>779.66700000000003</v>
      </c>
      <c r="C672">
        <f t="shared" si="47"/>
        <v>774.96300000000008</v>
      </c>
      <c r="D672">
        <f t="shared" si="48"/>
        <v>41.225139999999612</v>
      </c>
      <c r="F672">
        <f t="shared" si="49"/>
        <v>6.6588669054491119</v>
      </c>
      <c r="H672" s="15">
        <f t="shared" si="50"/>
        <v>1.00749818643596</v>
      </c>
      <c r="N672" s="23">
        <v>25432.6</v>
      </c>
    </row>
    <row r="673" spans="1:18" x14ac:dyDescent="0.3">
      <c r="A673">
        <v>412.86669999999611</v>
      </c>
      <c r="B673">
        <v>805.77800000000002</v>
      </c>
      <c r="C673">
        <f t="shared" si="47"/>
        <v>796.29633333333334</v>
      </c>
      <c r="D673">
        <f t="shared" si="48"/>
        <v>41.28666999999961</v>
      </c>
      <c r="F673">
        <f t="shared" si="49"/>
        <v>6.6918082703244748</v>
      </c>
      <c r="H673" s="15">
        <f t="shared" si="50"/>
        <v>1.0358305286860334</v>
      </c>
      <c r="I673">
        <v>1968</v>
      </c>
      <c r="J673">
        <f>AVERAGE(H673:H682)</f>
        <v>1.0511638604101381</v>
      </c>
      <c r="K673">
        <f>D682-D673</f>
        <v>0.55376999999999299</v>
      </c>
      <c r="L673">
        <f>J673*K673</f>
        <v>0.58210301097931483</v>
      </c>
      <c r="N673" s="23">
        <v>25384</v>
      </c>
    </row>
    <row r="674" spans="1:18" x14ac:dyDescent="0.3">
      <c r="A674">
        <v>413.48199999999611</v>
      </c>
      <c r="B674">
        <v>803.44399999999996</v>
      </c>
      <c r="C674">
        <f t="shared" si="47"/>
        <v>794.33333333333337</v>
      </c>
      <c r="D674">
        <f t="shared" si="48"/>
        <v>41.348199999999608</v>
      </c>
      <c r="F674">
        <f t="shared" si="49"/>
        <v>6.6889074876647445</v>
      </c>
      <c r="H674" s="15">
        <f t="shared" si="50"/>
        <v>1.033190562657198</v>
      </c>
      <c r="N674" s="23">
        <v>25353.5</v>
      </c>
    </row>
    <row r="675" spans="1:18" x14ac:dyDescent="0.3">
      <c r="A675">
        <v>414.0972999999961</v>
      </c>
      <c r="B675">
        <v>773.77800000000002</v>
      </c>
      <c r="C675">
        <f t="shared" si="47"/>
        <v>772.88866666666672</v>
      </c>
      <c r="D675">
        <f t="shared" si="48"/>
        <v>41.409729999999612</v>
      </c>
      <c r="F675">
        <f t="shared" si="49"/>
        <v>6.6512850107430888</v>
      </c>
      <c r="H675" s="15">
        <f t="shared" si="50"/>
        <v>1.0047849931310535</v>
      </c>
      <c r="N675" s="23">
        <v>25323</v>
      </c>
    </row>
    <row r="676" spans="1:18" x14ac:dyDescent="0.3">
      <c r="A676">
        <v>414.71259999999609</v>
      </c>
      <c r="B676">
        <v>741.44399999999996</v>
      </c>
      <c r="C676">
        <f t="shared" si="47"/>
        <v>748.55533333333335</v>
      </c>
      <c r="D676">
        <f t="shared" si="48"/>
        <v>41.47125999999961</v>
      </c>
      <c r="F676">
        <f t="shared" si="49"/>
        <v>6.6085996361366668</v>
      </c>
      <c r="H676" s="15">
        <f t="shared" si="50"/>
        <v>0.97349776316896997</v>
      </c>
      <c r="N676" s="23">
        <v>25292.5</v>
      </c>
    </row>
    <row r="677" spans="1:18" x14ac:dyDescent="0.3">
      <c r="A677">
        <v>415.32789999999608</v>
      </c>
      <c r="B677">
        <v>730.44399999999996</v>
      </c>
      <c r="C677">
        <f t="shared" si="47"/>
        <v>741.33299999999997</v>
      </c>
      <c r="D677">
        <f t="shared" si="48"/>
        <v>41.532789999999608</v>
      </c>
      <c r="F677">
        <f t="shared" si="49"/>
        <v>6.5936525684302003</v>
      </c>
      <c r="H677" s="16">
        <f t="shared" si="50"/>
        <v>0.96440033507952516</v>
      </c>
      <c r="N677" s="23">
        <v>25262</v>
      </c>
    </row>
    <row r="678" spans="1:18" x14ac:dyDescent="0.3">
      <c r="A678">
        <v>415.94319999999607</v>
      </c>
      <c r="B678">
        <v>752.11099999999999</v>
      </c>
      <c r="C678">
        <f t="shared" si="47"/>
        <v>759.44433333333325</v>
      </c>
      <c r="D678">
        <f t="shared" si="48"/>
        <v>41.594319999999605</v>
      </c>
      <c r="F678">
        <f t="shared" si="49"/>
        <v>6.6228839194400679</v>
      </c>
      <c r="H678" s="15">
        <f t="shared" si="50"/>
        <v>0.98737630393263509</v>
      </c>
      <c r="N678" s="23">
        <v>25213.4</v>
      </c>
    </row>
    <row r="679" spans="1:18" s="24" customFormat="1" x14ac:dyDescent="0.3">
      <c r="A679" s="24">
        <v>416.55849999999606</v>
      </c>
      <c r="B679" s="24">
        <v>795.77800000000002</v>
      </c>
      <c r="C679" s="24">
        <f t="shared" si="47"/>
        <v>799.03699999999992</v>
      </c>
      <c r="D679" s="24">
        <f t="shared" si="48"/>
        <v>41.655849999999603</v>
      </c>
      <c r="F679" s="24">
        <f t="shared" si="49"/>
        <v>6.6793202524737252</v>
      </c>
      <c r="H679" s="25">
        <f t="shared" si="50"/>
        <v>1.0395276369900448</v>
      </c>
      <c r="N679" s="26">
        <v>25164.799999999999</v>
      </c>
    </row>
    <row r="680" spans="1:18" x14ac:dyDescent="0.3">
      <c r="A680">
        <v>417.17379999999605</v>
      </c>
      <c r="B680">
        <v>849.22199999999998</v>
      </c>
      <c r="C680">
        <f t="shared" si="47"/>
        <v>847</v>
      </c>
      <c r="D680">
        <f t="shared" si="48"/>
        <v>41.717379999999608</v>
      </c>
      <c r="F680">
        <f t="shared" si="49"/>
        <v>6.7443206362292782</v>
      </c>
      <c r="H680" s="15">
        <f t="shared" si="50"/>
        <v>1.1064075383770904</v>
      </c>
      <c r="N680" s="23">
        <v>25116.2</v>
      </c>
      <c r="O680">
        <v>1968</v>
      </c>
      <c r="P680" s="15">
        <f>AVERAGE(H679:H694)</f>
        <v>0.9533367033639033</v>
      </c>
      <c r="Q680" s="15">
        <f>D694-D679</f>
        <v>0.92294999999998595</v>
      </c>
      <c r="R680">
        <f>P680*Q680</f>
        <v>0.87988211036970121</v>
      </c>
    </row>
    <row r="681" spans="1:18" x14ac:dyDescent="0.3">
      <c r="A681">
        <v>417.78909999999604</v>
      </c>
      <c r="B681">
        <v>896</v>
      </c>
      <c r="C681">
        <f t="shared" si="47"/>
        <v>888.88866666666672</v>
      </c>
      <c r="D681">
        <f t="shared" si="48"/>
        <v>41.778909999999605</v>
      </c>
      <c r="F681">
        <f t="shared" si="49"/>
        <v>6.7979404129749303</v>
      </c>
      <c r="H681" s="15">
        <f t="shared" si="50"/>
        <v>1.1683279001540332</v>
      </c>
      <c r="N681" s="23">
        <v>25067.599999999999</v>
      </c>
    </row>
    <row r="682" spans="1:18" x14ac:dyDescent="0.3">
      <c r="A682">
        <v>418.40439999999603</v>
      </c>
      <c r="B682">
        <v>921.44399999999996</v>
      </c>
      <c r="C682">
        <f t="shared" si="47"/>
        <v>908.37033333333329</v>
      </c>
      <c r="D682">
        <f t="shared" si="48"/>
        <v>41.840439999999603</v>
      </c>
      <c r="F682">
        <f t="shared" si="49"/>
        <v>6.8259420047803694</v>
      </c>
      <c r="H682" s="15">
        <f t="shared" si="50"/>
        <v>1.1982950419247969</v>
      </c>
      <c r="I682">
        <v>1967</v>
      </c>
      <c r="J682">
        <f>AVERAGE(H682:H699)</f>
        <v>0.91972617873996421</v>
      </c>
      <c r="K682">
        <f>D699-D682</f>
        <v>1.0460099999999812</v>
      </c>
      <c r="L682">
        <f>J682*K682</f>
        <v>0.96204278022377265</v>
      </c>
      <c r="N682" s="23">
        <v>25019</v>
      </c>
    </row>
    <row r="683" spans="1:18" x14ac:dyDescent="0.3">
      <c r="A683">
        <v>419.01969999999602</v>
      </c>
      <c r="B683">
        <v>907.66700000000003</v>
      </c>
      <c r="C683">
        <f t="shared" si="47"/>
        <v>894.85166666666657</v>
      </c>
      <c r="D683">
        <f t="shared" si="48"/>
        <v>41.901969999999601</v>
      </c>
      <c r="F683">
        <f t="shared" si="49"/>
        <v>6.8108775712475946</v>
      </c>
      <c r="H683" s="15">
        <f t="shared" si="50"/>
        <v>1.1774198556386966</v>
      </c>
      <c r="N683" s="23">
        <v>25007.909090909001</v>
      </c>
    </row>
    <row r="684" spans="1:18" x14ac:dyDescent="0.3">
      <c r="A684">
        <v>419.63499999999601</v>
      </c>
      <c r="B684">
        <v>855.44399999999996</v>
      </c>
      <c r="C684">
        <f t="shared" si="47"/>
        <v>849.77766666666651</v>
      </c>
      <c r="D684">
        <f t="shared" si="48"/>
        <v>41.963499999999598</v>
      </c>
      <c r="F684">
        <f t="shared" si="49"/>
        <v>6.7516206323937018</v>
      </c>
      <c r="H684" s="15">
        <f t="shared" si="50"/>
        <v>1.1104099610764036</v>
      </c>
      <c r="N684" s="23">
        <v>24996.8181818181</v>
      </c>
    </row>
    <row r="685" spans="1:18" x14ac:dyDescent="0.3">
      <c r="A685">
        <v>420.250299999996</v>
      </c>
      <c r="B685">
        <v>786.22199999999998</v>
      </c>
      <c r="C685">
        <f t="shared" si="47"/>
        <v>788.88866666666672</v>
      </c>
      <c r="D685">
        <f t="shared" si="48"/>
        <v>42.025029999999603</v>
      </c>
      <c r="F685">
        <f t="shared" si="49"/>
        <v>6.6672391952978538</v>
      </c>
      <c r="H685" s="15">
        <f t="shared" si="50"/>
        <v>1.0259033909422706</v>
      </c>
      <c r="N685" s="23">
        <v>24985.727272727199</v>
      </c>
    </row>
    <row r="686" spans="1:18" x14ac:dyDescent="0.3">
      <c r="A686">
        <v>420.86559999999599</v>
      </c>
      <c r="B686">
        <v>725</v>
      </c>
      <c r="C686">
        <f t="shared" si="47"/>
        <v>730.62966666666671</v>
      </c>
      <c r="D686">
        <f t="shared" si="48"/>
        <v>42.086559999999601</v>
      </c>
      <c r="F686">
        <f t="shared" si="49"/>
        <v>6.5861716548546747</v>
      </c>
      <c r="H686" s="15">
        <f t="shared" si="50"/>
        <v>0.95107427398124367</v>
      </c>
      <c r="N686" s="23">
        <v>24974.636363636298</v>
      </c>
    </row>
    <row r="687" spans="1:18" x14ac:dyDescent="0.3">
      <c r="A687">
        <v>421.48089999999598</v>
      </c>
      <c r="B687">
        <v>680.66700000000003</v>
      </c>
      <c r="C687">
        <f t="shared" si="47"/>
        <v>685.70366666666666</v>
      </c>
      <c r="D687">
        <f t="shared" si="48"/>
        <v>42.148089999999598</v>
      </c>
      <c r="F687">
        <f t="shared" si="49"/>
        <v>6.5230731997723463</v>
      </c>
      <c r="H687" s="15">
        <f t="shared" si="50"/>
        <v>0.89711885890621346</v>
      </c>
      <c r="N687" s="23">
        <v>24963.545454545401</v>
      </c>
    </row>
    <row r="688" spans="1:18" x14ac:dyDescent="0.3">
      <c r="A688">
        <v>422.09619999999597</v>
      </c>
      <c r="B688">
        <v>651.44399999999996</v>
      </c>
      <c r="C688">
        <f t="shared" si="47"/>
        <v>653.22233333333327</v>
      </c>
      <c r="D688">
        <f t="shared" si="48"/>
        <v>42.209619999999596</v>
      </c>
      <c r="F688">
        <f t="shared" si="49"/>
        <v>6.4791914373831778</v>
      </c>
      <c r="H688" s="15">
        <f t="shared" si="50"/>
        <v>0.86002600493679826</v>
      </c>
      <c r="N688" s="23">
        <v>24952.4545454545</v>
      </c>
    </row>
    <row r="689" spans="1:18" x14ac:dyDescent="0.3">
      <c r="A689">
        <v>422.71149999999597</v>
      </c>
      <c r="B689">
        <v>627.55600000000004</v>
      </c>
      <c r="C689">
        <f t="shared" si="47"/>
        <v>627.07399999999996</v>
      </c>
      <c r="D689">
        <f t="shared" si="48"/>
        <v>42.271149999999594</v>
      </c>
      <c r="F689">
        <f t="shared" si="49"/>
        <v>6.4418329100519056</v>
      </c>
      <c r="H689" s="15">
        <f t="shared" si="50"/>
        <v>0.83128258712300485</v>
      </c>
      <c r="N689" s="23">
        <v>24941.3636363636</v>
      </c>
    </row>
    <row r="690" spans="1:18" x14ac:dyDescent="0.3">
      <c r="A690">
        <v>423.32679999999596</v>
      </c>
      <c r="B690">
        <v>602.22199999999998</v>
      </c>
      <c r="C690">
        <f t="shared" si="47"/>
        <v>601.77800000000002</v>
      </c>
      <c r="D690">
        <f t="shared" si="48"/>
        <v>42.332679999999598</v>
      </c>
      <c r="F690">
        <f t="shared" si="49"/>
        <v>6.4006261480937141</v>
      </c>
      <c r="H690" s="15">
        <f t="shared" si="50"/>
        <v>0.8043906174182176</v>
      </c>
      <c r="N690" s="23">
        <v>24930.272727272699</v>
      </c>
    </row>
    <row r="691" spans="1:18" x14ac:dyDescent="0.3">
      <c r="A691">
        <v>423.94209999999595</v>
      </c>
      <c r="B691">
        <v>575.55600000000004</v>
      </c>
      <c r="C691">
        <f t="shared" si="47"/>
        <v>576.92600000000004</v>
      </c>
      <c r="D691">
        <f t="shared" si="48"/>
        <v>42.394209999999596</v>
      </c>
      <c r="F691">
        <f t="shared" si="49"/>
        <v>6.3553365301177838</v>
      </c>
      <c r="H691" s="15">
        <f t="shared" si="50"/>
        <v>0.77881800626478059</v>
      </c>
      <c r="N691" s="23">
        <v>24919.181818181802</v>
      </c>
    </row>
    <row r="692" spans="1:18" x14ac:dyDescent="0.3">
      <c r="A692">
        <v>424.55739999999594</v>
      </c>
      <c r="B692">
        <v>553</v>
      </c>
      <c r="C692">
        <f t="shared" si="47"/>
        <v>558.92600000000004</v>
      </c>
      <c r="D692">
        <f t="shared" si="48"/>
        <v>42.455739999999594</v>
      </c>
      <c r="F692">
        <f t="shared" si="49"/>
        <v>6.315358001522335</v>
      </c>
      <c r="H692" s="15">
        <f t="shared" si="50"/>
        <v>0.76080523624263918</v>
      </c>
      <c r="N692" s="23">
        <v>24908.090909090901</v>
      </c>
    </row>
    <row r="693" spans="1:18" x14ac:dyDescent="0.3">
      <c r="A693">
        <v>425.17269999999593</v>
      </c>
      <c r="B693">
        <v>548.22199999999998</v>
      </c>
      <c r="C693">
        <f t="shared" si="47"/>
        <v>558.59266666666667</v>
      </c>
      <c r="D693">
        <f t="shared" si="48"/>
        <v>42.517269999999591</v>
      </c>
      <c r="F693">
        <f t="shared" si="49"/>
        <v>6.3066803144023718</v>
      </c>
      <c r="H693" s="16">
        <f t="shared" si="50"/>
        <v>0.76047562539444225</v>
      </c>
      <c r="N693" s="23">
        <v>24897</v>
      </c>
    </row>
    <row r="694" spans="1:18" x14ac:dyDescent="0.3">
      <c r="A694">
        <v>425.78799999999592</v>
      </c>
      <c r="B694">
        <v>574.55600000000004</v>
      </c>
      <c r="C694">
        <f t="shared" si="47"/>
        <v>581.14833333333343</v>
      </c>
      <c r="D694">
        <f t="shared" si="48"/>
        <v>42.578799999999589</v>
      </c>
      <c r="F694">
        <f t="shared" si="49"/>
        <v>6.3535975686044717</v>
      </c>
      <c r="H694" s="15">
        <f t="shared" si="50"/>
        <v>0.78310471845177954</v>
      </c>
      <c r="N694" s="23">
        <v>24856.333333333299</v>
      </c>
    </row>
    <row r="695" spans="1:18" s="24" customFormat="1" x14ac:dyDescent="0.3">
      <c r="A695" s="24">
        <v>426.40329999999591</v>
      </c>
      <c r="B695" s="24">
        <v>620.66700000000003</v>
      </c>
      <c r="C695" s="24">
        <f t="shared" si="47"/>
        <v>622.66700000000003</v>
      </c>
      <c r="D695" s="24">
        <f t="shared" si="48"/>
        <v>42.640329999999594</v>
      </c>
      <c r="F695" s="24">
        <f t="shared" si="49"/>
        <v>6.4307947062256865</v>
      </c>
      <c r="H695" s="25">
        <f t="shared" si="50"/>
        <v>0.82653370245989632</v>
      </c>
      <c r="N695" s="26">
        <v>24815.666666666599</v>
      </c>
    </row>
    <row r="696" spans="1:18" x14ac:dyDescent="0.3">
      <c r="A696">
        <v>427.0185999999959</v>
      </c>
      <c r="B696">
        <v>672.77800000000002</v>
      </c>
      <c r="C696">
        <f t="shared" si="47"/>
        <v>671.96300000000008</v>
      </c>
      <c r="D696">
        <f t="shared" si="48"/>
        <v>42.701859999999591</v>
      </c>
      <c r="F696">
        <f t="shared" si="49"/>
        <v>6.5114154089564513</v>
      </c>
      <c r="H696" s="15">
        <f t="shared" si="50"/>
        <v>0.88123602315905092</v>
      </c>
      <c r="N696" s="23">
        <v>24775</v>
      </c>
      <c r="O696">
        <v>1967</v>
      </c>
      <c r="P696" s="15">
        <f>AVERAGE(H695:H705)</f>
        <v>0.88572496836369941</v>
      </c>
      <c r="Q696" s="15">
        <f>D705-D695</f>
        <v>0.61529999999999063</v>
      </c>
      <c r="R696">
        <f>P696*Q696</f>
        <v>0.54498657303417597</v>
      </c>
    </row>
    <row r="697" spans="1:18" x14ac:dyDescent="0.3">
      <c r="A697">
        <v>427.63389999999589</v>
      </c>
      <c r="B697">
        <v>722.44399999999996</v>
      </c>
      <c r="C697">
        <f t="shared" si="47"/>
        <v>718.70366666666666</v>
      </c>
      <c r="D697">
        <f t="shared" si="48"/>
        <v>42.763389999999589</v>
      </c>
      <c r="F697">
        <f t="shared" si="49"/>
        <v>6.5826399083321174</v>
      </c>
      <c r="H697" s="15">
        <f t="shared" si="50"/>
        <v>0.93644272404256235</v>
      </c>
      <c r="N697" s="23">
        <v>24734.333333333299</v>
      </c>
    </row>
    <row r="698" spans="1:18" x14ac:dyDescent="0.3">
      <c r="A698">
        <v>428.24919999999588</v>
      </c>
      <c r="B698">
        <v>760.88900000000001</v>
      </c>
      <c r="C698">
        <f t="shared" si="47"/>
        <v>751.77766666666673</v>
      </c>
      <c r="D698">
        <f t="shared" si="48"/>
        <v>42.824919999999587</v>
      </c>
      <c r="F698">
        <f t="shared" si="49"/>
        <v>6.6344874865133852</v>
      </c>
      <c r="H698" s="15">
        <f t="shared" si="50"/>
        <v>0.9775843311576492</v>
      </c>
      <c r="N698" s="23">
        <v>24693.666666666599</v>
      </c>
    </row>
    <row r="699" spans="1:18" x14ac:dyDescent="0.3">
      <c r="A699">
        <v>428.86449999999587</v>
      </c>
      <c r="B699" s="6">
        <v>772</v>
      </c>
      <c r="C699" s="6">
        <f t="shared" si="47"/>
        <v>764.70366666666666</v>
      </c>
      <c r="D699">
        <f t="shared" si="48"/>
        <v>42.886449999999584</v>
      </c>
      <c r="F699">
        <f t="shared" si="49"/>
        <v>6.6489845500247764</v>
      </c>
      <c r="H699" s="15">
        <f t="shared" si="50"/>
        <v>0.99415025819891301</v>
      </c>
      <c r="I699">
        <v>1966</v>
      </c>
      <c r="J699">
        <f>AVERAGE(H699:H710)</f>
        <v>0.94575312120064214</v>
      </c>
      <c r="K699">
        <f>D710-D699</f>
        <v>0.67682999999999538</v>
      </c>
      <c r="L699">
        <f>J699*K699</f>
        <v>0.64011408502222622</v>
      </c>
      <c r="N699" s="23">
        <v>24653</v>
      </c>
    </row>
    <row r="700" spans="1:18" x14ac:dyDescent="0.3">
      <c r="A700">
        <v>429.47979999999586</v>
      </c>
      <c r="B700" s="7">
        <v>761.22199999999998</v>
      </c>
      <c r="C700">
        <f t="shared" si="47"/>
        <v>750.66666666666663</v>
      </c>
      <c r="D700">
        <f t="shared" si="48"/>
        <v>42.947979999999589</v>
      </c>
      <c r="F700">
        <f t="shared" si="49"/>
        <v>6.6349250367384514</v>
      </c>
      <c r="H700" s="15">
        <f t="shared" si="50"/>
        <v>0.97617342523912987</v>
      </c>
      <c r="N700" s="23">
        <v>24628.6</v>
      </c>
    </row>
    <row r="701" spans="1:18" x14ac:dyDescent="0.3">
      <c r="A701">
        <v>430.09509999999585</v>
      </c>
      <c r="B701">
        <v>718.77800000000002</v>
      </c>
      <c r="C701">
        <f t="shared" si="47"/>
        <v>704.88900000000001</v>
      </c>
      <c r="D701">
        <f t="shared" si="48"/>
        <v>43.009509999999587</v>
      </c>
      <c r="F701">
        <f t="shared" si="49"/>
        <v>6.5775525478745136</v>
      </c>
      <c r="H701" s="15">
        <f t="shared" si="50"/>
        <v>0.91977520128441959</v>
      </c>
      <c r="N701" s="23">
        <v>24604.2</v>
      </c>
    </row>
    <row r="702" spans="1:18" x14ac:dyDescent="0.3">
      <c r="A702">
        <v>430.71039999999584</v>
      </c>
      <c r="B702">
        <v>634.66700000000003</v>
      </c>
      <c r="C702">
        <f t="shared" si="47"/>
        <v>638.85199999999998</v>
      </c>
      <c r="D702">
        <f t="shared" si="48"/>
        <v>43.071039999999584</v>
      </c>
      <c r="F702">
        <f t="shared" si="49"/>
        <v>6.453100451893147</v>
      </c>
      <c r="H702" s="15">
        <f t="shared" si="50"/>
        <v>0.84410862908087048</v>
      </c>
      <c r="N702" s="23">
        <v>24579.8</v>
      </c>
    </row>
    <row r="703" spans="1:18" x14ac:dyDescent="0.3">
      <c r="A703">
        <v>431.32569999999583</v>
      </c>
      <c r="B703">
        <v>563.11099999999999</v>
      </c>
      <c r="C703">
        <f t="shared" si="47"/>
        <v>584</v>
      </c>
      <c r="D703">
        <f t="shared" si="48"/>
        <v>43.132569999999582</v>
      </c>
      <c r="F703">
        <f t="shared" si="49"/>
        <v>6.3334767667882952</v>
      </c>
      <c r="H703" s="15">
        <f t="shared" si="50"/>
        <v>0.78601320595352675</v>
      </c>
      <c r="N703" s="23">
        <v>24555.4</v>
      </c>
    </row>
    <row r="704" spans="1:18" x14ac:dyDescent="0.3">
      <c r="A704">
        <v>431.94099999999582</v>
      </c>
      <c r="B704">
        <v>554.22199999999998</v>
      </c>
      <c r="C704">
        <f t="shared" si="47"/>
        <v>575.37033333333341</v>
      </c>
      <c r="D704">
        <f t="shared" si="48"/>
        <v>43.19409999999958</v>
      </c>
      <c r="F704">
        <f t="shared" si="49"/>
        <v>6.3175653285013178</v>
      </c>
      <c r="H704" s="16">
        <f t="shared" si="50"/>
        <v>0.77724454228634621</v>
      </c>
      <c r="N704" s="23">
        <v>24531</v>
      </c>
    </row>
    <row r="705" spans="1:18" x14ac:dyDescent="0.3">
      <c r="A705">
        <v>432.55629999999582</v>
      </c>
      <c r="B705">
        <v>608.77800000000002</v>
      </c>
      <c r="C705">
        <f t="shared" si="47"/>
        <v>620.03699999999992</v>
      </c>
      <c r="D705">
        <f t="shared" si="48"/>
        <v>43.255629999999584</v>
      </c>
      <c r="F705">
        <f t="shared" si="49"/>
        <v>6.4114536692322446</v>
      </c>
      <c r="H705" s="15">
        <f t="shared" si="50"/>
        <v>0.82371260913833044</v>
      </c>
      <c r="N705" s="23">
        <v>24490.5</v>
      </c>
    </row>
    <row r="706" spans="1:18" s="24" customFormat="1" x14ac:dyDescent="0.3">
      <c r="A706" s="24">
        <v>433.17159999999581</v>
      </c>
      <c r="B706" s="24">
        <v>697.11099999999999</v>
      </c>
      <c r="C706" s="24">
        <f t="shared" si="47"/>
        <v>695.40733333333344</v>
      </c>
      <c r="D706" s="24">
        <f t="shared" si="48"/>
        <v>43.317159999999582</v>
      </c>
      <c r="F706" s="24">
        <f t="shared" si="49"/>
        <v>6.5469446520264407</v>
      </c>
      <c r="H706" s="25">
        <f t="shared" si="50"/>
        <v>0.90850748539197146</v>
      </c>
      <c r="N706" s="26">
        <v>24450</v>
      </c>
    </row>
    <row r="707" spans="1:18" x14ac:dyDescent="0.3">
      <c r="A707">
        <v>433.7868999999958</v>
      </c>
      <c r="B707">
        <v>780.33299999999997</v>
      </c>
      <c r="C707">
        <f t="shared" si="47"/>
        <v>771.11099999999999</v>
      </c>
      <c r="D707">
        <f t="shared" si="48"/>
        <v>43.37868999999958</v>
      </c>
      <c r="F707">
        <f t="shared" si="49"/>
        <v>6.6597207516548327</v>
      </c>
      <c r="H707" s="15">
        <f t="shared" si="50"/>
        <v>1.0024656494998883</v>
      </c>
      <c r="N707" s="23">
        <v>24409.5</v>
      </c>
      <c r="O707">
        <v>1966</v>
      </c>
      <c r="P707" s="15">
        <f>AVERAGE(H706:H719)</f>
        <v>0.91176251633961358</v>
      </c>
      <c r="Q707" s="15">
        <f>D719-D706</f>
        <v>0.79988999999998356</v>
      </c>
      <c r="R707">
        <f>P707*Q707</f>
        <v>0.72930971919487853</v>
      </c>
    </row>
    <row r="708" spans="1:18" x14ac:dyDescent="0.3">
      <c r="A708">
        <v>434.40219999999579</v>
      </c>
      <c r="B708">
        <v>835.88900000000001</v>
      </c>
      <c r="C708">
        <f t="shared" si="47"/>
        <v>826.70366666666666</v>
      </c>
      <c r="D708">
        <f t="shared" si="48"/>
        <v>43.440219999999577</v>
      </c>
      <c r="F708">
        <f t="shared" si="49"/>
        <v>6.7284958291496881</v>
      </c>
      <c r="H708" s="15">
        <f t="shared" si="50"/>
        <v>1.07759648199322</v>
      </c>
      <c r="N708" s="23">
        <v>24369</v>
      </c>
    </row>
    <row r="709" spans="1:18" x14ac:dyDescent="0.3">
      <c r="A709">
        <v>435.01749999999578</v>
      </c>
      <c r="B709">
        <v>863.88900000000001</v>
      </c>
      <c r="C709">
        <f t="shared" si="47"/>
        <v>855.22233333333327</v>
      </c>
      <c r="D709">
        <f t="shared" si="48"/>
        <v>43.501749999999575</v>
      </c>
      <c r="F709">
        <f t="shared" si="49"/>
        <v>6.7614442883285708</v>
      </c>
      <c r="H709" s="15">
        <f t="shared" si="50"/>
        <v>1.1182973977802608</v>
      </c>
      <c r="N709" s="23">
        <v>24328.5</v>
      </c>
    </row>
    <row r="710" spans="1:18" x14ac:dyDescent="0.3">
      <c r="A710">
        <v>435.63279999999577</v>
      </c>
      <c r="B710">
        <v>865.88900000000001</v>
      </c>
      <c r="C710">
        <f t="shared" si="47"/>
        <v>857.07399999999996</v>
      </c>
      <c r="D710">
        <f t="shared" si="48"/>
        <v>43.56327999999958</v>
      </c>
      <c r="F710">
        <f t="shared" si="49"/>
        <v>6.7637567248276209</v>
      </c>
      <c r="H710" s="15">
        <f t="shared" si="50"/>
        <v>1.1209925685608302</v>
      </c>
      <c r="I710">
        <v>1965</v>
      </c>
      <c r="J710">
        <f>AVERAGE(H710:H723)</f>
        <v>0.84200950660392238</v>
      </c>
      <c r="K710">
        <f>D723-D710</f>
        <v>0.79988999999998356</v>
      </c>
      <c r="L710">
        <f>J710*K710</f>
        <v>0.67351498423739764</v>
      </c>
      <c r="N710" s="23">
        <v>24288</v>
      </c>
    </row>
    <row r="711" spans="1:18" x14ac:dyDescent="0.3">
      <c r="A711">
        <v>436.24809999999576</v>
      </c>
      <c r="B711">
        <v>841.44399999999996</v>
      </c>
      <c r="C711">
        <f t="shared" si="47"/>
        <v>830.8516666666668</v>
      </c>
      <c r="D711">
        <f t="shared" si="48"/>
        <v>43.624809999999577</v>
      </c>
      <c r="F711">
        <f t="shared" si="49"/>
        <v>6.7351194635852014</v>
      </c>
      <c r="H711" s="15">
        <f t="shared" si="50"/>
        <v>1.0834230086251984</v>
      </c>
      <c r="N711" s="23">
        <v>24272.75</v>
      </c>
    </row>
    <row r="712" spans="1:18" x14ac:dyDescent="0.3">
      <c r="A712">
        <v>436.86339999999575</v>
      </c>
      <c r="B712">
        <v>785.22199999999998</v>
      </c>
      <c r="C712">
        <f t="shared" si="47"/>
        <v>777.81466666666665</v>
      </c>
      <c r="D712">
        <f t="shared" si="48"/>
        <v>43.686339999999575</v>
      </c>
      <c r="F712">
        <f t="shared" si="49"/>
        <v>6.6659664803490761</v>
      </c>
      <c r="H712" s="15">
        <f t="shared" si="50"/>
        <v>1.0112400817588167</v>
      </c>
      <c r="N712" s="23">
        <v>24257.5</v>
      </c>
    </row>
    <row r="713" spans="1:18" x14ac:dyDescent="0.3">
      <c r="A713">
        <v>437.47869999999574</v>
      </c>
      <c r="B713">
        <v>706.77800000000002</v>
      </c>
      <c r="C713">
        <f t="shared" si="47"/>
        <v>706.22233333333327</v>
      </c>
      <c r="D713">
        <f t="shared" si="48"/>
        <v>43.747869999999573</v>
      </c>
      <c r="F713">
        <f t="shared" si="49"/>
        <v>6.5607166137585073</v>
      </c>
      <c r="H713" s="15">
        <f t="shared" si="50"/>
        <v>0.92137086080539166</v>
      </c>
      <c r="N713" s="23">
        <v>24242.25</v>
      </c>
    </row>
    <row r="714" spans="1:18" x14ac:dyDescent="0.3">
      <c r="A714">
        <v>438.09399999999573</v>
      </c>
      <c r="B714">
        <v>626.66700000000003</v>
      </c>
      <c r="C714">
        <f t="shared" si="47"/>
        <v>632.51866666666672</v>
      </c>
      <c r="D714">
        <f t="shared" si="48"/>
        <v>43.80939999999957</v>
      </c>
      <c r="F714">
        <f t="shared" si="49"/>
        <v>6.4404152990706374</v>
      </c>
      <c r="H714" s="15">
        <f t="shared" si="50"/>
        <v>0.83718733313464511</v>
      </c>
      <c r="N714" s="23">
        <v>24227</v>
      </c>
    </row>
    <row r="715" spans="1:18" x14ac:dyDescent="0.3">
      <c r="A715">
        <v>438.70929999999572</v>
      </c>
      <c r="B715">
        <v>564.11099999999999</v>
      </c>
      <c r="C715">
        <f t="shared" si="47"/>
        <v>572.44466666666665</v>
      </c>
      <c r="D715">
        <f t="shared" si="48"/>
        <v>43.870929999999575</v>
      </c>
      <c r="F715">
        <f t="shared" si="49"/>
        <v>6.3352510406444429</v>
      </c>
      <c r="H715" s="15">
        <f t="shared" si="50"/>
        <v>0.774294010835616</v>
      </c>
      <c r="N715" s="23">
        <v>24211.75</v>
      </c>
    </row>
    <row r="716" spans="1:18" x14ac:dyDescent="0.3">
      <c r="A716">
        <v>439.32459999999571</v>
      </c>
      <c r="B716">
        <v>526.55600000000004</v>
      </c>
      <c r="C716">
        <f t="shared" si="47"/>
        <v>534.2593333333333</v>
      </c>
      <c r="D716">
        <f t="shared" si="48"/>
        <v>43.932459999999573</v>
      </c>
      <c r="F716">
        <f t="shared" si="49"/>
        <v>6.2663576886909409</v>
      </c>
      <c r="H716" s="15">
        <f t="shared" si="50"/>
        <v>0.7367957576267794</v>
      </c>
      <c r="N716" s="23">
        <v>24196.5</v>
      </c>
    </row>
    <row r="717" spans="1:18" x14ac:dyDescent="0.3">
      <c r="A717">
        <v>439.9398999999957</v>
      </c>
      <c r="B717">
        <v>512.11099999999999</v>
      </c>
      <c r="C717">
        <f t="shared" si="47"/>
        <v>516.88900000000001</v>
      </c>
      <c r="D717">
        <f t="shared" si="48"/>
        <v>43.99398999999957</v>
      </c>
      <c r="F717">
        <f t="shared" si="49"/>
        <v>6.2385413984174614</v>
      </c>
      <c r="H717" s="15">
        <f t="shared" si="50"/>
        <v>0.72034430115228865</v>
      </c>
      <c r="N717" s="23">
        <v>24181.25</v>
      </c>
    </row>
    <row r="718" spans="1:18" x14ac:dyDescent="0.3">
      <c r="A718">
        <v>440.55519999999569</v>
      </c>
      <c r="B718">
        <v>512</v>
      </c>
      <c r="C718">
        <f t="shared" si="47"/>
        <v>516.55566666666664</v>
      </c>
      <c r="D718">
        <f t="shared" si="48"/>
        <v>44.055519999999568</v>
      </c>
      <c r="F718">
        <f t="shared" si="49"/>
        <v>6.2383246250395077</v>
      </c>
      <c r="H718" s="16">
        <f t="shared" si="50"/>
        <v>0.72003221957768082</v>
      </c>
      <c r="N718" s="23">
        <v>24166</v>
      </c>
    </row>
    <row r="719" spans="1:18" x14ac:dyDescent="0.3">
      <c r="A719">
        <v>441.17049999999568</v>
      </c>
      <c r="B719">
        <v>525.55600000000004</v>
      </c>
      <c r="C719">
        <f t="shared" si="47"/>
        <v>529.37066666666669</v>
      </c>
      <c r="D719">
        <f t="shared" si="48"/>
        <v>44.117049999999566</v>
      </c>
      <c r="F719">
        <f t="shared" si="49"/>
        <v>6.2644567498153636</v>
      </c>
      <c r="H719" s="15">
        <f t="shared" si="50"/>
        <v>0.73212807201200514</v>
      </c>
      <c r="N719" s="23">
        <v>24117.4</v>
      </c>
    </row>
    <row r="720" spans="1:18" s="24" customFormat="1" x14ac:dyDescent="0.3">
      <c r="A720" s="24">
        <v>441.78579999999567</v>
      </c>
      <c r="B720" s="24">
        <v>550.55600000000004</v>
      </c>
      <c r="C720" s="24">
        <f t="shared" si="47"/>
        <v>551.2596666666667</v>
      </c>
      <c r="D720" s="24">
        <f t="shared" si="48"/>
        <v>44.17857999999957</v>
      </c>
      <c r="F720" s="24">
        <f t="shared" si="49"/>
        <v>6.3109286766929316</v>
      </c>
      <c r="H720" s="25">
        <f t="shared" si="50"/>
        <v>0.75326053232540524</v>
      </c>
      <c r="N720" s="26">
        <v>24068.799999999999</v>
      </c>
    </row>
    <row r="721" spans="1:18" x14ac:dyDescent="0.3">
      <c r="A721">
        <v>442.40109999999567</v>
      </c>
      <c r="B721">
        <v>577.66700000000003</v>
      </c>
      <c r="C721">
        <f t="shared" si="47"/>
        <v>575.77799999999991</v>
      </c>
      <c r="D721">
        <f t="shared" si="48"/>
        <v>44.240109999999568</v>
      </c>
      <c r="F721">
        <f t="shared" si="49"/>
        <v>6.3589975780813752</v>
      </c>
      <c r="H721" s="15">
        <f t="shared" si="50"/>
        <v>0.77765656515515591</v>
      </c>
      <c r="N721" s="23">
        <v>24020.2</v>
      </c>
      <c r="O721">
        <v>1965</v>
      </c>
      <c r="P721" s="15">
        <f>AVERAGE(H720:H735)</f>
        <v>0.69468902107759467</v>
      </c>
      <c r="Q721" s="15">
        <f>D735-D720</f>
        <v>0.92294999999998595</v>
      </c>
      <c r="R721">
        <f>P721*Q721</f>
        <v>0.64116323200355629</v>
      </c>
    </row>
    <row r="722" spans="1:18" x14ac:dyDescent="0.3">
      <c r="A722">
        <v>443.01639999999566</v>
      </c>
      <c r="B722">
        <v>599.11099999999999</v>
      </c>
      <c r="C722">
        <f t="shared" si="47"/>
        <v>594.40733333333333</v>
      </c>
      <c r="D722">
        <f t="shared" si="48"/>
        <v>44.301639999999566</v>
      </c>
      <c r="F722">
        <f t="shared" si="49"/>
        <v>6.3954468897959655</v>
      </c>
      <c r="H722" s="15">
        <f t="shared" si="50"/>
        <v>0.79671986253840776</v>
      </c>
      <c r="N722" s="23">
        <v>23971.599999999999</v>
      </c>
    </row>
    <row r="723" spans="1:18" x14ac:dyDescent="0.3">
      <c r="A723">
        <v>443.63169999999565</v>
      </c>
      <c r="B723">
        <v>606.44399999999996</v>
      </c>
      <c r="C723">
        <f t="shared" si="47"/>
        <v>600.14800000000002</v>
      </c>
      <c r="D723">
        <f t="shared" si="48"/>
        <v>44.363169999999563</v>
      </c>
      <c r="F723">
        <f t="shared" si="49"/>
        <v>6.4076123910626128</v>
      </c>
      <c r="H723" s="15">
        <f t="shared" si="50"/>
        <v>0.80268791834669084</v>
      </c>
      <c r="I723">
        <v>1964</v>
      </c>
      <c r="J723">
        <f>AVERAGE(H723:H740)</f>
        <v>0.67968737915907995</v>
      </c>
      <c r="K723">
        <f>D740-D723</f>
        <v>1.0460099999999883</v>
      </c>
      <c r="L723">
        <f>J723*K723</f>
        <v>0.71095979547418131</v>
      </c>
      <c r="N723" s="23">
        <v>23923</v>
      </c>
    </row>
    <row r="724" spans="1:18" x14ac:dyDescent="0.3">
      <c r="A724">
        <v>444.24699999999564</v>
      </c>
      <c r="B724">
        <v>594.88900000000001</v>
      </c>
      <c r="C724">
        <f t="shared" ref="C724:C787" si="51">AVERAGE(B723:B725)</f>
        <v>591.29633333333334</v>
      </c>
      <c r="D724">
        <f t="shared" ref="D724:D787" si="52">A724/10</f>
        <v>44.424699999999561</v>
      </c>
      <c r="F724">
        <f t="shared" ref="F724:F787" si="53">LN(B724)</f>
        <v>6.3883748335203032</v>
      </c>
      <c r="H724" s="15">
        <f t="shared" ref="H724:H787" si="54">(0.0905*EXP(0.0013*C724))/E$2</f>
        <v>0.79350419534281347</v>
      </c>
      <c r="N724" s="23">
        <v>23911.909090909001</v>
      </c>
    </row>
    <row r="725" spans="1:18" x14ac:dyDescent="0.3">
      <c r="A725">
        <v>444.86229999999563</v>
      </c>
      <c r="B725">
        <v>572.55600000000004</v>
      </c>
      <c r="C725">
        <f t="shared" si="51"/>
        <v>571.03733333333332</v>
      </c>
      <c r="D725">
        <f t="shared" si="52"/>
        <v>44.486229999999566</v>
      </c>
      <c r="F725">
        <f t="shared" si="53"/>
        <v>6.3501105472385504</v>
      </c>
      <c r="H725" s="15">
        <f t="shared" si="54"/>
        <v>0.77287870919852653</v>
      </c>
      <c r="N725" s="23">
        <v>23900.8181818181</v>
      </c>
    </row>
    <row r="726" spans="1:18" x14ac:dyDescent="0.3">
      <c r="A726">
        <v>445.47759999999562</v>
      </c>
      <c r="B726">
        <v>545.66700000000003</v>
      </c>
      <c r="C726">
        <f t="shared" si="51"/>
        <v>544.14833333333331</v>
      </c>
      <c r="D726">
        <f t="shared" si="52"/>
        <v>44.547759999999563</v>
      </c>
      <c r="F726">
        <f t="shared" si="53"/>
        <v>6.3020088995763874</v>
      </c>
      <c r="H726" s="15">
        <f t="shared" si="54"/>
        <v>0.74632892935150341</v>
      </c>
      <c r="N726" s="23">
        <v>23889.727272727199</v>
      </c>
    </row>
    <row r="727" spans="1:18" x14ac:dyDescent="0.3">
      <c r="A727">
        <v>446.09289999999561</v>
      </c>
      <c r="B727">
        <v>514.22199999999998</v>
      </c>
      <c r="C727">
        <f t="shared" si="51"/>
        <v>513.29633333333334</v>
      </c>
      <c r="D727">
        <f t="shared" si="52"/>
        <v>44.609289999999561</v>
      </c>
      <c r="F727">
        <f t="shared" si="53"/>
        <v>6.2426550788251367</v>
      </c>
      <c r="H727" s="15">
        <f t="shared" si="54"/>
        <v>0.71698780141664731</v>
      </c>
      <c r="N727" s="23">
        <v>23878.636363636298</v>
      </c>
    </row>
    <row r="728" spans="1:18" x14ac:dyDescent="0.3">
      <c r="A728">
        <v>446.7081999999956</v>
      </c>
      <c r="B728">
        <v>480</v>
      </c>
      <c r="C728">
        <f t="shared" si="51"/>
        <v>480.25933333333336</v>
      </c>
      <c r="D728">
        <f t="shared" si="52"/>
        <v>44.670819999999559</v>
      </c>
      <c r="F728">
        <f t="shared" si="53"/>
        <v>6.1737861039019366</v>
      </c>
      <c r="H728" s="15">
        <f t="shared" si="54"/>
        <v>0.68684642792070161</v>
      </c>
      <c r="N728" s="23">
        <v>23867.545454545401</v>
      </c>
    </row>
    <row r="729" spans="1:18" x14ac:dyDescent="0.3">
      <c r="A729">
        <v>447.32349999999559</v>
      </c>
      <c r="B729">
        <v>446.55599999999998</v>
      </c>
      <c r="C729">
        <f t="shared" si="51"/>
        <v>449.85200000000003</v>
      </c>
      <c r="D729">
        <f t="shared" si="52"/>
        <v>44.732349999999556</v>
      </c>
      <c r="F729">
        <f t="shared" si="53"/>
        <v>6.1015648123849422</v>
      </c>
      <c r="H729" s="15">
        <f t="shared" si="54"/>
        <v>0.66022533522310634</v>
      </c>
      <c r="N729" s="23">
        <v>23856.4545454545</v>
      </c>
    </row>
    <row r="730" spans="1:18" x14ac:dyDescent="0.3">
      <c r="A730">
        <v>447.93879999999558</v>
      </c>
      <c r="B730">
        <v>423</v>
      </c>
      <c r="C730">
        <f t="shared" si="51"/>
        <v>424.74099999999999</v>
      </c>
      <c r="D730">
        <f t="shared" si="52"/>
        <v>44.793879999999561</v>
      </c>
      <c r="F730">
        <f t="shared" si="53"/>
        <v>6.0473721790462776</v>
      </c>
      <c r="H730" s="15">
        <f t="shared" si="54"/>
        <v>0.63902072909883623</v>
      </c>
      <c r="N730" s="23">
        <v>23845.3636363636</v>
      </c>
    </row>
    <row r="731" spans="1:18" x14ac:dyDescent="0.3">
      <c r="A731">
        <v>448.55409999999557</v>
      </c>
      <c r="B731">
        <v>404.66699999999997</v>
      </c>
      <c r="C731">
        <f t="shared" si="51"/>
        <v>403.14833333333331</v>
      </c>
      <c r="D731">
        <f t="shared" si="52"/>
        <v>44.855409999999559</v>
      </c>
      <c r="F731">
        <f t="shared" si="53"/>
        <v>6.0030645066742236</v>
      </c>
      <c r="H731" s="15">
        <f t="shared" si="54"/>
        <v>0.62133253834502522</v>
      </c>
      <c r="N731" s="23">
        <v>23834.272727272699</v>
      </c>
    </row>
    <row r="732" spans="1:18" x14ac:dyDescent="0.3">
      <c r="A732">
        <v>449.16939999999556</v>
      </c>
      <c r="B732">
        <v>381.77800000000002</v>
      </c>
      <c r="C732">
        <f t="shared" si="51"/>
        <v>379.92599999999999</v>
      </c>
      <c r="D732">
        <f t="shared" si="52"/>
        <v>44.916939999999556</v>
      </c>
      <c r="F732">
        <f t="shared" si="53"/>
        <v>5.9448392878399341</v>
      </c>
      <c r="H732" s="15">
        <f t="shared" si="54"/>
        <v>0.60285541614467886</v>
      </c>
      <c r="N732" s="23">
        <v>23823.181818181802</v>
      </c>
    </row>
    <row r="733" spans="1:18" x14ac:dyDescent="0.3">
      <c r="A733">
        <v>449.78469999999555</v>
      </c>
      <c r="B733">
        <v>353.33300000000003</v>
      </c>
      <c r="C733">
        <f t="shared" si="51"/>
        <v>356.66666666666669</v>
      </c>
      <c r="D733">
        <f t="shared" si="52"/>
        <v>44.978469999999554</v>
      </c>
      <c r="F733">
        <f t="shared" si="53"/>
        <v>5.8674109550413318</v>
      </c>
      <c r="H733" s="15">
        <f t="shared" si="54"/>
        <v>0.58489963032772418</v>
      </c>
      <c r="N733" s="23">
        <v>23812.090909090901</v>
      </c>
    </row>
    <row r="734" spans="1:18" x14ac:dyDescent="0.3">
      <c r="A734">
        <v>450.39999999999554</v>
      </c>
      <c r="B734">
        <v>334.88900000000001</v>
      </c>
      <c r="C734">
        <f t="shared" si="51"/>
        <v>344.40733333333333</v>
      </c>
      <c r="D734">
        <f t="shared" si="52"/>
        <v>45.039999999999552</v>
      </c>
      <c r="F734">
        <f t="shared" si="53"/>
        <v>5.81379913363517</v>
      </c>
      <c r="H734" s="16">
        <f t="shared" si="54"/>
        <v>0.57565189387395133</v>
      </c>
      <c r="N734" s="23">
        <v>23801</v>
      </c>
    </row>
    <row r="735" spans="1:18" x14ac:dyDescent="0.3">
      <c r="A735">
        <v>451.01529999999553</v>
      </c>
      <c r="B735">
        <v>345</v>
      </c>
      <c r="C735">
        <f t="shared" si="51"/>
        <v>355.70366666666661</v>
      </c>
      <c r="D735">
        <f t="shared" si="52"/>
        <v>45.101529999999556</v>
      </c>
      <c r="F735">
        <f t="shared" si="53"/>
        <v>5.8435444170313602</v>
      </c>
      <c r="H735" s="15">
        <f t="shared" si="54"/>
        <v>0.58416785263233861</v>
      </c>
      <c r="N735" s="23">
        <v>23760.5</v>
      </c>
    </row>
    <row r="736" spans="1:18" s="24" customFormat="1" x14ac:dyDescent="0.3">
      <c r="A736" s="24">
        <v>451.63059999999552</v>
      </c>
      <c r="B736" s="24">
        <v>387.22199999999998</v>
      </c>
      <c r="C736" s="24">
        <f t="shared" si="51"/>
        <v>393.11100000000005</v>
      </c>
      <c r="D736" s="24">
        <f t="shared" si="52"/>
        <v>45.163059999999554</v>
      </c>
      <c r="F736" s="24">
        <f t="shared" si="53"/>
        <v>5.9589981719701486</v>
      </c>
      <c r="H736" s="25">
        <f t="shared" si="54"/>
        <v>0.61327772603766051</v>
      </c>
      <c r="N736" s="26">
        <v>23720</v>
      </c>
    </row>
    <row r="737" spans="1:18" x14ac:dyDescent="0.3">
      <c r="A737">
        <v>452.24589999999552</v>
      </c>
      <c r="B737">
        <v>447.11099999999999</v>
      </c>
      <c r="C737">
        <f t="shared" si="51"/>
        <v>446.55533333333329</v>
      </c>
      <c r="D737">
        <f t="shared" si="52"/>
        <v>45.224589999999552</v>
      </c>
      <c r="F737">
        <f t="shared" si="53"/>
        <v>6.1028068859343785</v>
      </c>
      <c r="H737" s="15">
        <f t="shared" si="54"/>
        <v>0.65740188401832</v>
      </c>
      <c r="N737" s="23">
        <v>23679.5</v>
      </c>
      <c r="O737">
        <v>1964</v>
      </c>
      <c r="P737" s="15">
        <f>AVERAGE(H736:H747)</f>
        <v>0.66890921633465661</v>
      </c>
      <c r="Q737" s="15">
        <f>D747-D736</f>
        <v>0.67682999999998827</v>
      </c>
      <c r="R737">
        <f>P737*Q737</f>
        <v>0.45273782489177777</v>
      </c>
    </row>
    <row r="738" spans="1:18" x14ac:dyDescent="0.3">
      <c r="A738">
        <v>452.86119999999551</v>
      </c>
      <c r="B738">
        <v>505.33300000000003</v>
      </c>
      <c r="C738">
        <f t="shared" si="51"/>
        <v>498.44433333333336</v>
      </c>
      <c r="D738">
        <f t="shared" si="52"/>
        <v>45.286119999999549</v>
      </c>
      <c r="F738">
        <f t="shared" si="53"/>
        <v>6.2252176179033833</v>
      </c>
      <c r="H738" s="15">
        <f t="shared" si="54"/>
        <v>0.70327727236620596</v>
      </c>
      <c r="N738" s="23">
        <v>23639</v>
      </c>
    </row>
    <row r="739" spans="1:18" x14ac:dyDescent="0.3">
      <c r="A739">
        <v>453.4764999999955</v>
      </c>
      <c r="B739">
        <v>542.88900000000001</v>
      </c>
      <c r="C739">
        <f t="shared" si="51"/>
        <v>532.03699999999992</v>
      </c>
      <c r="D739">
        <f t="shared" si="52"/>
        <v>45.347649999999547</v>
      </c>
      <c r="F739">
        <f t="shared" si="53"/>
        <v>6.2969048791478395</v>
      </c>
      <c r="H739" s="15">
        <f t="shared" si="54"/>
        <v>0.73467020200207767</v>
      </c>
      <c r="N739" s="23">
        <v>23598.5</v>
      </c>
    </row>
    <row r="740" spans="1:18" x14ac:dyDescent="0.3">
      <c r="A740">
        <v>454.09179999999549</v>
      </c>
      <c r="B740">
        <v>547.88900000000001</v>
      </c>
      <c r="C740">
        <f t="shared" si="51"/>
        <v>535.88900000000001</v>
      </c>
      <c r="D740">
        <f t="shared" si="52"/>
        <v>45.409179999999552</v>
      </c>
      <c r="F740">
        <f t="shared" si="53"/>
        <v>6.3060727116865074</v>
      </c>
      <c r="H740" s="15">
        <f t="shared" si="54"/>
        <v>0.73835836321663018</v>
      </c>
      <c r="I740">
        <v>1963</v>
      </c>
      <c r="J740">
        <f>AVERAGE(H740:H757)</f>
        <v>0.7341931043823785</v>
      </c>
      <c r="K740">
        <f>D757-D740</f>
        <v>1.0460099999999812</v>
      </c>
      <c r="L740">
        <f>J740*K740</f>
        <v>0.76797332911499794</v>
      </c>
      <c r="N740" s="23">
        <v>23558</v>
      </c>
    </row>
    <row r="741" spans="1:18" x14ac:dyDescent="0.3">
      <c r="A741">
        <v>454.70709999999548</v>
      </c>
      <c r="B741">
        <v>516.88900000000001</v>
      </c>
      <c r="C741">
        <f t="shared" si="51"/>
        <v>509.88899999999995</v>
      </c>
      <c r="D741">
        <f t="shared" si="52"/>
        <v>45.470709999999549</v>
      </c>
      <c r="F741">
        <f t="shared" si="53"/>
        <v>6.2478281512636196</v>
      </c>
      <c r="H741" s="15">
        <f t="shared" si="54"/>
        <v>0.71381890360127875</v>
      </c>
      <c r="N741" s="23">
        <v>23527.5</v>
      </c>
    </row>
    <row r="742" spans="1:18" x14ac:dyDescent="0.3">
      <c r="A742">
        <v>455.32239999999547</v>
      </c>
      <c r="B742">
        <v>464.88900000000001</v>
      </c>
      <c r="C742">
        <f t="shared" si="51"/>
        <v>466.96300000000002</v>
      </c>
      <c r="D742">
        <f t="shared" si="52"/>
        <v>45.532239999999547</v>
      </c>
      <c r="F742">
        <f t="shared" si="53"/>
        <v>6.1417986674142471</v>
      </c>
      <c r="H742" s="15">
        <f t="shared" si="54"/>
        <v>0.67507614624078627</v>
      </c>
      <c r="N742" s="23">
        <v>23497</v>
      </c>
    </row>
    <row r="743" spans="1:18" x14ac:dyDescent="0.3">
      <c r="A743">
        <v>455.93769999999546</v>
      </c>
      <c r="B743">
        <v>419.11099999999999</v>
      </c>
      <c r="C743">
        <f t="shared" si="51"/>
        <v>429.25933333333336</v>
      </c>
      <c r="D743">
        <f t="shared" si="52"/>
        <v>45.593769999999544</v>
      </c>
      <c r="F743">
        <f t="shared" si="53"/>
        <v>6.0381358013057467</v>
      </c>
      <c r="H743" s="15">
        <f t="shared" si="54"/>
        <v>0.64278527569407906</v>
      </c>
      <c r="N743" s="23">
        <v>23466.5</v>
      </c>
    </row>
    <row r="744" spans="1:18" x14ac:dyDescent="0.3">
      <c r="A744">
        <v>456.55299999999545</v>
      </c>
      <c r="B744">
        <v>403.77800000000002</v>
      </c>
      <c r="C744">
        <f t="shared" si="51"/>
        <v>412.66666666666669</v>
      </c>
      <c r="D744">
        <f t="shared" si="52"/>
        <v>45.655299999999542</v>
      </c>
      <c r="F744">
        <f t="shared" si="53"/>
        <v>6.0008652219774783</v>
      </c>
      <c r="H744" s="16">
        <f t="shared" si="54"/>
        <v>0.6290685670780285</v>
      </c>
      <c r="N744" s="23">
        <v>23436</v>
      </c>
    </row>
    <row r="745" spans="1:18" x14ac:dyDescent="0.3">
      <c r="A745">
        <v>457.16829999999544</v>
      </c>
      <c r="B745">
        <v>415.11099999999999</v>
      </c>
      <c r="C745">
        <f t="shared" si="51"/>
        <v>416.25933333333336</v>
      </c>
      <c r="D745">
        <f t="shared" si="52"/>
        <v>45.716829999999547</v>
      </c>
      <c r="F745">
        <f t="shared" si="53"/>
        <v>6.0285459543465247</v>
      </c>
      <c r="H745" s="15">
        <f t="shared" si="54"/>
        <v>0.63201348256323742</v>
      </c>
      <c r="N745" s="23">
        <v>23417.2307692307</v>
      </c>
    </row>
    <row r="746" spans="1:18" x14ac:dyDescent="0.3">
      <c r="A746">
        <v>457.78359999999543</v>
      </c>
      <c r="B746">
        <v>429.88900000000001</v>
      </c>
      <c r="C746">
        <f t="shared" si="51"/>
        <v>426.74066666666664</v>
      </c>
      <c r="D746">
        <f t="shared" si="52"/>
        <v>45.778359999999545</v>
      </c>
      <c r="F746">
        <f t="shared" si="53"/>
        <v>6.0635270358289795</v>
      </c>
      <c r="H746" s="15">
        <f t="shared" si="54"/>
        <v>0.64068406712785708</v>
      </c>
      <c r="N746" s="23">
        <v>23398.461538461499</v>
      </c>
    </row>
    <row r="747" spans="1:18" x14ac:dyDescent="0.3">
      <c r="A747">
        <v>458.39889999999542</v>
      </c>
      <c r="B747">
        <v>435.22199999999998</v>
      </c>
      <c r="C747">
        <f t="shared" si="51"/>
        <v>433.66666666666669</v>
      </c>
      <c r="D747">
        <f t="shared" si="52"/>
        <v>45.839889999999542</v>
      </c>
      <c r="F747">
        <f t="shared" si="53"/>
        <v>6.0758562457346388</v>
      </c>
      <c r="H747" s="15">
        <f t="shared" si="54"/>
        <v>0.64647870606971891</v>
      </c>
      <c r="N747" s="23">
        <v>23379.692307692301</v>
      </c>
    </row>
    <row r="748" spans="1:18" s="24" customFormat="1" x14ac:dyDescent="0.3">
      <c r="A748" s="24">
        <v>459.01419999999541</v>
      </c>
      <c r="B748" s="24">
        <v>435.88900000000001</v>
      </c>
      <c r="C748" s="24">
        <f t="shared" si="51"/>
        <v>439.29633333333339</v>
      </c>
      <c r="D748" s="24">
        <f t="shared" si="52"/>
        <v>45.90141999999954</v>
      </c>
      <c r="F748" s="24">
        <f t="shared" si="53"/>
        <v>6.0773876237802593</v>
      </c>
      <c r="H748" s="25">
        <f t="shared" si="54"/>
        <v>0.65122735905001383</v>
      </c>
      <c r="N748" s="26">
        <v>23360.923076923002</v>
      </c>
    </row>
    <row r="749" spans="1:18" x14ac:dyDescent="0.3">
      <c r="A749">
        <v>459.6294999999954</v>
      </c>
      <c r="B749">
        <v>446.77800000000002</v>
      </c>
      <c r="C749">
        <f t="shared" si="51"/>
        <v>454.0743333333333</v>
      </c>
      <c r="D749">
        <f t="shared" si="52"/>
        <v>45.962949999999537</v>
      </c>
      <c r="F749">
        <f t="shared" si="53"/>
        <v>6.1020618269496403</v>
      </c>
      <c r="H749" s="15">
        <f t="shared" si="54"/>
        <v>0.66385929844416725</v>
      </c>
      <c r="N749" s="23">
        <v>23342.1538461538</v>
      </c>
    </row>
    <row r="750" spans="1:18" x14ac:dyDescent="0.3">
      <c r="A750">
        <v>460.24479999999539</v>
      </c>
      <c r="B750">
        <v>479.55599999999998</v>
      </c>
      <c r="C750">
        <f t="shared" si="51"/>
        <v>484.25933333333336</v>
      </c>
      <c r="D750">
        <f t="shared" si="52"/>
        <v>46.024479999999542</v>
      </c>
      <c r="F750">
        <f t="shared" si="53"/>
        <v>6.1728606758254356</v>
      </c>
      <c r="H750" s="15">
        <f t="shared" si="54"/>
        <v>0.69042733162655845</v>
      </c>
      <c r="N750" s="23">
        <v>23323.384615384599</v>
      </c>
    </row>
    <row r="751" spans="1:18" x14ac:dyDescent="0.3">
      <c r="A751">
        <v>460.86009999999538</v>
      </c>
      <c r="B751">
        <v>526.44399999999996</v>
      </c>
      <c r="C751">
        <f t="shared" si="51"/>
        <v>527.07399999999996</v>
      </c>
      <c r="D751">
        <f t="shared" si="52"/>
        <v>46.08600999999954</v>
      </c>
      <c r="F751">
        <f t="shared" si="53"/>
        <v>6.2661449631440798</v>
      </c>
      <c r="H751" s="15">
        <f t="shared" si="54"/>
        <v>0.72994544155653396</v>
      </c>
      <c r="N751" s="23">
        <v>23304.615384615299</v>
      </c>
      <c r="O751">
        <v>1963</v>
      </c>
      <c r="P751" s="15">
        <f>AVERAGE(H748:H763)</f>
        <v>0.7938758139489519</v>
      </c>
      <c r="Q751" s="15">
        <f>D763-D748</f>
        <v>0.92294999999998595</v>
      </c>
      <c r="R751">
        <f>P751*Q751</f>
        <v>0.73270768248417395</v>
      </c>
    </row>
    <row r="752" spans="1:18" x14ac:dyDescent="0.3">
      <c r="A752">
        <v>461.47539999999537</v>
      </c>
      <c r="B752">
        <v>575.22199999999998</v>
      </c>
      <c r="C752">
        <f t="shared" si="51"/>
        <v>573.18499999999995</v>
      </c>
      <c r="D752">
        <f t="shared" si="52"/>
        <v>46.147539999999537</v>
      </c>
      <c r="F752">
        <f t="shared" si="53"/>
        <v>6.3547560532414815</v>
      </c>
      <c r="H752" s="15">
        <f t="shared" si="54"/>
        <v>0.77503957592224004</v>
      </c>
      <c r="N752" s="23">
        <v>23285.846153846102</v>
      </c>
    </row>
    <row r="753" spans="1:18" x14ac:dyDescent="0.3">
      <c r="A753">
        <v>462.09069999999537</v>
      </c>
      <c r="B753">
        <v>617.88900000000001</v>
      </c>
      <c r="C753">
        <f t="shared" si="51"/>
        <v>612.92599999999993</v>
      </c>
      <c r="D753">
        <f t="shared" si="52"/>
        <v>46.209069999999535</v>
      </c>
      <c r="F753">
        <f t="shared" si="53"/>
        <v>6.4263088296751008</v>
      </c>
      <c r="H753" s="15">
        <f t="shared" si="54"/>
        <v>0.81613305049980445</v>
      </c>
      <c r="N753" s="23">
        <v>23267.0769230769</v>
      </c>
    </row>
    <row r="754" spans="1:18" x14ac:dyDescent="0.3">
      <c r="A754">
        <v>462.70599999999536</v>
      </c>
      <c r="B754">
        <v>645.66700000000003</v>
      </c>
      <c r="C754">
        <f t="shared" si="51"/>
        <v>639.85199999999998</v>
      </c>
      <c r="D754">
        <f t="shared" si="52"/>
        <v>46.270599999999533</v>
      </c>
      <c r="F754">
        <f t="shared" si="53"/>
        <v>6.4702838910010145</v>
      </c>
      <c r="H754" s="15">
        <f t="shared" si="54"/>
        <v>0.84520668387965225</v>
      </c>
      <c r="N754" s="23">
        <v>23248.307692307601</v>
      </c>
    </row>
    <row r="755" spans="1:18" x14ac:dyDescent="0.3">
      <c r="A755">
        <v>463.32129999999535</v>
      </c>
      <c r="B755" s="6">
        <v>656</v>
      </c>
      <c r="C755" s="6">
        <f t="shared" si="51"/>
        <v>680</v>
      </c>
      <c r="D755">
        <f t="shared" si="52"/>
        <v>46.332129999999538</v>
      </c>
      <c r="F755">
        <f t="shared" si="53"/>
        <v>6.4861607889440887</v>
      </c>
      <c r="H755" s="15">
        <f t="shared" si="54"/>
        <v>0.89049153229885769</v>
      </c>
      <c r="N755" s="23">
        <v>23229.538461538399</v>
      </c>
    </row>
    <row r="756" spans="1:18" x14ac:dyDescent="0.3">
      <c r="A756">
        <v>463.93659999999534</v>
      </c>
      <c r="B756" s="7">
        <v>738.33299999999997</v>
      </c>
      <c r="C756">
        <f t="shared" si="51"/>
        <v>702.18500000000006</v>
      </c>
      <c r="D756">
        <f t="shared" si="52"/>
        <v>46.393659999999535</v>
      </c>
      <c r="F756">
        <f t="shared" si="53"/>
        <v>6.604394942343756</v>
      </c>
      <c r="H756" s="15">
        <f t="shared" si="54"/>
        <v>0.91654768350554927</v>
      </c>
      <c r="N756" s="23">
        <v>23210.769230769201</v>
      </c>
    </row>
    <row r="757" spans="1:18" x14ac:dyDescent="0.3">
      <c r="A757">
        <v>464.55189999999533</v>
      </c>
      <c r="B757">
        <v>712.22199999999998</v>
      </c>
      <c r="C757">
        <f t="shared" si="51"/>
        <v>703.66633333333323</v>
      </c>
      <c r="D757">
        <f t="shared" si="52"/>
        <v>46.455189999999533</v>
      </c>
      <c r="F757">
        <f t="shared" si="53"/>
        <v>6.5683896605659671</v>
      </c>
      <c r="H757" s="15">
        <f t="shared" si="54"/>
        <v>0.91831441050782026</v>
      </c>
      <c r="I757">
        <v>1962</v>
      </c>
      <c r="J757">
        <f>AVERAGE(H757:H771)</f>
        <v>0.91321792201864305</v>
      </c>
      <c r="K757">
        <f>D771-D757</f>
        <v>0.86141999999998831</v>
      </c>
      <c r="L757">
        <f>J757*K757</f>
        <v>0.78666418238528879</v>
      </c>
      <c r="N757" s="23">
        <v>23192</v>
      </c>
    </row>
    <row r="758" spans="1:18" x14ac:dyDescent="0.3">
      <c r="A758">
        <v>465.16719999999532</v>
      </c>
      <c r="B758">
        <v>660.44399999999996</v>
      </c>
      <c r="C758">
        <f t="shared" si="51"/>
        <v>657.48133333333328</v>
      </c>
      <c r="D758">
        <f t="shared" si="52"/>
        <v>46.51671999999953</v>
      </c>
      <c r="F758">
        <f t="shared" si="53"/>
        <v>6.4929123361136387</v>
      </c>
      <c r="H758" s="15">
        <f t="shared" si="54"/>
        <v>0.86480091734918463</v>
      </c>
      <c r="N758" s="23">
        <v>23161.5</v>
      </c>
    </row>
    <row r="759" spans="1:18" x14ac:dyDescent="0.3">
      <c r="A759">
        <v>465.78249999999531</v>
      </c>
      <c r="B759">
        <v>599.77800000000002</v>
      </c>
      <c r="C759">
        <f t="shared" si="51"/>
        <v>606.29633333333334</v>
      </c>
      <c r="D759">
        <f t="shared" si="52"/>
        <v>46.578249999999528</v>
      </c>
      <c r="F759">
        <f t="shared" si="53"/>
        <v>6.3965595867492571</v>
      </c>
      <c r="H759" s="15">
        <f t="shared" si="54"/>
        <v>0.80912937755878056</v>
      </c>
      <c r="N759" s="23">
        <v>23131</v>
      </c>
    </row>
    <row r="760" spans="1:18" x14ac:dyDescent="0.3">
      <c r="A760">
        <v>466.3977999999953</v>
      </c>
      <c r="B760">
        <v>558.66700000000003</v>
      </c>
      <c r="C760">
        <f t="shared" si="51"/>
        <v>570.7410000000001</v>
      </c>
      <c r="D760">
        <f t="shared" si="52"/>
        <v>46.639779999999533</v>
      </c>
      <c r="F760">
        <f t="shared" si="53"/>
        <v>6.3255535890324524</v>
      </c>
      <c r="H760" s="15">
        <f t="shared" si="54"/>
        <v>0.77258102789918093</v>
      </c>
      <c r="N760" s="23">
        <v>23100.5</v>
      </c>
    </row>
    <row r="761" spans="1:18" x14ac:dyDescent="0.3">
      <c r="A761">
        <v>467.01309999999529</v>
      </c>
      <c r="B761">
        <v>553.77800000000002</v>
      </c>
      <c r="C761">
        <f t="shared" si="51"/>
        <v>562.22233333333338</v>
      </c>
      <c r="D761">
        <f t="shared" si="52"/>
        <v>46.70130999999953</v>
      </c>
      <c r="F761">
        <f t="shared" si="53"/>
        <v>6.3167638844150984</v>
      </c>
      <c r="H761" s="16">
        <f t="shared" si="54"/>
        <v>0.76407245960867021</v>
      </c>
      <c r="N761" s="23">
        <v>23070</v>
      </c>
    </row>
    <row r="762" spans="1:18" x14ac:dyDescent="0.3">
      <c r="A762">
        <v>467.62839999999528</v>
      </c>
      <c r="B762">
        <v>574.22199999999998</v>
      </c>
      <c r="C762">
        <f t="shared" si="51"/>
        <v>578.81466666666665</v>
      </c>
      <c r="D762">
        <f t="shared" si="52"/>
        <v>46.762839999999528</v>
      </c>
      <c r="F762">
        <f t="shared" si="53"/>
        <v>6.3530160811292395</v>
      </c>
      <c r="H762" s="15">
        <f t="shared" si="54"/>
        <v>0.78073256156506921</v>
      </c>
      <c r="N762" s="23">
        <v>23045.7</v>
      </c>
    </row>
    <row r="763" spans="1:18" x14ac:dyDescent="0.3">
      <c r="A763">
        <v>468.24369999999527</v>
      </c>
      <c r="B763">
        <v>608.44399999999996</v>
      </c>
      <c r="C763">
        <f t="shared" si="51"/>
        <v>610.44433333333336</v>
      </c>
      <c r="D763">
        <f t="shared" si="52"/>
        <v>46.824369999999526</v>
      </c>
      <c r="F763">
        <f t="shared" si="53"/>
        <v>6.4109048786116629</v>
      </c>
      <c r="H763" s="15">
        <f t="shared" si="54"/>
        <v>0.81350431191114747</v>
      </c>
      <c r="N763" s="23">
        <v>23021.4</v>
      </c>
    </row>
    <row r="764" spans="1:18" s="24" customFormat="1" x14ac:dyDescent="0.3">
      <c r="A764" s="24">
        <v>468.85899999999526</v>
      </c>
      <c r="B764" s="24">
        <v>648.66700000000003</v>
      </c>
      <c r="C764" s="24">
        <f t="shared" si="51"/>
        <v>649</v>
      </c>
      <c r="D764" s="24">
        <f t="shared" si="52"/>
        <v>46.885899999999523</v>
      </c>
      <c r="F764" s="24">
        <f t="shared" si="53"/>
        <v>6.4749194879523229</v>
      </c>
      <c r="H764" s="25">
        <f t="shared" si="54"/>
        <v>0.85531822592636508</v>
      </c>
      <c r="N764" s="26">
        <v>22997.1</v>
      </c>
    </row>
    <row r="765" spans="1:18" x14ac:dyDescent="0.3">
      <c r="A765">
        <v>469.47429999999525</v>
      </c>
      <c r="B765">
        <v>689.88900000000001</v>
      </c>
      <c r="C765">
        <f t="shared" si="51"/>
        <v>686.51866666666672</v>
      </c>
      <c r="D765">
        <f t="shared" si="52"/>
        <v>46.947429999999528</v>
      </c>
      <c r="F765">
        <f t="shared" si="53"/>
        <v>6.536530715085191</v>
      </c>
      <c r="H765" s="15">
        <f t="shared" si="54"/>
        <v>0.89806986004111444</v>
      </c>
      <c r="N765" s="23">
        <v>22972.799999999999</v>
      </c>
    </row>
    <row r="766" spans="1:18" x14ac:dyDescent="0.3">
      <c r="A766">
        <v>470.08959999999524</v>
      </c>
      <c r="B766">
        <v>721</v>
      </c>
      <c r="C766">
        <f t="shared" si="51"/>
        <v>717.44433333333336</v>
      </c>
      <c r="D766">
        <f t="shared" si="52"/>
        <v>47.008959999999526</v>
      </c>
      <c r="F766">
        <f t="shared" si="53"/>
        <v>6.5806391372849493</v>
      </c>
      <c r="H766" s="15">
        <f t="shared" si="54"/>
        <v>0.93491089668921956</v>
      </c>
      <c r="N766" s="23">
        <v>22948.5</v>
      </c>
      <c r="O766">
        <v>1962</v>
      </c>
      <c r="P766" s="15">
        <f>AVERAGE(H764:H780)</f>
        <v>0.95515184453921265</v>
      </c>
      <c r="Q766" s="15">
        <f>D780-D764</f>
        <v>0.9844799999999907</v>
      </c>
      <c r="R766">
        <f>P766*Q766</f>
        <v>0.94032788791195521</v>
      </c>
    </row>
    <row r="767" spans="1:18" x14ac:dyDescent="0.3">
      <c r="A767">
        <v>470.70489999999523</v>
      </c>
      <c r="B767">
        <v>741.44399999999996</v>
      </c>
      <c r="C767">
        <f t="shared" si="51"/>
        <v>742.44433333333336</v>
      </c>
      <c r="D767">
        <f t="shared" si="52"/>
        <v>47.070489999999523</v>
      </c>
      <c r="F767">
        <f t="shared" si="53"/>
        <v>6.6085996361366668</v>
      </c>
      <c r="H767" s="15">
        <f t="shared" si="54"/>
        <v>0.96579464334958687</v>
      </c>
      <c r="N767" s="23">
        <v>22924.2</v>
      </c>
    </row>
    <row r="768" spans="1:18" x14ac:dyDescent="0.3">
      <c r="A768">
        <v>471.32019999999522</v>
      </c>
      <c r="B768">
        <v>764.88900000000001</v>
      </c>
      <c r="C768">
        <f t="shared" si="51"/>
        <v>769.51833333333343</v>
      </c>
      <c r="D768">
        <f t="shared" si="52"/>
        <v>47.132019999999521</v>
      </c>
      <c r="F768">
        <f t="shared" si="53"/>
        <v>6.6397307252595814</v>
      </c>
      <c r="H768" s="15">
        <f t="shared" si="54"/>
        <v>1.0003922250069717</v>
      </c>
      <c r="N768" s="23">
        <v>22899.9</v>
      </c>
    </row>
    <row r="769" spans="1:18" x14ac:dyDescent="0.3">
      <c r="A769">
        <v>471.93549999999522</v>
      </c>
      <c r="B769">
        <v>802.22199999999998</v>
      </c>
      <c r="C769">
        <f t="shared" si="51"/>
        <v>807.70366666666666</v>
      </c>
      <c r="D769">
        <f t="shared" si="52"/>
        <v>47.193549999999519</v>
      </c>
      <c r="F769">
        <f t="shared" si="53"/>
        <v>6.687385377542304</v>
      </c>
      <c r="H769" s="15">
        <f t="shared" si="54"/>
        <v>1.0513058745131685</v>
      </c>
      <c r="N769" s="23">
        <v>22875.599999999999</v>
      </c>
    </row>
    <row r="770" spans="1:18" x14ac:dyDescent="0.3">
      <c r="A770">
        <v>472.55079999999521</v>
      </c>
      <c r="B770">
        <v>856</v>
      </c>
      <c r="C770">
        <f t="shared" si="51"/>
        <v>851.37033333333329</v>
      </c>
      <c r="D770">
        <f t="shared" si="52"/>
        <v>47.255079999999523</v>
      </c>
      <c r="F770">
        <f t="shared" si="53"/>
        <v>6.752270376141742</v>
      </c>
      <c r="H770" s="15">
        <f t="shared" si="54"/>
        <v>1.1127114096012147</v>
      </c>
      <c r="N770" s="23">
        <v>22851.3</v>
      </c>
    </row>
    <row r="771" spans="1:18" x14ac:dyDescent="0.3">
      <c r="A771">
        <v>473.1660999999952</v>
      </c>
      <c r="B771">
        <v>895.88900000000001</v>
      </c>
      <c r="C771">
        <f t="shared" si="51"/>
        <v>881.14833333333343</v>
      </c>
      <c r="D771">
        <f t="shared" si="52"/>
        <v>47.316609999999521</v>
      </c>
      <c r="F771">
        <f t="shared" si="53"/>
        <v>6.7978165213721118</v>
      </c>
      <c r="H771" s="15">
        <f t="shared" si="54"/>
        <v>1.1566306287521526</v>
      </c>
      <c r="I771">
        <v>1961</v>
      </c>
      <c r="J771">
        <f>AVERAGE(H771:H785)</f>
        <v>0.93886897151902848</v>
      </c>
      <c r="K771">
        <f>D785-D771</f>
        <v>0.86141999999998831</v>
      </c>
      <c r="L771">
        <f>J771*K771</f>
        <v>0.80876050944591049</v>
      </c>
      <c r="N771" s="23">
        <v>22827</v>
      </c>
    </row>
    <row r="772" spans="1:18" x14ac:dyDescent="0.3">
      <c r="A772">
        <v>473.78139999999519</v>
      </c>
      <c r="B772">
        <v>891.55600000000004</v>
      </c>
      <c r="C772">
        <f t="shared" si="51"/>
        <v>877.37066666666669</v>
      </c>
      <c r="D772">
        <f t="shared" si="52"/>
        <v>47.378139999999519</v>
      </c>
      <c r="F772">
        <f t="shared" si="53"/>
        <v>6.7929682508099143</v>
      </c>
      <c r="H772" s="15">
        <f t="shared" si="54"/>
        <v>1.1509643790584116</v>
      </c>
      <c r="N772" s="23">
        <v>22811.75</v>
      </c>
    </row>
    <row r="773" spans="1:18" x14ac:dyDescent="0.3">
      <c r="A773">
        <v>474.39669999999518</v>
      </c>
      <c r="B773">
        <v>844.66700000000003</v>
      </c>
      <c r="C773">
        <f t="shared" si="51"/>
        <v>838.77799999999991</v>
      </c>
      <c r="D773">
        <f t="shared" si="52"/>
        <v>47.439669999999516</v>
      </c>
      <c r="F773">
        <f t="shared" si="53"/>
        <v>6.7389424668458879</v>
      </c>
      <c r="H773" s="15">
        <f t="shared" si="54"/>
        <v>1.0946445675964525</v>
      </c>
      <c r="N773" s="23">
        <v>22796.5</v>
      </c>
    </row>
    <row r="774" spans="1:18" x14ac:dyDescent="0.3">
      <c r="A774">
        <v>475.01199999999517</v>
      </c>
      <c r="B774">
        <v>780.11099999999999</v>
      </c>
      <c r="C774">
        <f t="shared" si="51"/>
        <v>781.55566666666664</v>
      </c>
      <c r="D774">
        <f t="shared" si="52"/>
        <v>47.501199999999514</v>
      </c>
      <c r="F774">
        <f t="shared" si="53"/>
        <v>6.6594362172511659</v>
      </c>
      <c r="H774" s="15">
        <f t="shared" si="54"/>
        <v>1.0161700238252771</v>
      </c>
      <c r="N774" s="23">
        <v>22781.25</v>
      </c>
    </row>
    <row r="775" spans="1:18" x14ac:dyDescent="0.3">
      <c r="A775">
        <v>475.62729999999516</v>
      </c>
      <c r="B775">
        <v>719.88900000000001</v>
      </c>
      <c r="C775">
        <f t="shared" si="51"/>
        <v>724.07399999999996</v>
      </c>
      <c r="D775">
        <f t="shared" si="52"/>
        <v>47.562729999999519</v>
      </c>
      <c r="F775">
        <f t="shared" si="53"/>
        <v>6.5790970334585319</v>
      </c>
      <c r="H775" s="15">
        <f t="shared" si="54"/>
        <v>0.94300331099404455</v>
      </c>
      <c r="N775" s="23">
        <v>22766</v>
      </c>
    </row>
    <row r="776" spans="1:18" x14ac:dyDescent="0.3">
      <c r="A776">
        <v>476.24259999999515</v>
      </c>
      <c r="B776">
        <v>672.22199999999998</v>
      </c>
      <c r="C776">
        <f t="shared" si="51"/>
        <v>673.62966666666659</v>
      </c>
      <c r="D776">
        <f t="shared" si="52"/>
        <v>47.624259999999516</v>
      </c>
      <c r="F776">
        <f t="shared" si="53"/>
        <v>6.5105886431101005</v>
      </c>
      <c r="H776" s="15">
        <f t="shared" si="54"/>
        <v>0.88314743782736682</v>
      </c>
      <c r="N776" s="23">
        <v>22750.75</v>
      </c>
    </row>
    <row r="777" spans="1:18" x14ac:dyDescent="0.3">
      <c r="A777">
        <v>476.85789999999514</v>
      </c>
      <c r="B777">
        <v>628.77800000000002</v>
      </c>
      <c r="C777">
        <f t="shared" si="51"/>
        <v>629.22233333333327</v>
      </c>
      <c r="D777">
        <f t="shared" si="52"/>
        <v>47.685789999999514</v>
      </c>
      <c r="F777">
        <f t="shared" si="53"/>
        <v>6.4437782532255738</v>
      </c>
      <c r="H777" s="15">
        <f t="shared" si="54"/>
        <v>0.8336074658299607</v>
      </c>
      <c r="N777" s="23">
        <v>22735.5</v>
      </c>
    </row>
    <row r="778" spans="1:18" x14ac:dyDescent="0.3">
      <c r="A778">
        <v>477.47319999999513</v>
      </c>
      <c r="B778">
        <v>586.66700000000003</v>
      </c>
      <c r="C778">
        <f t="shared" si="51"/>
        <v>591.18533333333335</v>
      </c>
      <c r="D778">
        <f t="shared" si="52"/>
        <v>47.747319999999512</v>
      </c>
      <c r="F778">
        <f t="shared" si="53"/>
        <v>6.3744573675457445</v>
      </c>
      <c r="H778" s="15">
        <f t="shared" si="54"/>
        <v>0.79338970094839489</v>
      </c>
      <c r="N778" s="23">
        <v>22720.25</v>
      </c>
    </row>
    <row r="779" spans="1:18" x14ac:dyDescent="0.3">
      <c r="A779">
        <v>478.08849999999512</v>
      </c>
      <c r="B779">
        <v>558.11099999999999</v>
      </c>
      <c r="C779">
        <f t="shared" si="51"/>
        <v>568.62966666666671</v>
      </c>
      <c r="D779">
        <f t="shared" si="52"/>
        <v>47.808849999999509</v>
      </c>
      <c r="F779">
        <f t="shared" si="53"/>
        <v>6.3245578673295926</v>
      </c>
      <c r="H779" s="16">
        <f t="shared" si="54"/>
        <v>0.77046340648168654</v>
      </c>
      <c r="N779" s="23">
        <v>22705</v>
      </c>
    </row>
    <row r="780" spans="1:18" x14ac:dyDescent="0.3">
      <c r="A780">
        <v>478.70379999999511</v>
      </c>
      <c r="B780">
        <v>561.11099999999999</v>
      </c>
      <c r="C780">
        <f t="shared" si="51"/>
        <v>575.18499999999995</v>
      </c>
      <c r="D780">
        <f t="shared" si="52"/>
        <v>47.870379999999514</v>
      </c>
      <c r="F780">
        <f t="shared" si="53"/>
        <v>6.3299187469133642</v>
      </c>
      <c r="H780" s="15">
        <f t="shared" si="54"/>
        <v>0.77705730072523038</v>
      </c>
      <c r="N780" s="23">
        <v>22664.5</v>
      </c>
    </row>
    <row r="781" spans="1:18" s="24" customFormat="1" x14ac:dyDescent="0.3">
      <c r="A781" s="24">
        <v>479.3190999999951</v>
      </c>
      <c r="B781" s="24">
        <v>606.33299999999997</v>
      </c>
      <c r="C781" s="24">
        <f t="shared" si="51"/>
        <v>615.70366666666666</v>
      </c>
      <c r="D781" s="24">
        <f t="shared" si="52"/>
        <v>47.931909999999512</v>
      </c>
      <c r="F781" s="24">
        <f t="shared" si="53"/>
        <v>6.4074293400972504</v>
      </c>
      <c r="H781" s="25">
        <f t="shared" si="54"/>
        <v>0.81908540696311238</v>
      </c>
      <c r="N781" s="26">
        <v>22624</v>
      </c>
    </row>
    <row r="782" spans="1:18" x14ac:dyDescent="0.3">
      <c r="A782">
        <v>479.93439999999509</v>
      </c>
      <c r="B782">
        <v>679.66700000000003</v>
      </c>
      <c r="C782">
        <f t="shared" si="51"/>
        <v>676.70366666666666</v>
      </c>
      <c r="D782">
        <f t="shared" si="52"/>
        <v>47.993439999999509</v>
      </c>
      <c r="F782">
        <f t="shared" si="53"/>
        <v>6.5216029723427136</v>
      </c>
      <c r="H782" s="15">
        <f t="shared" si="54"/>
        <v>0.88668373278325952</v>
      </c>
      <c r="N782" s="23">
        <v>22583.5</v>
      </c>
      <c r="O782">
        <v>1961</v>
      </c>
      <c r="P782" s="15">
        <f>AVERAGE(H781:H789)</f>
        <v>0.93404142907907328</v>
      </c>
      <c r="Q782" s="15">
        <f>D789-D781</f>
        <v>0.49223999999998824</v>
      </c>
      <c r="R782">
        <f>P782*Q782</f>
        <v>0.45977255304987202</v>
      </c>
    </row>
    <row r="783" spans="1:18" x14ac:dyDescent="0.3">
      <c r="A783">
        <v>480.54969999999508</v>
      </c>
      <c r="B783">
        <v>744.11099999999999</v>
      </c>
      <c r="C783">
        <f t="shared" si="51"/>
        <v>734.37033333333329</v>
      </c>
      <c r="D783">
        <f t="shared" si="52"/>
        <v>48.054969999999507</v>
      </c>
      <c r="F783">
        <f t="shared" si="53"/>
        <v>6.6121902172532288</v>
      </c>
      <c r="H783" s="15">
        <f t="shared" si="54"/>
        <v>0.9557104848671808</v>
      </c>
      <c r="N783" s="23">
        <v>22543</v>
      </c>
    </row>
    <row r="784" spans="1:18" x14ac:dyDescent="0.3">
      <c r="A784">
        <v>481.16499999999508</v>
      </c>
      <c r="B784">
        <v>779.33299999999997</v>
      </c>
      <c r="C784">
        <f t="shared" si="51"/>
        <v>768.40733333333321</v>
      </c>
      <c r="D784">
        <f t="shared" si="52"/>
        <v>48.116499999999505</v>
      </c>
      <c r="F784">
        <f t="shared" si="53"/>
        <v>6.658438425647816</v>
      </c>
      <c r="H784" s="15">
        <f t="shared" si="54"/>
        <v>0.99894840142457875</v>
      </c>
      <c r="N784" s="23">
        <v>22502.5</v>
      </c>
    </row>
    <row r="785" spans="1:18" x14ac:dyDescent="0.3">
      <c r="A785">
        <v>481.78029999999507</v>
      </c>
      <c r="B785">
        <v>781.77800000000002</v>
      </c>
      <c r="C785">
        <f t="shared" si="51"/>
        <v>771.92599999999993</v>
      </c>
      <c r="D785">
        <f t="shared" si="52"/>
        <v>48.178029999999509</v>
      </c>
      <c r="F785">
        <f t="shared" si="53"/>
        <v>6.6615708127736051</v>
      </c>
      <c r="H785" s="15">
        <f t="shared" si="54"/>
        <v>1.0035283247083171</v>
      </c>
      <c r="I785">
        <v>1960</v>
      </c>
      <c r="J785">
        <f>AVERAGE(H785:H794)</f>
        <v>1.0080087794519752</v>
      </c>
      <c r="K785">
        <f>D794-D785</f>
        <v>0.55376999999998588</v>
      </c>
      <c r="L785">
        <f>J785*K785</f>
        <v>0.55820502179710607</v>
      </c>
      <c r="N785" s="23">
        <v>22462</v>
      </c>
    </row>
    <row r="786" spans="1:18" x14ac:dyDescent="0.3">
      <c r="A786">
        <v>482.39559999999506</v>
      </c>
      <c r="B786">
        <v>754.66700000000003</v>
      </c>
      <c r="C786">
        <f t="shared" si="51"/>
        <v>750.51866666666672</v>
      </c>
      <c r="D786">
        <f t="shared" si="52"/>
        <v>48.239559999999507</v>
      </c>
      <c r="F786">
        <f t="shared" si="53"/>
        <v>6.6262765923509797</v>
      </c>
      <c r="H786" s="15">
        <f t="shared" si="54"/>
        <v>0.97598562753883189</v>
      </c>
      <c r="N786" s="23">
        <v>22421.333333333299</v>
      </c>
    </row>
    <row r="787" spans="1:18" x14ac:dyDescent="0.3">
      <c r="A787">
        <v>483.01089999999505</v>
      </c>
      <c r="B787">
        <v>715.11099999999999</v>
      </c>
      <c r="C787">
        <f t="shared" si="51"/>
        <v>719.25933333333342</v>
      </c>
      <c r="D787">
        <f t="shared" si="52"/>
        <v>48.301089999999505</v>
      </c>
      <c r="F787">
        <f t="shared" si="53"/>
        <v>6.572437775400032</v>
      </c>
      <c r="H787" s="15">
        <f t="shared" si="54"/>
        <v>0.93711942343476962</v>
      </c>
      <c r="N787" s="23">
        <v>22380.666666666599</v>
      </c>
    </row>
    <row r="788" spans="1:18" x14ac:dyDescent="0.3">
      <c r="A788">
        <v>483.62619999999504</v>
      </c>
      <c r="B788">
        <v>688</v>
      </c>
      <c r="C788">
        <f t="shared" ref="C788:C851" si="55">AVERAGE(B787:B789)</f>
        <v>698.44433333333325</v>
      </c>
      <c r="D788">
        <f t="shared" ref="D788:D851" si="56">A788/10</f>
        <v>48.362619999999502</v>
      </c>
      <c r="F788">
        <f t="shared" ref="F788:F851" si="57">LN(B788)</f>
        <v>6.5337888379333435</v>
      </c>
      <c r="H788" s="16">
        <f t="shared" ref="H788:H851" si="58">(0.0905*EXP(0.0013*C788))/E$2</f>
        <v>0.91210145379997087</v>
      </c>
      <c r="N788" s="23">
        <v>22340</v>
      </c>
    </row>
    <row r="789" spans="1:18" x14ac:dyDescent="0.3">
      <c r="A789">
        <v>484.24149999999503</v>
      </c>
      <c r="B789">
        <v>692.22199999999998</v>
      </c>
      <c r="C789">
        <f t="shared" si="55"/>
        <v>702.74066666666658</v>
      </c>
      <c r="D789">
        <f t="shared" si="56"/>
        <v>48.4241499999995</v>
      </c>
      <c r="F789">
        <f t="shared" si="57"/>
        <v>6.5399067134179409</v>
      </c>
      <c r="H789" s="15">
        <f t="shared" si="58"/>
        <v>0.91721000619163895</v>
      </c>
      <c r="N789" s="23">
        <v>22299.5</v>
      </c>
    </row>
    <row r="790" spans="1:18" s="24" customFormat="1" x14ac:dyDescent="0.3">
      <c r="A790" s="24">
        <v>484.85679999999502</v>
      </c>
      <c r="B790" s="24">
        <v>728</v>
      </c>
      <c r="C790" s="24">
        <f t="shared" si="55"/>
        <v>733.59266666666679</v>
      </c>
      <c r="D790" s="24">
        <f t="shared" si="56"/>
        <v>48.485679999999505</v>
      </c>
      <c r="F790" s="24">
        <f t="shared" si="57"/>
        <v>6.5903010481966859</v>
      </c>
      <c r="H790" s="25">
        <f t="shared" si="58"/>
        <v>0.95474478165312626</v>
      </c>
      <c r="N790" s="26">
        <v>22259</v>
      </c>
    </row>
    <row r="791" spans="1:18" x14ac:dyDescent="0.3">
      <c r="A791">
        <v>485.47209999999501</v>
      </c>
      <c r="B791">
        <v>780.55600000000004</v>
      </c>
      <c r="C791">
        <f t="shared" si="55"/>
        <v>780.07433333333336</v>
      </c>
      <c r="D791">
        <f t="shared" si="56"/>
        <v>48.547209999999502</v>
      </c>
      <c r="F791">
        <f t="shared" si="57"/>
        <v>6.660006486260583</v>
      </c>
      <c r="H791" s="15">
        <f t="shared" si="58"/>
        <v>1.01421503433644</v>
      </c>
      <c r="N791" s="23">
        <v>22218.5</v>
      </c>
      <c r="O791">
        <v>1960</v>
      </c>
      <c r="P791" s="15">
        <f>AVERAGE(H790:H807)</f>
        <v>0.97970698915763832</v>
      </c>
      <c r="Q791" s="15">
        <f>D807-D790</f>
        <v>1.0460099999999812</v>
      </c>
      <c r="R791">
        <f>P791*Q791</f>
        <v>1.0247833077287629</v>
      </c>
    </row>
    <row r="792" spans="1:18" x14ac:dyDescent="0.3">
      <c r="A792">
        <v>486.087399999995</v>
      </c>
      <c r="B792">
        <v>831.66700000000003</v>
      </c>
      <c r="C792">
        <f t="shared" si="55"/>
        <v>827.59299999999996</v>
      </c>
      <c r="D792">
        <f t="shared" si="56"/>
        <v>48.6087399999995</v>
      </c>
      <c r="F792">
        <f t="shared" si="57"/>
        <v>6.7234321203190319</v>
      </c>
      <c r="H792" s="15">
        <f t="shared" si="58"/>
        <v>1.0788430476651467</v>
      </c>
      <c r="N792" s="23">
        <v>22178</v>
      </c>
    </row>
    <row r="793" spans="1:18" x14ac:dyDescent="0.3">
      <c r="A793">
        <v>486.70269999999499</v>
      </c>
      <c r="B793">
        <v>870.55600000000004</v>
      </c>
      <c r="C793">
        <f t="shared" si="55"/>
        <v>863.2596666666667</v>
      </c>
      <c r="D793">
        <f t="shared" si="56"/>
        <v>48.670269999999498</v>
      </c>
      <c r="F793">
        <f t="shared" si="57"/>
        <v>6.7691320879834462</v>
      </c>
      <c r="H793" s="15">
        <f t="shared" si="58"/>
        <v>1.130043221875592</v>
      </c>
      <c r="N793" s="23">
        <v>22137.5</v>
      </c>
    </row>
    <row r="794" spans="1:18" x14ac:dyDescent="0.3">
      <c r="A794">
        <v>487.31799999999498</v>
      </c>
      <c r="B794">
        <v>887.55600000000004</v>
      </c>
      <c r="C794">
        <f t="shared" si="55"/>
        <v>880.92633333333333</v>
      </c>
      <c r="D794">
        <f t="shared" si="56"/>
        <v>48.731799999999495</v>
      </c>
      <c r="F794">
        <f t="shared" si="57"/>
        <v>6.7884716179504876</v>
      </c>
      <c r="H794" s="15">
        <f t="shared" si="58"/>
        <v>1.1562968733159207</v>
      </c>
      <c r="I794">
        <v>1959</v>
      </c>
      <c r="J794">
        <f>AVERAGE(H794:H813)</f>
        <v>0.92874180956325403</v>
      </c>
      <c r="K794">
        <f>D813-D794</f>
        <v>1.1690699999999836</v>
      </c>
      <c r="L794">
        <f>J794*K794</f>
        <v>1.0857641873060981</v>
      </c>
      <c r="N794" s="23">
        <v>22097</v>
      </c>
    </row>
    <row r="795" spans="1:18" x14ac:dyDescent="0.3">
      <c r="A795">
        <v>487.93329999999497</v>
      </c>
      <c r="B795">
        <v>884.66700000000003</v>
      </c>
      <c r="C795">
        <f t="shared" si="55"/>
        <v>878.37066666666669</v>
      </c>
      <c r="D795">
        <f t="shared" si="56"/>
        <v>48.7933299999995</v>
      </c>
      <c r="F795">
        <f t="shared" si="57"/>
        <v>6.7852113030137238</v>
      </c>
      <c r="H795" s="15">
        <f t="shared" si="58"/>
        <v>1.1524616057376695</v>
      </c>
      <c r="N795" s="23">
        <v>22086.833333333299</v>
      </c>
    </row>
    <row r="796" spans="1:18" x14ac:dyDescent="0.3">
      <c r="A796">
        <v>488.54859999999496</v>
      </c>
      <c r="B796">
        <v>862.88900000000001</v>
      </c>
      <c r="C796">
        <f t="shared" si="55"/>
        <v>858.18533333333335</v>
      </c>
      <c r="D796">
        <f t="shared" si="56"/>
        <v>48.854859999999498</v>
      </c>
      <c r="F796">
        <f t="shared" si="57"/>
        <v>6.7602860617218026</v>
      </c>
      <c r="H796" s="15">
        <f t="shared" si="58"/>
        <v>1.1226132743529877</v>
      </c>
      <c r="N796" s="23">
        <v>22076.666666666599</v>
      </c>
    </row>
    <row r="797" spans="1:18" x14ac:dyDescent="0.3">
      <c r="A797">
        <v>489.16389999999495</v>
      </c>
      <c r="B797">
        <v>827</v>
      </c>
      <c r="C797">
        <f t="shared" si="55"/>
        <v>825.37033333333329</v>
      </c>
      <c r="D797">
        <f t="shared" si="56"/>
        <v>48.916389999999495</v>
      </c>
      <c r="F797">
        <f t="shared" si="57"/>
        <v>6.7178046950236912</v>
      </c>
      <c r="H797" s="15">
        <f t="shared" si="58"/>
        <v>1.075730265945585</v>
      </c>
      <c r="N797" s="23">
        <v>22066.5</v>
      </c>
    </row>
    <row r="798" spans="1:18" x14ac:dyDescent="0.3">
      <c r="A798">
        <v>489.77919999999494</v>
      </c>
      <c r="B798">
        <v>786.22199999999998</v>
      </c>
      <c r="C798">
        <f t="shared" si="55"/>
        <v>788.77766666666673</v>
      </c>
      <c r="D798">
        <f t="shared" si="56"/>
        <v>48.977919999999493</v>
      </c>
      <c r="F798">
        <f t="shared" si="57"/>
        <v>6.6672391952978538</v>
      </c>
      <c r="H798" s="15">
        <f t="shared" si="58"/>
        <v>1.0257553637633752</v>
      </c>
      <c r="N798" s="23">
        <v>22056.333333333299</v>
      </c>
    </row>
    <row r="799" spans="1:18" x14ac:dyDescent="0.3">
      <c r="A799">
        <v>490.39449999999493</v>
      </c>
      <c r="B799">
        <v>753.11099999999999</v>
      </c>
      <c r="C799">
        <f t="shared" si="55"/>
        <v>757.18500000000006</v>
      </c>
      <c r="D799">
        <f t="shared" si="56"/>
        <v>49.039449999999491</v>
      </c>
      <c r="F799">
        <f t="shared" si="57"/>
        <v>6.6242126272946198</v>
      </c>
      <c r="H799" s="15">
        <f t="shared" si="58"/>
        <v>0.98448050283655375</v>
      </c>
      <c r="N799" s="23">
        <v>22046.166666666599</v>
      </c>
    </row>
    <row r="800" spans="1:18" x14ac:dyDescent="0.3">
      <c r="A800">
        <v>491.00979999999493</v>
      </c>
      <c r="B800">
        <v>732.22199999999998</v>
      </c>
      <c r="C800">
        <f t="shared" si="55"/>
        <v>735.33333333333337</v>
      </c>
      <c r="D800">
        <f t="shared" si="56"/>
        <v>49.100979999999495</v>
      </c>
      <c r="F800">
        <f t="shared" si="57"/>
        <v>6.5960837466701507</v>
      </c>
      <c r="H800" s="15">
        <f t="shared" si="58"/>
        <v>0.95690768805616222</v>
      </c>
      <c r="N800" s="23">
        <v>22036</v>
      </c>
    </row>
    <row r="801" spans="1:18" x14ac:dyDescent="0.3">
      <c r="A801">
        <v>491.62509999999492</v>
      </c>
      <c r="B801">
        <v>720.66700000000003</v>
      </c>
      <c r="C801">
        <f t="shared" si="55"/>
        <v>719.55566666666675</v>
      </c>
      <c r="D801">
        <f t="shared" si="56"/>
        <v>49.162509999999493</v>
      </c>
      <c r="F801">
        <f t="shared" si="57"/>
        <v>6.5801771720656275</v>
      </c>
      <c r="H801" s="15">
        <f t="shared" si="58"/>
        <v>0.9374805026193942</v>
      </c>
      <c r="N801" s="23">
        <v>22025.833333333299</v>
      </c>
    </row>
    <row r="802" spans="1:18" x14ac:dyDescent="0.3">
      <c r="A802">
        <v>492.24039999999491</v>
      </c>
      <c r="B802">
        <v>705.77800000000002</v>
      </c>
      <c r="C802">
        <f t="shared" si="55"/>
        <v>701.14833333333343</v>
      </c>
      <c r="D802">
        <f t="shared" si="56"/>
        <v>49.224039999999491</v>
      </c>
      <c r="F802">
        <f t="shared" si="57"/>
        <v>6.5593007404521639</v>
      </c>
      <c r="H802" s="15">
        <f t="shared" si="58"/>
        <v>0.91531331468975441</v>
      </c>
      <c r="N802" s="23">
        <v>22015.666666666599</v>
      </c>
    </row>
    <row r="803" spans="1:18" x14ac:dyDescent="0.3">
      <c r="A803">
        <v>492.8556999999949</v>
      </c>
      <c r="B803">
        <v>677</v>
      </c>
      <c r="C803">
        <f t="shared" si="55"/>
        <v>673.33333333333337</v>
      </c>
      <c r="D803">
        <f t="shared" si="56"/>
        <v>49.285569999999488</v>
      </c>
      <c r="F803">
        <f t="shared" si="57"/>
        <v>6.517671272912275</v>
      </c>
      <c r="H803" s="15">
        <f t="shared" si="58"/>
        <v>0.88280728551927845</v>
      </c>
      <c r="N803" s="23">
        <v>22005.5</v>
      </c>
    </row>
    <row r="804" spans="1:18" x14ac:dyDescent="0.3">
      <c r="A804">
        <v>493.47099999999489</v>
      </c>
      <c r="B804">
        <v>637.22199999999998</v>
      </c>
      <c r="C804">
        <f t="shared" si="55"/>
        <v>638.88866666666661</v>
      </c>
      <c r="D804">
        <f t="shared" si="56"/>
        <v>49.347099999999486</v>
      </c>
      <c r="F804">
        <f t="shared" si="57"/>
        <v>6.4571181034913581</v>
      </c>
      <c r="H804" s="15">
        <f t="shared" si="58"/>
        <v>0.84414886588449278</v>
      </c>
      <c r="N804" s="23">
        <v>21995.333333333299</v>
      </c>
    </row>
    <row r="805" spans="1:18" x14ac:dyDescent="0.3">
      <c r="A805">
        <v>494.08629999999488</v>
      </c>
      <c r="B805">
        <v>602.44399999999996</v>
      </c>
      <c r="C805">
        <f t="shared" si="55"/>
        <v>608.77766666666673</v>
      </c>
      <c r="D805">
        <f t="shared" si="56"/>
        <v>49.408629999999491</v>
      </c>
      <c r="F805">
        <f t="shared" si="57"/>
        <v>6.4009947149869664</v>
      </c>
      <c r="H805" s="15">
        <f t="shared" si="58"/>
        <v>0.81174362733241989</v>
      </c>
      <c r="N805" s="23">
        <v>21985.166666666599</v>
      </c>
    </row>
    <row r="806" spans="1:18" x14ac:dyDescent="0.3">
      <c r="A806">
        <v>494.70159999999487</v>
      </c>
      <c r="B806">
        <v>586.66700000000003</v>
      </c>
      <c r="C806">
        <f t="shared" si="55"/>
        <v>592.88900000000001</v>
      </c>
      <c r="D806">
        <f t="shared" si="56"/>
        <v>49.470159999999488</v>
      </c>
      <c r="F806">
        <f t="shared" si="57"/>
        <v>6.3744573675457445</v>
      </c>
      <c r="H806" s="16">
        <f t="shared" si="58"/>
        <v>0.79514882131323672</v>
      </c>
      <c r="N806" s="23">
        <v>21975</v>
      </c>
    </row>
    <row r="807" spans="1:18" x14ac:dyDescent="0.3">
      <c r="A807">
        <v>495.31689999999486</v>
      </c>
      <c r="B807">
        <v>589.55600000000004</v>
      </c>
      <c r="C807">
        <f t="shared" si="55"/>
        <v>593.70400000000006</v>
      </c>
      <c r="D807">
        <f t="shared" si="56"/>
        <v>49.531689999999486</v>
      </c>
      <c r="F807">
        <f t="shared" si="57"/>
        <v>6.3793697112247321</v>
      </c>
      <c r="H807" s="15">
        <f t="shared" si="58"/>
        <v>0.79599172794035444</v>
      </c>
      <c r="N807" s="23">
        <v>21940.1428571428</v>
      </c>
    </row>
    <row r="808" spans="1:18" s="24" customFormat="1" x14ac:dyDescent="0.3">
      <c r="A808" s="24">
        <v>495.93219999999485</v>
      </c>
      <c r="B808" s="24">
        <v>604.88900000000001</v>
      </c>
      <c r="C808" s="24">
        <f t="shared" si="55"/>
        <v>606.14833333333343</v>
      </c>
      <c r="D808" s="24">
        <f t="shared" si="56"/>
        <v>49.593219999999484</v>
      </c>
      <c r="F808" s="24">
        <f t="shared" si="57"/>
        <v>6.4050449701235852</v>
      </c>
      <c r="H808" s="25">
        <f t="shared" si="58"/>
        <v>0.80897371604165635</v>
      </c>
      <c r="N808" s="26">
        <v>21905.285714285699</v>
      </c>
    </row>
    <row r="809" spans="1:18" x14ac:dyDescent="0.3">
      <c r="A809">
        <v>496.54749999999484</v>
      </c>
      <c r="B809">
        <v>624</v>
      </c>
      <c r="C809">
        <f t="shared" si="55"/>
        <v>624</v>
      </c>
      <c r="D809">
        <f t="shared" si="56"/>
        <v>49.654749999999481</v>
      </c>
      <c r="F809">
        <f t="shared" si="57"/>
        <v>6.4361503683694279</v>
      </c>
      <c r="H809" s="15">
        <f t="shared" si="58"/>
        <v>0.82796724444660641</v>
      </c>
      <c r="N809" s="23">
        <v>21870.4285714285</v>
      </c>
    </row>
    <row r="810" spans="1:18" x14ac:dyDescent="0.3">
      <c r="A810">
        <v>497.16279999999483</v>
      </c>
      <c r="B810">
        <v>643.11099999999999</v>
      </c>
      <c r="C810">
        <f t="shared" si="55"/>
        <v>642.29633333333334</v>
      </c>
      <c r="D810">
        <f t="shared" si="56"/>
        <v>49.716279999999486</v>
      </c>
      <c r="F810">
        <f t="shared" si="57"/>
        <v>6.4663173376438889</v>
      </c>
      <c r="H810" s="15">
        <f t="shared" si="58"/>
        <v>0.84789671251071319</v>
      </c>
      <c r="N810" s="23">
        <v>21835.571428571398</v>
      </c>
      <c r="O810">
        <v>1959</v>
      </c>
      <c r="P810" s="15">
        <f>AVERAGE(H808:H824)</f>
        <v>0.7755789472608442</v>
      </c>
      <c r="Q810" s="15">
        <f>D824-D808</f>
        <v>0.98447999999998359</v>
      </c>
      <c r="R810">
        <f>P810*Q810</f>
        <v>0.76354196199934321</v>
      </c>
    </row>
    <row r="811" spans="1:18" x14ac:dyDescent="0.3">
      <c r="A811">
        <v>497.77809999999482</v>
      </c>
      <c r="B811">
        <v>659.77800000000002</v>
      </c>
      <c r="C811">
        <f t="shared" si="55"/>
        <v>658.66666666666663</v>
      </c>
      <c r="D811">
        <f t="shared" si="56"/>
        <v>49.777809999999484</v>
      </c>
      <c r="F811">
        <f t="shared" si="57"/>
        <v>6.4919034148011709</v>
      </c>
      <c r="H811" s="15">
        <f t="shared" si="58"/>
        <v>0.86613454516131139</v>
      </c>
      <c r="N811" s="23">
        <v>21800.714285714199</v>
      </c>
    </row>
    <row r="812" spans="1:18" x14ac:dyDescent="0.3">
      <c r="A812">
        <v>498.39339999999481</v>
      </c>
      <c r="B812">
        <v>673.11099999999999</v>
      </c>
      <c r="C812">
        <f t="shared" si="55"/>
        <v>671.44433333333336</v>
      </c>
      <c r="D812">
        <f t="shared" si="56"/>
        <v>49.839339999999481</v>
      </c>
      <c r="F812">
        <f t="shared" si="57"/>
        <v>6.5119102491799694</v>
      </c>
      <c r="H812" s="15">
        <f t="shared" si="58"/>
        <v>0.88064203535875984</v>
      </c>
      <c r="N812" s="23">
        <v>21765.857142857101</v>
      </c>
    </row>
    <row r="813" spans="1:18" x14ac:dyDescent="0.3">
      <c r="A813">
        <v>499.0086999999948</v>
      </c>
      <c r="B813" s="6">
        <v>681.44399999999996</v>
      </c>
      <c r="C813" s="6">
        <f t="shared" si="55"/>
        <v>676.40733333333321</v>
      </c>
      <c r="D813">
        <f t="shared" si="56"/>
        <v>49.900869999999479</v>
      </c>
      <c r="F813">
        <f t="shared" si="57"/>
        <v>6.5242140760801925</v>
      </c>
      <c r="H813" s="15">
        <f t="shared" si="58"/>
        <v>0.88634221843884531</v>
      </c>
      <c r="I813">
        <v>1958</v>
      </c>
      <c r="J813">
        <f>AVERAGE(H813:H831)</f>
        <v>0.76925333445459965</v>
      </c>
      <c r="K813">
        <f>D831-D813</f>
        <v>1.107539999999986</v>
      </c>
      <c r="L813">
        <f>J813*K813</f>
        <v>0.85197883804183649</v>
      </c>
      <c r="N813" s="23">
        <v>21731</v>
      </c>
    </row>
    <row r="814" spans="1:18" x14ac:dyDescent="0.3">
      <c r="A814">
        <v>499.62399999999479</v>
      </c>
      <c r="B814" s="7">
        <v>674.66700000000003</v>
      </c>
      <c r="C814">
        <f t="shared" si="55"/>
        <v>668.2593333333333</v>
      </c>
      <c r="D814">
        <f t="shared" si="56"/>
        <v>49.962399999999477</v>
      </c>
      <c r="F814">
        <f t="shared" si="57"/>
        <v>6.5142192358102706</v>
      </c>
      <c r="H814" s="15">
        <f t="shared" si="58"/>
        <v>0.87700327535275413</v>
      </c>
      <c r="N814" s="23">
        <v>21717.444444444402</v>
      </c>
    </row>
    <row r="815" spans="1:18" x14ac:dyDescent="0.3">
      <c r="A815">
        <v>500.23929999999478</v>
      </c>
      <c r="B815">
        <v>648.66700000000003</v>
      </c>
      <c r="C815">
        <f t="shared" si="55"/>
        <v>637.03733333333332</v>
      </c>
      <c r="D815">
        <f t="shared" si="56"/>
        <v>50.023929999999481</v>
      </c>
      <c r="F815">
        <f t="shared" si="57"/>
        <v>6.4749194879523229</v>
      </c>
      <c r="H815" s="15">
        <f t="shared" si="58"/>
        <v>0.84211966751983336</v>
      </c>
      <c r="N815" s="23">
        <v>21703.8888888888</v>
      </c>
    </row>
    <row r="816" spans="1:18" x14ac:dyDescent="0.3">
      <c r="A816">
        <v>500.85459999999478</v>
      </c>
      <c r="B816">
        <v>587.77800000000002</v>
      </c>
      <c r="C816">
        <f t="shared" si="55"/>
        <v>588.59266666666679</v>
      </c>
      <c r="D816">
        <f t="shared" si="56"/>
        <v>50.085459999999479</v>
      </c>
      <c r="F816">
        <f t="shared" si="57"/>
        <v>6.3763493255878876</v>
      </c>
      <c r="H816" s="15">
        <f t="shared" si="58"/>
        <v>0.79072010882053556</v>
      </c>
      <c r="N816" s="23">
        <v>21690.333333333299</v>
      </c>
    </row>
    <row r="817" spans="1:18" x14ac:dyDescent="0.3">
      <c r="A817">
        <v>501.46989999999477</v>
      </c>
      <c r="B817">
        <v>529.33299999999997</v>
      </c>
      <c r="C817">
        <f t="shared" si="55"/>
        <v>538.51833333333332</v>
      </c>
      <c r="D817">
        <f t="shared" si="56"/>
        <v>50.146989999999477</v>
      </c>
      <c r="F817">
        <f t="shared" si="57"/>
        <v>6.2716177234158508</v>
      </c>
      <c r="H817" s="15">
        <f t="shared" si="58"/>
        <v>0.74088648882361607</v>
      </c>
      <c r="N817" s="23">
        <v>21676.777777777701</v>
      </c>
    </row>
    <row r="818" spans="1:18" x14ac:dyDescent="0.3">
      <c r="A818">
        <v>502.08519999999476</v>
      </c>
      <c r="B818">
        <v>498.44400000000002</v>
      </c>
      <c r="C818">
        <f t="shared" si="55"/>
        <v>505.25900000000001</v>
      </c>
      <c r="D818">
        <f t="shared" si="56"/>
        <v>50.208519999999474</v>
      </c>
      <c r="F818">
        <f t="shared" si="57"/>
        <v>6.2114912460805858</v>
      </c>
      <c r="H818" s="15">
        <f t="shared" si="58"/>
        <v>0.70953533196157614</v>
      </c>
      <c r="N818" s="23">
        <v>21663.222222222201</v>
      </c>
    </row>
    <row r="819" spans="1:18" x14ac:dyDescent="0.3">
      <c r="A819">
        <v>502.70049999999475</v>
      </c>
      <c r="B819">
        <v>488</v>
      </c>
      <c r="C819">
        <f t="shared" si="55"/>
        <v>487.9256666666667</v>
      </c>
      <c r="D819">
        <f t="shared" si="56"/>
        <v>50.270049999999472</v>
      </c>
      <c r="F819">
        <f t="shared" si="57"/>
        <v>6.1903154058531475</v>
      </c>
      <c r="H819" s="15">
        <f t="shared" si="58"/>
        <v>0.69372592407493905</v>
      </c>
      <c r="N819" s="23">
        <v>21649.666666666599</v>
      </c>
    </row>
    <row r="820" spans="1:18" x14ac:dyDescent="0.3">
      <c r="A820">
        <v>503.31579999999474</v>
      </c>
      <c r="B820">
        <v>477.33300000000003</v>
      </c>
      <c r="C820">
        <f t="shared" si="55"/>
        <v>475.66666666666669</v>
      </c>
      <c r="D820">
        <f t="shared" si="56"/>
        <v>50.331579999999477</v>
      </c>
      <c r="F820">
        <f t="shared" si="57"/>
        <v>6.1682143605282151</v>
      </c>
      <c r="H820" s="15">
        <f t="shared" si="58"/>
        <v>0.68275785171692061</v>
      </c>
      <c r="N820" s="23">
        <v>21636.111111111099</v>
      </c>
    </row>
    <row r="821" spans="1:18" x14ac:dyDescent="0.3">
      <c r="A821">
        <v>503.93109999999473</v>
      </c>
      <c r="B821">
        <v>461.66699999999997</v>
      </c>
      <c r="C821">
        <f t="shared" si="55"/>
        <v>463.96300000000002</v>
      </c>
      <c r="D821">
        <f t="shared" si="56"/>
        <v>50.393109999999474</v>
      </c>
      <c r="F821">
        <f t="shared" si="57"/>
        <v>6.134843851974729</v>
      </c>
      <c r="H821" s="15">
        <f t="shared" si="58"/>
        <v>0.67244847655690132</v>
      </c>
      <c r="N821" s="23">
        <v>21622.5555555555</v>
      </c>
    </row>
    <row r="822" spans="1:18" x14ac:dyDescent="0.3">
      <c r="A822">
        <v>504.54639999999472</v>
      </c>
      <c r="B822">
        <v>452.88900000000001</v>
      </c>
      <c r="C822">
        <f t="shared" si="55"/>
        <v>460.44466666666671</v>
      </c>
      <c r="D822">
        <f t="shared" si="56"/>
        <v>50.454639999999472</v>
      </c>
      <c r="F822">
        <f t="shared" si="57"/>
        <v>6.1156470623449328</v>
      </c>
      <c r="H822" s="16">
        <f t="shared" si="58"/>
        <v>0.66937983238303667</v>
      </c>
      <c r="N822" s="23">
        <v>21609</v>
      </c>
    </row>
    <row r="823" spans="1:18" x14ac:dyDescent="0.3">
      <c r="A823">
        <v>505.16169999999471</v>
      </c>
      <c r="B823">
        <v>466.77800000000002</v>
      </c>
      <c r="C823">
        <f t="shared" si="55"/>
        <v>473.51866666666666</v>
      </c>
      <c r="D823">
        <f t="shared" si="56"/>
        <v>50.51616999999947</v>
      </c>
      <c r="F823">
        <f t="shared" si="57"/>
        <v>6.1458537699101736</v>
      </c>
      <c r="H823" s="15">
        <f t="shared" si="58"/>
        <v>0.68085397811722681</v>
      </c>
      <c r="N823" s="23">
        <v>21582</v>
      </c>
    </row>
    <row r="824" spans="1:18" x14ac:dyDescent="0.3">
      <c r="A824">
        <v>505.7769999999947</v>
      </c>
      <c r="B824">
        <v>500.88900000000001</v>
      </c>
      <c r="C824">
        <f t="shared" si="55"/>
        <v>503</v>
      </c>
      <c r="D824">
        <f t="shared" si="56"/>
        <v>50.577699999999467</v>
      </c>
      <c r="F824">
        <f t="shared" si="57"/>
        <v>6.2163845196512844</v>
      </c>
      <c r="H824" s="15">
        <f t="shared" si="58"/>
        <v>0.70745469614911904</v>
      </c>
      <c r="N824" s="23">
        <v>21555</v>
      </c>
    </row>
    <row r="825" spans="1:18" s="24" customFormat="1" x14ac:dyDescent="0.3">
      <c r="A825" s="24">
        <v>506.39229999999469</v>
      </c>
      <c r="B825" s="24">
        <v>541.33299999999997</v>
      </c>
      <c r="C825" s="24">
        <f t="shared" si="55"/>
        <v>539.07399999999996</v>
      </c>
      <c r="D825" s="24">
        <f t="shared" si="56"/>
        <v>50.639229999999472</v>
      </c>
      <c r="F825" s="24">
        <f t="shared" si="57"/>
        <v>6.2940346162897773</v>
      </c>
      <c r="H825" s="25">
        <f t="shared" si="58"/>
        <v>0.74142187387580272</v>
      </c>
      <c r="N825" s="26">
        <v>21528</v>
      </c>
    </row>
    <row r="826" spans="1:18" x14ac:dyDescent="0.3">
      <c r="A826">
        <v>507.00759999999468</v>
      </c>
      <c r="B826">
        <v>575</v>
      </c>
      <c r="C826">
        <f t="shared" si="55"/>
        <v>571.62966666666671</v>
      </c>
      <c r="D826">
        <f t="shared" si="56"/>
        <v>50.70075999999947</v>
      </c>
      <c r="F826">
        <f t="shared" si="57"/>
        <v>6.3543700407973507</v>
      </c>
      <c r="H826" s="15">
        <f t="shared" si="58"/>
        <v>0.77347408076579049</v>
      </c>
      <c r="N826" s="23">
        <v>21501</v>
      </c>
    </row>
    <row r="827" spans="1:18" x14ac:dyDescent="0.3">
      <c r="A827">
        <v>507.62289999999467</v>
      </c>
      <c r="B827">
        <v>598.55600000000004</v>
      </c>
      <c r="C827">
        <f t="shared" si="55"/>
        <v>596.44466666666665</v>
      </c>
      <c r="D827">
        <f t="shared" si="56"/>
        <v>50.762289999999467</v>
      </c>
      <c r="F827">
        <f t="shared" si="57"/>
        <v>6.3945200878723476</v>
      </c>
      <c r="H827" s="15">
        <f t="shared" si="58"/>
        <v>0.79883279850720257</v>
      </c>
      <c r="N827" s="23">
        <v>21474</v>
      </c>
      <c r="O827">
        <v>1958</v>
      </c>
      <c r="P827" s="15">
        <f>AVERAGE(H825:H841)</f>
        <v>0.75372760980010767</v>
      </c>
      <c r="Q827" s="15">
        <f>D841-D825</f>
        <v>0.98448000000001912</v>
      </c>
      <c r="R827">
        <f>P827*Q827</f>
        <v>0.74202975729602438</v>
      </c>
    </row>
    <row r="828" spans="1:18" x14ac:dyDescent="0.3">
      <c r="A828">
        <v>508.23819999999466</v>
      </c>
      <c r="B828">
        <v>615.77800000000002</v>
      </c>
      <c r="C828">
        <f t="shared" si="55"/>
        <v>615.14833333333343</v>
      </c>
      <c r="D828">
        <f t="shared" si="56"/>
        <v>50.823819999999465</v>
      </c>
      <c r="F828">
        <f t="shared" si="57"/>
        <v>6.4228865089671876</v>
      </c>
      <c r="H828" s="15">
        <f t="shared" si="58"/>
        <v>0.81849429530225815</v>
      </c>
      <c r="N828" s="23">
        <v>21447</v>
      </c>
    </row>
    <row r="829" spans="1:18" x14ac:dyDescent="0.3">
      <c r="A829">
        <v>508.85349999999465</v>
      </c>
      <c r="B829">
        <v>631.11099999999999</v>
      </c>
      <c r="C829">
        <f t="shared" si="55"/>
        <v>630.33333333333337</v>
      </c>
      <c r="D829">
        <f t="shared" si="56"/>
        <v>50.885349999999463</v>
      </c>
      <c r="F829">
        <f t="shared" si="57"/>
        <v>6.447481758322624</v>
      </c>
      <c r="H829" s="15">
        <f t="shared" si="58"/>
        <v>0.8348123149652189</v>
      </c>
      <c r="N829" s="23">
        <v>21420</v>
      </c>
    </row>
    <row r="830" spans="1:18" x14ac:dyDescent="0.3">
      <c r="A830">
        <v>509.46879999999464</v>
      </c>
      <c r="B830">
        <v>644.11099999999999</v>
      </c>
      <c r="C830">
        <f t="shared" si="55"/>
        <v>641.07399999999996</v>
      </c>
      <c r="D830">
        <f t="shared" si="56"/>
        <v>50.946879999999467</v>
      </c>
      <c r="F830">
        <f t="shared" si="57"/>
        <v>6.4678710715004799</v>
      </c>
      <c r="H830" s="15">
        <f t="shared" si="58"/>
        <v>0.84655044628554343</v>
      </c>
      <c r="N830" s="23">
        <v>21393</v>
      </c>
    </row>
    <row r="831" spans="1:18" x14ac:dyDescent="0.3">
      <c r="A831">
        <v>510.08409999999463</v>
      </c>
      <c r="B831">
        <v>648</v>
      </c>
      <c r="C831">
        <f t="shared" si="55"/>
        <v>643.29633333333334</v>
      </c>
      <c r="D831">
        <f t="shared" si="56"/>
        <v>51.008409999999465</v>
      </c>
      <c r="F831">
        <f t="shared" si="57"/>
        <v>6.4738906963522744</v>
      </c>
      <c r="H831" s="15">
        <f t="shared" si="58"/>
        <v>0.84899969502027173</v>
      </c>
      <c r="I831">
        <v>1957</v>
      </c>
      <c r="J831">
        <f>AVERAGE(H831:H848)</f>
        <v>0.81843999146578261</v>
      </c>
      <c r="K831">
        <f>D848-D831</f>
        <v>1.0460100000000594</v>
      </c>
      <c r="L831">
        <f>J831*K831</f>
        <v>0.85609641547317183</v>
      </c>
      <c r="N831" s="23">
        <v>21366</v>
      </c>
    </row>
    <row r="832" spans="1:18" x14ac:dyDescent="0.3">
      <c r="A832">
        <v>510.69939999999463</v>
      </c>
      <c r="B832">
        <v>637.77800000000002</v>
      </c>
      <c r="C832">
        <f t="shared" si="55"/>
        <v>633.48166666666668</v>
      </c>
      <c r="D832">
        <f t="shared" si="56"/>
        <v>51.069939999999463</v>
      </c>
      <c r="F832">
        <f t="shared" si="57"/>
        <v>6.457990260409388</v>
      </c>
      <c r="H832" s="15">
        <f t="shared" si="58"/>
        <v>0.83823606427328368</v>
      </c>
      <c r="N832" s="23">
        <v>21350.75</v>
      </c>
    </row>
    <row r="833" spans="1:18" x14ac:dyDescent="0.3">
      <c r="A833">
        <v>511.31469999999462</v>
      </c>
      <c r="B833">
        <v>614.66700000000003</v>
      </c>
      <c r="C833">
        <f t="shared" si="55"/>
        <v>613.11133333333339</v>
      </c>
      <c r="D833">
        <f t="shared" si="56"/>
        <v>51.13146999999946</v>
      </c>
      <c r="F833">
        <f t="shared" si="57"/>
        <v>6.4210806577476314</v>
      </c>
      <c r="H833" s="15">
        <f t="shared" si="58"/>
        <v>0.81632970784580861</v>
      </c>
      <c r="N833" s="23">
        <v>21335.5</v>
      </c>
    </row>
    <row r="834" spans="1:18" x14ac:dyDescent="0.3">
      <c r="A834">
        <v>511.92999999999461</v>
      </c>
      <c r="B834">
        <v>586.88900000000001</v>
      </c>
      <c r="C834">
        <f t="shared" si="55"/>
        <v>586.51866666666672</v>
      </c>
      <c r="D834">
        <f t="shared" si="56"/>
        <v>51.192999999999458</v>
      </c>
      <c r="F834">
        <f t="shared" si="57"/>
        <v>6.3748357048430666</v>
      </c>
      <c r="H834" s="15">
        <f t="shared" si="58"/>
        <v>0.78859104074957054</v>
      </c>
      <c r="N834" s="23">
        <v>21320.25</v>
      </c>
    </row>
    <row r="835" spans="1:18" x14ac:dyDescent="0.3">
      <c r="A835">
        <v>512.54529999999465</v>
      </c>
      <c r="B835">
        <v>558</v>
      </c>
      <c r="C835">
        <f t="shared" si="55"/>
        <v>555.70366666666666</v>
      </c>
      <c r="D835">
        <f t="shared" si="56"/>
        <v>51.254529999999463</v>
      </c>
      <c r="F835">
        <f t="shared" si="57"/>
        <v>6.3243589623813108</v>
      </c>
      <c r="H835" s="15">
        <f t="shared" si="58"/>
        <v>0.7576248637418167</v>
      </c>
      <c r="N835" s="23">
        <v>21305</v>
      </c>
    </row>
    <row r="836" spans="1:18" x14ac:dyDescent="0.3">
      <c r="A836">
        <v>513.1605999999947</v>
      </c>
      <c r="B836">
        <v>522.22199999999998</v>
      </c>
      <c r="C836">
        <f t="shared" si="55"/>
        <v>518.07399999999996</v>
      </c>
      <c r="D836">
        <f t="shared" si="56"/>
        <v>51.316059999999467</v>
      </c>
      <c r="F836">
        <f t="shared" si="57"/>
        <v>6.258092784829925</v>
      </c>
      <c r="H836" s="15">
        <f t="shared" si="58"/>
        <v>0.72145484672631877</v>
      </c>
      <c r="N836" s="23">
        <v>21289.75</v>
      </c>
    </row>
    <row r="837" spans="1:18" x14ac:dyDescent="0.3">
      <c r="A837">
        <v>513.77589999999475</v>
      </c>
      <c r="B837">
        <v>474</v>
      </c>
      <c r="C837">
        <f t="shared" si="55"/>
        <v>472.07400000000001</v>
      </c>
      <c r="D837">
        <f t="shared" si="56"/>
        <v>51.377589999999472</v>
      </c>
      <c r="F837">
        <f t="shared" si="57"/>
        <v>6.1612073216950769</v>
      </c>
      <c r="H837" s="15">
        <f t="shared" si="58"/>
        <v>0.67957648893647093</v>
      </c>
      <c r="N837" s="23">
        <v>21274.5</v>
      </c>
    </row>
    <row r="838" spans="1:18" x14ac:dyDescent="0.3">
      <c r="A838">
        <v>514.3911999999948</v>
      </c>
      <c r="B838">
        <v>420</v>
      </c>
      <c r="C838">
        <f t="shared" si="55"/>
        <v>425.96300000000002</v>
      </c>
      <c r="D838">
        <f t="shared" si="56"/>
        <v>51.439119999999477</v>
      </c>
      <c r="F838">
        <f t="shared" si="57"/>
        <v>6.0402547112774139</v>
      </c>
      <c r="H838" s="15">
        <f t="shared" si="58"/>
        <v>0.64003668418855086</v>
      </c>
      <c r="N838" s="23">
        <v>21259.25</v>
      </c>
    </row>
    <row r="839" spans="1:18" x14ac:dyDescent="0.3">
      <c r="A839">
        <v>515.00649999999484</v>
      </c>
      <c r="B839">
        <v>383.88900000000001</v>
      </c>
      <c r="C839">
        <f t="shared" si="55"/>
        <v>398.44433333333336</v>
      </c>
      <c r="D839">
        <f t="shared" si="56"/>
        <v>51.500649999999482</v>
      </c>
      <c r="F839">
        <f t="shared" si="57"/>
        <v>5.9503534483011098</v>
      </c>
      <c r="H839" s="16">
        <f t="shared" si="58"/>
        <v>0.61754455953504062</v>
      </c>
      <c r="N839" s="23">
        <v>21244</v>
      </c>
    </row>
    <row r="840" spans="1:18" x14ac:dyDescent="0.3">
      <c r="A840">
        <v>515.62179999999489</v>
      </c>
      <c r="B840">
        <v>391.44400000000002</v>
      </c>
      <c r="C840">
        <f t="shared" si="55"/>
        <v>407.51833333333337</v>
      </c>
      <c r="D840">
        <f t="shared" si="56"/>
        <v>51.562179999999486</v>
      </c>
      <c r="F840">
        <f t="shared" si="57"/>
        <v>5.9698424656084041</v>
      </c>
      <c r="H840" s="15">
        <f t="shared" si="58"/>
        <v>0.62487237387788241</v>
      </c>
      <c r="N840" s="23">
        <v>21217</v>
      </c>
    </row>
    <row r="841" spans="1:18" x14ac:dyDescent="0.3">
      <c r="A841">
        <v>516.23709999999494</v>
      </c>
      <c r="B841">
        <v>447.22199999999998</v>
      </c>
      <c r="C841">
        <f t="shared" si="55"/>
        <v>457.14799999999997</v>
      </c>
      <c r="D841">
        <f t="shared" si="56"/>
        <v>51.623709999999491</v>
      </c>
      <c r="F841">
        <f t="shared" si="57"/>
        <v>6.1030551156219106</v>
      </c>
      <c r="H841" s="15">
        <f t="shared" si="58"/>
        <v>0.66651723200499635</v>
      </c>
      <c r="N841" s="23">
        <v>21190</v>
      </c>
    </row>
    <row r="842" spans="1:18" s="24" customFormat="1" x14ac:dyDescent="0.3">
      <c r="A842" s="24">
        <v>516.85239999999499</v>
      </c>
      <c r="B842" s="24">
        <v>532.77800000000002</v>
      </c>
      <c r="C842" s="24">
        <f t="shared" si="55"/>
        <v>533.18533333333335</v>
      </c>
      <c r="D842" s="24">
        <f t="shared" si="56"/>
        <v>51.685239999999496</v>
      </c>
      <c r="F842" s="24">
        <f t="shared" si="57"/>
        <v>6.2781048270823794</v>
      </c>
      <c r="H842" s="25">
        <f t="shared" si="58"/>
        <v>0.7357677612012814</v>
      </c>
      <c r="N842" s="26">
        <v>21163</v>
      </c>
    </row>
    <row r="843" spans="1:18" x14ac:dyDescent="0.3">
      <c r="A843">
        <v>517.46769999999503</v>
      </c>
      <c r="B843">
        <v>619.55600000000004</v>
      </c>
      <c r="C843">
        <f t="shared" si="55"/>
        <v>615.29666666666674</v>
      </c>
      <c r="D843">
        <f t="shared" si="56"/>
        <v>51.746769999999501</v>
      </c>
      <c r="F843">
        <f t="shared" si="57"/>
        <v>6.429003092463998</v>
      </c>
      <c r="H843" s="15">
        <f t="shared" si="58"/>
        <v>0.81865214350424398</v>
      </c>
      <c r="N843" s="23">
        <v>21136</v>
      </c>
    </row>
    <row r="844" spans="1:18" x14ac:dyDescent="0.3">
      <c r="A844">
        <v>518.08299999999508</v>
      </c>
      <c r="B844">
        <v>693.55600000000004</v>
      </c>
      <c r="C844">
        <f t="shared" si="55"/>
        <v>689.92633333333333</v>
      </c>
      <c r="D844">
        <f t="shared" si="56"/>
        <v>51.808299999999505</v>
      </c>
      <c r="F844">
        <f t="shared" si="57"/>
        <v>6.5418319863145502</v>
      </c>
      <c r="H844" s="15">
        <f t="shared" si="58"/>
        <v>0.9020571047453273</v>
      </c>
      <c r="N844" s="23">
        <v>21109</v>
      </c>
      <c r="O844">
        <v>1957</v>
      </c>
      <c r="P844" s="15">
        <f>AVERAGE(H842:H855)</f>
        <v>0.91651531646879714</v>
      </c>
      <c r="Q844" s="15">
        <f>D855-D842</f>
        <v>0.79989000000006172</v>
      </c>
      <c r="R844">
        <f>P844*Q844</f>
        <v>0.73311143649028265</v>
      </c>
    </row>
    <row r="845" spans="1:18" x14ac:dyDescent="0.3">
      <c r="A845">
        <v>518.69829999999513</v>
      </c>
      <c r="B845">
        <v>756.66700000000003</v>
      </c>
      <c r="C845">
        <f t="shared" si="55"/>
        <v>755.11133333333328</v>
      </c>
      <c r="D845">
        <f t="shared" si="56"/>
        <v>51.86982999999951</v>
      </c>
      <c r="F845">
        <f t="shared" si="57"/>
        <v>6.628923262335876</v>
      </c>
      <c r="H845" s="15">
        <f t="shared" si="58"/>
        <v>0.98183014708840999</v>
      </c>
      <c r="N845" s="23">
        <v>21082</v>
      </c>
    </row>
    <row r="846" spans="1:18" x14ac:dyDescent="0.3">
      <c r="A846">
        <v>519.31359999999518</v>
      </c>
      <c r="B846">
        <v>815.11099999999999</v>
      </c>
      <c r="C846">
        <f t="shared" si="55"/>
        <v>811.29633333333334</v>
      </c>
      <c r="D846">
        <f t="shared" si="56"/>
        <v>51.931359999999515</v>
      </c>
      <c r="F846">
        <f t="shared" si="57"/>
        <v>6.7033243002860043</v>
      </c>
      <c r="H846" s="15">
        <f t="shared" si="58"/>
        <v>1.0562274476318596</v>
      </c>
      <c r="N846" s="23">
        <v>21055</v>
      </c>
    </row>
    <row r="847" spans="1:18" x14ac:dyDescent="0.3">
      <c r="A847">
        <v>519.92889999999522</v>
      </c>
      <c r="B847">
        <v>862.11099999999999</v>
      </c>
      <c r="C847">
        <f t="shared" si="55"/>
        <v>851.07399999999996</v>
      </c>
      <c r="D847">
        <f t="shared" si="56"/>
        <v>51.99288999999952</v>
      </c>
      <c r="F847">
        <f t="shared" si="57"/>
        <v>6.7593840326751335</v>
      </c>
      <c r="H847" s="15">
        <f t="shared" si="58"/>
        <v>1.1122828386310679</v>
      </c>
      <c r="N847" s="23">
        <v>21028</v>
      </c>
    </row>
    <row r="848" spans="1:18" x14ac:dyDescent="0.3">
      <c r="A848">
        <v>520.54419999999527</v>
      </c>
      <c r="B848">
        <v>876</v>
      </c>
      <c r="C848">
        <f t="shared" si="55"/>
        <v>860.03699999999992</v>
      </c>
      <c r="D848">
        <f t="shared" si="56"/>
        <v>52.054419999999524</v>
      </c>
      <c r="F848">
        <f t="shared" si="57"/>
        <v>6.7753660909363917</v>
      </c>
      <c r="H848" s="15">
        <f t="shared" si="58"/>
        <v>1.1253188466818878</v>
      </c>
      <c r="I848">
        <v>1956</v>
      </c>
      <c r="J848">
        <f>AVERAGE(H848:H860)</f>
        <v>0.98894612038569829</v>
      </c>
      <c r="K848">
        <f>D860-D848</f>
        <v>0.73836000000005697</v>
      </c>
      <c r="L848">
        <f>J848*K848</f>
        <v>0.73019825744804057</v>
      </c>
      <c r="N848" s="23">
        <v>21001</v>
      </c>
    </row>
    <row r="849" spans="1:18" x14ac:dyDescent="0.3">
      <c r="A849">
        <v>521.15949999999532</v>
      </c>
      <c r="B849">
        <v>842</v>
      </c>
      <c r="C849">
        <f t="shared" si="55"/>
        <v>829.85199999999998</v>
      </c>
      <c r="D849">
        <f t="shared" si="56"/>
        <v>52.115949999999529</v>
      </c>
      <c r="F849">
        <f t="shared" si="57"/>
        <v>6.7357800142423265</v>
      </c>
      <c r="H849" s="15">
        <f t="shared" si="58"/>
        <v>1.0820159426833167</v>
      </c>
      <c r="N849" s="23">
        <v>20980.666666666599</v>
      </c>
    </row>
    <row r="850" spans="1:18" x14ac:dyDescent="0.3">
      <c r="A850">
        <v>521.77479999999537</v>
      </c>
      <c r="B850">
        <v>771.55600000000004</v>
      </c>
      <c r="C850">
        <f t="shared" si="55"/>
        <v>766.37066666666669</v>
      </c>
      <c r="D850">
        <f t="shared" si="56"/>
        <v>52.177479999999534</v>
      </c>
      <c r="F850">
        <f t="shared" si="57"/>
        <v>6.6484092550406668</v>
      </c>
      <c r="H850" s="15">
        <f t="shared" si="58"/>
        <v>0.996307017335749</v>
      </c>
      <c r="N850" s="23">
        <v>20960.333333333299</v>
      </c>
    </row>
    <row r="851" spans="1:18" x14ac:dyDescent="0.3">
      <c r="A851">
        <v>522.39009999999541</v>
      </c>
      <c r="B851">
        <v>685.55600000000004</v>
      </c>
      <c r="C851">
        <f t="shared" si="55"/>
        <v>686.11133333333328</v>
      </c>
      <c r="D851">
        <f t="shared" si="56"/>
        <v>52.239009999999539</v>
      </c>
      <c r="F851">
        <f t="shared" si="57"/>
        <v>6.5302301878612212</v>
      </c>
      <c r="H851" s="15">
        <f t="shared" si="58"/>
        <v>0.89759442800422562</v>
      </c>
      <c r="N851" s="23">
        <v>20940</v>
      </c>
    </row>
    <row r="852" spans="1:18" x14ac:dyDescent="0.3">
      <c r="A852">
        <v>523.00539999999546</v>
      </c>
      <c r="B852">
        <v>601.22199999999998</v>
      </c>
      <c r="C852">
        <f t="shared" ref="C852:C915" si="59">AVERAGE(B851:B853)</f>
        <v>609.66666666666663</v>
      </c>
      <c r="D852">
        <f t="shared" ref="D852:D915" si="60">A852/10</f>
        <v>52.300539999999543</v>
      </c>
      <c r="F852">
        <f t="shared" ref="F852:F915" si="61">LN(B852)</f>
        <v>6.3989642506890014</v>
      </c>
      <c r="H852" s="15">
        <f t="shared" ref="H852:H915" si="62">(0.0905*EXP(0.0013*C852))/E$2</f>
        <v>0.81268230175106293</v>
      </c>
      <c r="N852" s="23">
        <v>20919.666666666599</v>
      </c>
    </row>
    <row r="853" spans="1:18" x14ac:dyDescent="0.3">
      <c r="A853">
        <v>523.62069999999551</v>
      </c>
      <c r="B853">
        <v>542.22199999999998</v>
      </c>
      <c r="C853">
        <f t="shared" si="59"/>
        <v>558.55533333333335</v>
      </c>
      <c r="D853">
        <f t="shared" si="60"/>
        <v>52.362069999999548</v>
      </c>
      <c r="F853">
        <f t="shared" si="61"/>
        <v>6.2956755116748235</v>
      </c>
      <c r="H853" s="15">
        <f t="shared" si="62"/>
        <v>0.76043871787305295</v>
      </c>
      <c r="N853" s="23">
        <v>20899.333333333299</v>
      </c>
    </row>
    <row r="854" spans="1:18" x14ac:dyDescent="0.3">
      <c r="A854">
        <v>524.23599999999556</v>
      </c>
      <c r="B854">
        <v>532.22199999999998</v>
      </c>
      <c r="C854">
        <f t="shared" si="59"/>
        <v>551.55533333333335</v>
      </c>
      <c r="D854">
        <f t="shared" si="60"/>
        <v>52.423599999999553</v>
      </c>
      <c r="F854">
        <f t="shared" si="61"/>
        <v>6.2770606955321195</v>
      </c>
      <c r="H854" s="16">
        <f t="shared" si="62"/>
        <v>0.75355011621497869</v>
      </c>
      <c r="N854" s="23">
        <v>20879</v>
      </c>
    </row>
    <row r="855" spans="1:18" x14ac:dyDescent="0.3">
      <c r="A855">
        <v>524.8512999999956</v>
      </c>
      <c r="B855">
        <v>580.22199999999998</v>
      </c>
      <c r="C855">
        <f t="shared" si="59"/>
        <v>594.18499999999995</v>
      </c>
      <c r="D855">
        <f t="shared" si="60"/>
        <v>52.485129999999558</v>
      </c>
      <c r="F855">
        <f t="shared" si="61"/>
        <v>6.3634107889277605</v>
      </c>
      <c r="H855" s="15">
        <f t="shared" si="62"/>
        <v>0.79648961721669453</v>
      </c>
      <c r="N855" s="23">
        <v>20838.5</v>
      </c>
    </row>
    <row r="856" spans="1:18" s="24" customFormat="1" x14ac:dyDescent="0.3">
      <c r="A856" s="24">
        <v>525.46659999999565</v>
      </c>
      <c r="B856" s="24">
        <v>670.11099999999999</v>
      </c>
      <c r="C856" s="24">
        <f t="shared" si="59"/>
        <v>677.37033333333341</v>
      </c>
      <c r="D856" s="24">
        <f t="shared" si="60"/>
        <v>52.546659999999562</v>
      </c>
      <c r="F856" s="24">
        <f t="shared" si="61"/>
        <v>6.507443370304772</v>
      </c>
      <c r="H856" s="25">
        <f t="shared" si="62"/>
        <v>0.8874525251135611</v>
      </c>
      <c r="N856" s="26">
        <v>20798</v>
      </c>
    </row>
    <row r="857" spans="1:18" x14ac:dyDescent="0.3">
      <c r="A857">
        <v>526.0818999999957</v>
      </c>
      <c r="B857">
        <v>781.77800000000002</v>
      </c>
      <c r="C857">
        <f t="shared" si="59"/>
        <v>781.66666666666663</v>
      </c>
      <c r="D857">
        <f t="shared" si="60"/>
        <v>52.608189999999567</v>
      </c>
      <c r="F857">
        <f t="shared" si="61"/>
        <v>6.6615708127736051</v>
      </c>
      <c r="H857" s="15">
        <f t="shared" si="62"/>
        <v>1.0163166677398192</v>
      </c>
      <c r="N857" s="23">
        <v>20757.5</v>
      </c>
      <c r="O857">
        <v>1956</v>
      </c>
      <c r="P857" s="15">
        <f>AVERAGE(H856:H868)</f>
        <v>1.0797263356890767</v>
      </c>
      <c r="Q857" s="15">
        <f>D868-D856</f>
        <v>0.73836000000005697</v>
      </c>
      <c r="R857">
        <f>P857*Q857</f>
        <v>0.79722673721944826</v>
      </c>
    </row>
    <row r="858" spans="1:18" x14ac:dyDescent="0.3">
      <c r="A858">
        <v>526.69719999999575</v>
      </c>
      <c r="B858">
        <v>893.11099999999999</v>
      </c>
      <c r="C858">
        <f t="shared" si="59"/>
        <v>882.92600000000004</v>
      </c>
      <c r="D858">
        <f t="shared" si="60"/>
        <v>52.669719999999572</v>
      </c>
      <c r="F858">
        <f t="shared" si="61"/>
        <v>6.7947108732638624</v>
      </c>
      <c r="H858" s="15">
        <f t="shared" si="62"/>
        <v>1.1593066544930297</v>
      </c>
      <c r="N858" s="23">
        <v>20717</v>
      </c>
    </row>
    <row r="859" spans="1:18" x14ac:dyDescent="0.3">
      <c r="A859">
        <v>527.31249999999579</v>
      </c>
      <c r="B859">
        <v>973.88900000000001</v>
      </c>
      <c r="C859">
        <f t="shared" si="59"/>
        <v>952.66666666666663</v>
      </c>
      <c r="D859">
        <f t="shared" si="60"/>
        <v>52.731249999999577</v>
      </c>
      <c r="F859">
        <f t="shared" si="61"/>
        <v>6.8812973341092398</v>
      </c>
      <c r="H859" s="15">
        <f t="shared" si="62"/>
        <v>1.2693246424651852</v>
      </c>
      <c r="N859" s="23">
        <v>20676.5</v>
      </c>
    </row>
    <row r="860" spans="1:18" x14ac:dyDescent="0.3">
      <c r="A860">
        <v>527.92779999999584</v>
      </c>
      <c r="B860">
        <v>991</v>
      </c>
      <c r="C860">
        <f t="shared" si="59"/>
        <v>970.7406666666667</v>
      </c>
      <c r="D860">
        <f t="shared" si="60"/>
        <v>52.792779999999581</v>
      </c>
      <c r="F860">
        <f t="shared" si="61"/>
        <v>6.8987145343299883</v>
      </c>
      <c r="H860" s="15">
        <f t="shared" si="62"/>
        <v>1.2995020874415155</v>
      </c>
      <c r="I860">
        <v>1955</v>
      </c>
      <c r="J860">
        <f>AVERAGE(H860:H872)</f>
        <v>1.0770687141510837</v>
      </c>
      <c r="K860">
        <f>D872-D860</f>
        <v>0.73836000000005697</v>
      </c>
      <c r="L860">
        <f>J860*K860</f>
        <v>0.79526445578065552</v>
      </c>
      <c r="N860" s="23">
        <v>20636</v>
      </c>
    </row>
    <row r="861" spans="1:18" x14ac:dyDescent="0.3">
      <c r="A861">
        <v>528.54309999999589</v>
      </c>
      <c r="B861">
        <v>947.33299999999997</v>
      </c>
      <c r="C861">
        <f t="shared" si="59"/>
        <v>939.25900000000001</v>
      </c>
      <c r="D861">
        <f t="shared" si="60"/>
        <v>52.854309999999586</v>
      </c>
      <c r="F861">
        <f t="shared" si="61"/>
        <v>6.8536506681239908</v>
      </c>
      <c r="H861" s="15">
        <f t="shared" si="62"/>
        <v>1.2473920536677254</v>
      </c>
      <c r="N861" s="23">
        <v>20618.571428571398</v>
      </c>
    </row>
    <row r="862" spans="1:18" x14ac:dyDescent="0.3">
      <c r="A862">
        <v>529.15839999999594</v>
      </c>
      <c r="B862">
        <v>879.44399999999996</v>
      </c>
      <c r="C862">
        <f t="shared" si="59"/>
        <v>882.7403333333333</v>
      </c>
      <c r="D862">
        <f t="shared" si="60"/>
        <v>52.915839999999591</v>
      </c>
      <c r="F862">
        <f t="shared" si="61"/>
        <v>6.7792898896092142</v>
      </c>
      <c r="H862" s="15">
        <f t="shared" si="62"/>
        <v>1.1590268702768403</v>
      </c>
      <c r="N862" s="23">
        <v>20601.1428571428</v>
      </c>
    </row>
    <row r="863" spans="1:18" x14ac:dyDescent="0.3">
      <c r="A863">
        <v>529.77369999999598</v>
      </c>
      <c r="B863">
        <v>821.44399999999996</v>
      </c>
      <c r="C863">
        <f t="shared" si="59"/>
        <v>828.77733333333333</v>
      </c>
      <c r="D863">
        <f t="shared" si="60"/>
        <v>52.977369999999596</v>
      </c>
      <c r="F863">
        <f t="shared" si="61"/>
        <v>6.7110637671683877</v>
      </c>
      <c r="H863" s="15">
        <f t="shared" si="62"/>
        <v>1.0805053497222259</v>
      </c>
      <c r="N863" s="23">
        <v>20583.714285714199</v>
      </c>
    </row>
    <row r="864" spans="1:18" x14ac:dyDescent="0.3">
      <c r="A864">
        <v>530.38899999999603</v>
      </c>
      <c r="B864">
        <v>785.44399999999996</v>
      </c>
      <c r="C864">
        <f t="shared" si="59"/>
        <v>790.40700000000004</v>
      </c>
      <c r="D864">
        <f t="shared" si="60"/>
        <v>53.0388999999996</v>
      </c>
      <c r="F864">
        <f t="shared" si="61"/>
        <v>6.666249162983676</v>
      </c>
      <c r="H864" s="15">
        <f t="shared" si="62"/>
        <v>1.0279303530366757</v>
      </c>
      <c r="N864" s="23">
        <v>20566.285714285699</v>
      </c>
    </row>
    <row r="865" spans="1:18" x14ac:dyDescent="0.3">
      <c r="A865">
        <v>531.00429999999608</v>
      </c>
      <c r="B865">
        <v>764.33299999999997</v>
      </c>
      <c r="C865">
        <f t="shared" si="59"/>
        <v>765.07366666666667</v>
      </c>
      <c r="D865">
        <f t="shared" si="60"/>
        <v>53.100429999999605</v>
      </c>
      <c r="F865">
        <f t="shared" si="61"/>
        <v>6.6390035580797999</v>
      </c>
      <c r="H865" s="15">
        <f t="shared" si="62"/>
        <v>0.9946285594953469</v>
      </c>
      <c r="N865" s="23">
        <v>20548.857142857101</v>
      </c>
    </row>
    <row r="866" spans="1:18" x14ac:dyDescent="0.3">
      <c r="A866">
        <v>531.61959999999613</v>
      </c>
      <c r="B866">
        <v>745.44399999999996</v>
      </c>
      <c r="C866">
        <f t="shared" si="59"/>
        <v>747.14800000000002</v>
      </c>
      <c r="D866">
        <f t="shared" si="60"/>
        <v>53.16195999999961</v>
      </c>
      <c r="F866">
        <f t="shared" si="61"/>
        <v>6.6139800140124496</v>
      </c>
      <c r="H866" s="15">
        <f t="shared" si="62"/>
        <v>0.97171834481026542</v>
      </c>
      <c r="N866" s="23">
        <v>20531.4285714285</v>
      </c>
    </row>
    <row r="867" spans="1:18" x14ac:dyDescent="0.3">
      <c r="A867">
        <v>532.23489999999617</v>
      </c>
      <c r="B867">
        <v>731.66700000000003</v>
      </c>
      <c r="C867">
        <f t="shared" si="59"/>
        <v>736.85166666666657</v>
      </c>
      <c r="D867">
        <f t="shared" si="60"/>
        <v>53.223489999999614</v>
      </c>
      <c r="F867">
        <f t="shared" si="61"/>
        <v>6.5953254924219236</v>
      </c>
      <c r="H867" s="16">
        <f t="shared" si="62"/>
        <v>0.95879832963962874</v>
      </c>
      <c r="N867" s="23">
        <v>20514</v>
      </c>
    </row>
    <row r="868" spans="1:18" x14ac:dyDescent="0.3">
      <c r="A868">
        <v>532.85019999999622</v>
      </c>
      <c r="B868">
        <v>733.44399999999996</v>
      </c>
      <c r="C868">
        <f t="shared" si="59"/>
        <v>741.44433333333325</v>
      </c>
      <c r="D868">
        <f t="shared" si="60"/>
        <v>53.285019999999619</v>
      </c>
      <c r="F868">
        <f t="shared" si="61"/>
        <v>6.5977512483835747</v>
      </c>
      <c r="H868" s="15">
        <f t="shared" si="62"/>
        <v>0.96453992605617911</v>
      </c>
      <c r="N868" s="23">
        <v>20465.2</v>
      </c>
    </row>
    <row r="869" spans="1:18" s="24" customFormat="1" x14ac:dyDescent="0.3">
      <c r="A869" s="24">
        <v>533.46549999999627</v>
      </c>
      <c r="B869" s="24">
        <v>759.22199999999998</v>
      </c>
      <c r="C869" s="24">
        <f t="shared" si="59"/>
        <v>765.40733333333321</v>
      </c>
      <c r="D869" s="24">
        <f t="shared" si="60"/>
        <v>53.346549999999624</v>
      </c>
      <c r="F869" s="24">
        <f t="shared" si="61"/>
        <v>6.6322942247473113</v>
      </c>
      <c r="H869" s="25">
        <f t="shared" si="62"/>
        <v>0.99506008979513405</v>
      </c>
      <c r="N869" s="26">
        <v>20416.400000000001</v>
      </c>
    </row>
    <row r="870" spans="1:18" x14ac:dyDescent="0.3">
      <c r="A870">
        <v>534.08079999999632</v>
      </c>
      <c r="B870">
        <v>803.55600000000004</v>
      </c>
      <c r="C870">
        <f t="shared" si="59"/>
        <v>804.18533333333335</v>
      </c>
      <c r="D870">
        <f t="shared" si="60"/>
        <v>53.408079999999629</v>
      </c>
      <c r="F870">
        <f t="shared" si="61"/>
        <v>6.6890468778329852</v>
      </c>
      <c r="H870" s="15">
        <f t="shared" si="62"/>
        <v>1.0465083565482343</v>
      </c>
      <c r="N870" s="23">
        <v>20367.599999999999</v>
      </c>
      <c r="O870">
        <v>1955</v>
      </c>
      <c r="P870" s="15">
        <f>AVERAGE(H869:H883)</f>
        <v>0.87027324666579153</v>
      </c>
      <c r="Q870" s="15">
        <f>D883-D869</f>
        <v>0.86142000000006647</v>
      </c>
      <c r="R870">
        <f>P870*Q870</f>
        <v>0.749670780142904</v>
      </c>
    </row>
    <row r="871" spans="1:18" x14ac:dyDescent="0.3">
      <c r="A871">
        <v>534.69609999999636</v>
      </c>
      <c r="B871">
        <v>849.77800000000002</v>
      </c>
      <c r="C871">
        <f t="shared" si="59"/>
        <v>845.74099999999999</v>
      </c>
      <c r="D871">
        <f t="shared" si="60"/>
        <v>53.469609999999633</v>
      </c>
      <c r="F871">
        <f t="shared" si="61"/>
        <v>6.7449751389012595</v>
      </c>
      <c r="H871" s="15">
        <f t="shared" si="62"/>
        <v>1.1045981622658805</v>
      </c>
      <c r="N871" s="23">
        <v>20318.8</v>
      </c>
    </row>
    <row r="872" spans="1:18" x14ac:dyDescent="0.3">
      <c r="A872">
        <v>535.31139999999641</v>
      </c>
      <c r="B872">
        <v>883.88900000000001</v>
      </c>
      <c r="C872">
        <f t="shared" si="59"/>
        <v>877.85199999999998</v>
      </c>
      <c r="D872">
        <f t="shared" si="60"/>
        <v>53.531139999999638</v>
      </c>
      <c r="F872">
        <f t="shared" si="61"/>
        <v>6.7843314891427626</v>
      </c>
      <c r="H872" s="15">
        <f t="shared" si="62"/>
        <v>1.151684801208438</v>
      </c>
      <c r="I872">
        <v>1954</v>
      </c>
      <c r="J872">
        <f>AVERAGE(H872:H891)</f>
        <v>0.8758761597509015</v>
      </c>
      <c r="K872">
        <f>D891-D872</f>
        <v>1.1690700000000902</v>
      </c>
      <c r="L872">
        <f>J872*K872</f>
        <v>1.0239605420800655</v>
      </c>
      <c r="N872" s="23">
        <v>20270</v>
      </c>
    </row>
    <row r="873" spans="1:18" x14ac:dyDescent="0.3">
      <c r="A873">
        <v>535.92669999999646</v>
      </c>
      <c r="B873" s="6">
        <v>899.88900000000001</v>
      </c>
      <c r="C873" s="6">
        <f t="shared" si="59"/>
        <v>848.96300000000008</v>
      </c>
      <c r="D873">
        <f t="shared" si="60"/>
        <v>53.592669999999643</v>
      </c>
      <c r="F873">
        <f t="shared" si="61"/>
        <v>6.8022714223847967</v>
      </c>
      <c r="H873" s="15">
        <f t="shared" si="62"/>
        <v>1.1092345854107479</v>
      </c>
      <c r="N873" s="23">
        <v>20256.444444444402</v>
      </c>
    </row>
    <row r="874" spans="1:18" x14ac:dyDescent="0.3">
      <c r="A874">
        <v>536.54199999999651</v>
      </c>
      <c r="B874" s="7">
        <v>763.11099999999999</v>
      </c>
      <c r="C874">
        <f t="shared" si="59"/>
        <v>798.44433333333336</v>
      </c>
      <c r="D874">
        <f t="shared" si="60"/>
        <v>53.654199999999648</v>
      </c>
      <c r="F874">
        <f t="shared" si="61"/>
        <v>6.6374034990783404</v>
      </c>
      <c r="H874" s="15">
        <f t="shared" si="62"/>
        <v>1.0387270240590583</v>
      </c>
      <c r="N874" s="23">
        <v>20242.8888888888</v>
      </c>
    </row>
    <row r="875" spans="1:18" x14ac:dyDescent="0.3">
      <c r="A875">
        <v>537.15729999999655</v>
      </c>
      <c r="B875">
        <v>732.33299999999997</v>
      </c>
      <c r="C875">
        <f t="shared" si="59"/>
        <v>723.51833333333332</v>
      </c>
      <c r="D875">
        <f t="shared" si="60"/>
        <v>53.715729999999652</v>
      </c>
      <c r="F875">
        <f t="shared" si="61"/>
        <v>6.5962353285502608</v>
      </c>
      <c r="H875" s="15">
        <f t="shared" si="62"/>
        <v>0.94232236281237092</v>
      </c>
      <c r="N875" s="23">
        <v>20229.333333333299</v>
      </c>
    </row>
    <row r="876" spans="1:18" x14ac:dyDescent="0.3">
      <c r="A876">
        <v>537.7725999999966</v>
      </c>
      <c r="B876">
        <v>675.11099999999999</v>
      </c>
      <c r="C876">
        <f t="shared" si="59"/>
        <v>671.29599999999994</v>
      </c>
      <c r="D876">
        <f t="shared" si="60"/>
        <v>53.777259999999657</v>
      </c>
      <c r="F876">
        <f t="shared" si="61"/>
        <v>6.5148771217974684</v>
      </c>
      <c r="H876" s="15">
        <f t="shared" si="62"/>
        <v>0.88047223459175816</v>
      </c>
      <c r="N876" s="23">
        <v>20215.777777777701</v>
      </c>
    </row>
    <row r="877" spans="1:18" x14ac:dyDescent="0.3">
      <c r="A877">
        <v>538.38789999999665</v>
      </c>
      <c r="B877">
        <v>606.44399999999996</v>
      </c>
      <c r="C877">
        <f t="shared" si="59"/>
        <v>606.11099999999999</v>
      </c>
      <c r="D877">
        <f t="shared" si="60"/>
        <v>53.838789999999662</v>
      </c>
      <c r="F877">
        <f t="shared" si="61"/>
        <v>6.4076123910626128</v>
      </c>
      <c r="H877" s="15">
        <f t="shared" si="62"/>
        <v>0.80893445480338477</v>
      </c>
      <c r="N877" s="23">
        <v>20202.222222222201</v>
      </c>
    </row>
    <row r="878" spans="1:18" x14ac:dyDescent="0.3">
      <c r="A878">
        <v>539.0031999999967</v>
      </c>
      <c r="B878">
        <v>536.77800000000002</v>
      </c>
      <c r="C878">
        <f t="shared" si="59"/>
        <v>538.48133333333328</v>
      </c>
      <c r="D878">
        <f t="shared" si="60"/>
        <v>53.900319999999667</v>
      </c>
      <c r="F878">
        <f t="shared" si="61"/>
        <v>6.2855846012110641</v>
      </c>
      <c r="H878" s="15">
        <f t="shared" si="62"/>
        <v>0.74085085304055109</v>
      </c>
      <c r="N878" s="23">
        <v>20188.666666666599</v>
      </c>
    </row>
    <row r="879" spans="1:18" x14ac:dyDescent="0.3">
      <c r="A879">
        <v>539.61849999999674</v>
      </c>
      <c r="B879">
        <v>472.22199999999998</v>
      </c>
      <c r="C879">
        <f t="shared" si="59"/>
        <v>477.59266666666667</v>
      </c>
      <c r="D879">
        <f t="shared" si="60"/>
        <v>53.961849999999671</v>
      </c>
      <c r="F879">
        <f t="shared" si="61"/>
        <v>6.157449213993897</v>
      </c>
      <c r="H879" s="15">
        <f t="shared" si="62"/>
        <v>0.68446948272271924</v>
      </c>
      <c r="N879" s="23">
        <v>20175.111111111099</v>
      </c>
    </row>
    <row r="880" spans="1:18" x14ac:dyDescent="0.3">
      <c r="A880">
        <v>540.23379999999679</v>
      </c>
      <c r="B880">
        <v>423.77800000000002</v>
      </c>
      <c r="C880">
        <f t="shared" si="59"/>
        <v>431.48133333333334</v>
      </c>
      <c r="D880">
        <f t="shared" si="60"/>
        <v>54.023379999999676</v>
      </c>
      <c r="F880">
        <f t="shared" si="61"/>
        <v>6.0492097332078565</v>
      </c>
      <c r="H880" s="15">
        <f t="shared" si="62"/>
        <v>0.64464470952880881</v>
      </c>
      <c r="N880" s="23">
        <v>20161.5555555555</v>
      </c>
    </row>
    <row r="881" spans="1:18" x14ac:dyDescent="0.3">
      <c r="A881">
        <v>540.84909999999684</v>
      </c>
      <c r="B881">
        <v>398.44400000000002</v>
      </c>
      <c r="C881">
        <f t="shared" si="59"/>
        <v>407.66666666666669</v>
      </c>
      <c r="D881">
        <f t="shared" si="60"/>
        <v>54.084909999999681</v>
      </c>
      <c r="F881">
        <f t="shared" si="61"/>
        <v>5.9875669613792688</v>
      </c>
      <c r="H881" s="16">
        <f t="shared" si="62"/>
        <v>0.62499288171923617</v>
      </c>
      <c r="N881" s="23">
        <v>20148</v>
      </c>
    </row>
    <row r="882" spans="1:18" x14ac:dyDescent="0.3">
      <c r="A882">
        <v>541.46439999999689</v>
      </c>
      <c r="B882">
        <v>400.77800000000002</v>
      </c>
      <c r="C882">
        <f t="shared" si="59"/>
        <v>411.185</v>
      </c>
      <c r="D882">
        <f t="shared" si="60"/>
        <v>54.146439999999686</v>
      </c>
      <c r="F882">
        <f t="shared" si="61"/>
        <v>5.9934076580445712</v>
      </c>
      <c r="H882" s="15">
        <f t="shared" si="62"/>
        <v>0.62785804238349874</v>
      </c>
      <c r="N882" s="23">
        <v>20123.7</v>
      </c>
    </row>
    <row r="883" spans="1:18" x14ac:dyDescent="0.3">
      <c r="A883">
        <v>542.07969999999693</v>
      </c>
      <c r="B883">
        <v>434.33300000000003</v>
      </c>
      <c r="C883">
        <f t="shared" si="59"/>
        <v>442.25933333333336</v>
      </c>
      <c r="D883">
        <f t="shared" si="60"/>
        <v>54.20796999999969</v>
      </c>
      <c r="F883">
        <f t="shared" si="61"/>
        <v>6.0738115209967329</v>
      </c>
      <c r="H883" s="15">
        <f t="shared" si="62"/>
        <v>0.65374065909705081</v>
      </c>
      <c r="N883" s="23">
        <v>20099.400000000001</v>
      </c>
    </row>
    <row r="884" spans="1:18" s="24" customFormat="1" x14ac:dyDescent="0.3">
      <c r="A884" s="24">
        <v>542.69499999999698</v>
      </c>
      <c r="B884" s="24">
        <v>491.66699999999997</v>
      </c>
      <c r="C884" s="24">
        <f t="shared" si="59"/>
        <v>496.88899999999995</v>
      </c>
      <c r="D884" s="24">
        <f t="shared" si="60"/>
        <v>54.269499999999695</v>
      </c>
      <c r="F884" s="24">
        <f t="shared" si="61"/>
        <v>6.1978016580716826</v>
      </c>
      <c r="H884" s="25">
        <f t="shared" si="62"/>
        <v>0.70185672921236708</v>
      </c>
      <c r="N884" s="26">
        <v>20075.099999999999</v>
      </c>
    </row>
    <row r="885" spans="1:18" x14ac:dyDescent="0.3">
      <c r="A885">
        <v>543.31029999999703</v>
      </c>
      <c r="B885">
        <v>564.66700000000003</v>
      </c>
      <c r="C885">
        <f t="shared" si="59"/>
        <v>566.59266666666667</v>
      </c>
      <c r="D885">
        <f t="shared" si="60"/>
        <v>54.3310299999997</v>
      </c>
      <c r="F885">
        <f t="shared" si="61"/>
        <v>6.3362361768624877</v>
      </c>
      <c r="H885" s="15">
        <f t="shared" si="62"/>
        <v>0.76842584136376735</v>
      </c>
      <c r="N885" s="23">
        <v>20050.8</v>
      </c>
    </row>
    <row r="886" spans="1:18" x14ac:dyDescent="0.3">
      <c r="A886">
        <v>543.92559999999708</v>
      </c>
      <c r="B886">
        <v>643.44399999999996</v>
      </c>
      <c r="C886">
        <f t="shared" si="59"/>
        <v>643.03699999999992</v>
      </c>
      <c r="D886">
        <f t="shared" si="60"/>
        <v>54.392559999999705</v>
      </c>
      <c r="F886">
        <f t="shared" si="61"/>
        <v>6.4668349991623417</v>
      </c>
      <c r="H886" s="15">
        <f t="shared" si="62"/>
        <v>0.84871351716584786</v>
      </c>
      <c r="N886" s="23">
        <v>20026.5</v>
      </c>
      <c r="O886">
        <v>1954</v>
      </c>
      <c r="P886" s="15">
        <f>AVERAGE(H884:H897)</f>
        <v>0.99978520390538073</v>
      </c>
      <c r="Q886" s="15">
        <f>D897-D884</f>
        <v>0.79989000000006172</v>
      </c>
      <c r="R886">
        <f>P886*Q886</f>
        <v>0.79971818675193673</v>
      </c>
    </row>
    <row r="887" spans="1:18" x14ac:dyDescent="0.3">
      <c r="A887">
        <v>544.54089999999712</v>
      </c>
      <c r="B887">
        <v>721</v>
      </c>
      <c r="C887">
        <f t="shared" si="59"/>
        <v>717.74066666666658</v>
      </c>
      <c r="D887">
        <f t="shared" si="60"/>
        <v>54.454089999999709</v>
      </c>
      <c r="F887">
        <f t="shared" si="61"/>
        <v>6.5806391372849493</v>
      </c>
      <c r="H887" s="15">
        <f t="shared" si="62"/>
        <v>0.93527112491182518</v>
      </c>
      <c r="N887" s="23">
        <v>20002.2</v>
      </c>
    </row>
    <row r="888" spans="1:18" x14ac:dyDescent="0.3">
      <c r="A888">
        <v>545.15619999999717</v>
      </c>
      <c r="B888">
        <v>788.77800000000002</v>
      </c>
      <c r="C888">
        <f t="shared" si="59"/>
        <v>783</v>
      </c>
      <c r="D888">
        <f t="shared" si="60"/>
        <v>54.515619999999714</v>
      </c>
      <c r="F888">
        <f t="shared" si="61"/>
        <v>6.6704849124329479</v>
      </c>
      <c r="H888" s="15">
        <f t="shared" si="62"/>
        <v>1.018079810913213</v>
      </c>
      <c r="N888" s="23">
        <v>19977.900000000001</v>
      </c>
    </row>
    <row r="889" spans="1:18" x14ac:dyDescent="0.3">
      <c r="A889">
        <v>545.77149999999722</v>
      </c>
      <c r="B889">
        <v>839.22199999999998</v>
      </c>
      <c r="C889">
        <f t="shared" si="59"/>
        <v>831.37033333333329</v>
      </c>
      <c r="D889">
        <f t="shared" si="60"/>
        <v>54.577149999999719</v>
      </c>
      <c r="F889">
        <f t="shared" si="61"/>
        <v>6.7324752721817482</v>
      </c>
      <c r="H889" s="15">
        <f t="shared" si="62"/>
        <v>1.0841537709824771</v>
      </c>
      <c r="N889" s="23">
        <v>19953.599999999999</v>
      </c>
    </row>
    <row r="890" spans="1:18" x14ac:dyDescent="0.3">
      <c r="A890">
        <v>546.38679999999727</v>
      </c>
      <c r="B890">
        <v>866.11099999999999</v>
      </c>
      <c r="C890">
        <f t="shared" si="59"/>
        <v>858.29633333333334</v>
      </c>
      <c r="D890">
        <f t="shared" si="60"/>
        <v>54.638679999999724</v>
      </c>
      <c r="F890">
        <f t="shared" si="61"/>
        <v>6.7640130758682853</v>
      </c>
      <c r="H890" s="15">
        <f t="shared" si="62"/>
        <v>1.1227752791368411</v>
      </c>
      <c r="N890" s="23">
        <v>19929.3</v>
      </c>
    </row>
    <row r="891" spans="1:18" x14ac:dyDescent="0.3">
      <c r="A891">
        <v>547.00209999999731</v>
      </c>
      <c r="B891">
        <v>869.55600000000004</v>
      </c>
      <c r="C891">
        <f t="shared" si="59"/>
        <v>863.44466666666665</v>
      </c>
      <c r="D891">
        <f t="shared" si="60"/>
        <v>54.700209999999728</v>
      </c>
      <c r="F891">
        <f t="shared" si="61"/>
        <v>6.7679827365507981</v>
      </c>
      <c r="H891" s="15">
        <f t="shared" si="62"/>
        <v>1.1303150299540641</v>
      </c>
      <c r="I891">
        <v>1953</v>
      </c>
      <c r="J891">
        <f>AVERAGE(H891:H901)</f>
        <v>1.0795926048439812</v>
      </c>
      <c r="K891">
        <f>D901-D891</f>
        <v>0.61530000000004748</v>
      </c>
      <c r="L891">
        <f>J891*K891</f>
        <v>0.66427332976055287</v>
      </c>
      <c r="N891" s="23">
        <v>19905</v>
      </c>
    </row>
    <row r="892" spans="1:18" x14ac:dyDescent="0.3">
      <c r="A892">
        <v>547.61739999999736</v>
      </c>
      <c r="B892">
        <v>854.66700000000003</v>
      </c>
      <c r="C892">
        <f t="shared" si="59"/>
        <v>852.40766666666661</v>
      </c>
      <c r="D892">
        <f t="shared" si="60"/>
        <v>54.761739999999733</v>
      </c>
      <c r="F892">
        <f t="shared" si="61"/>
        <v>6.7507119193879754</v>
      </c>
      <c r="H892" s="15">
        <f t="shared" si="62"/>
        <v>1.1142129502386917</v>
      </c>
      <c r="N892" s="23">
        <v>19884.666666666599</v>
      </c>
    </row>
    <row r="893" spans="1:18" x14ac:dyDescent="0.3">
      <c r="A893">
        <v>548.23269999999741</v>
      </c>
      <c r="B893">
        <v>833</v>
      </c>
      <c r="C893">
        <f t="shared" si="59"/>
        <v>834.1483333333332</v>
      </c>
      <c r="D893">
        <f t="shared" si="60"/>
        <v>54.823269999999738</v>
      </c>
      <c r="F893">
        <f t="shared" si="61"/>
        <v>6.7250336421668431</v>
      </c>
      <c r="H893" s="15">
        <f t="shared" si="62"/>
        <v>1.0880761623099697</v>
      </c>
      <c r="N893" s="23">
        <v>19864.333333333299</v>
      </c>
    </row>
    <row r="894" spans="1:18" x14ac:dyDescent="0.3">
      <c r="A894">
        <v>548.84799999999746</v>
      </c>
      <c r="B894">
        <v>814.77800000000002</v>
      </c>
      <c r="C894">
        <f t="shared" si="59"/>
        <v>817.07399999999996</v>
      </c>
      <c r="D894">
        <f t="shared" si="60"/>
        <v>54.884799999999743</v>
      </c>
      <c r="F894">
        <f t="shared" si="61"/>
        <v>6.7029156834972126</v>
      </c>
      <c r="H894" s="15">
        <f t="shared" si="62"/>
        <v>1.0641906048511529</v>
      </c>
      <c r="N894" s="23">
        <v>19844</v>
      </c>
    </row>
    <row r="895" spans="1:18" x14ac:dyDescent="0.3">
      <c r="A895">
        <v>549.4632999999975</v>
      </c>
      <c r="B895">
        <v>803.44399999999996</v>
      </c>
      <c r="C895">
        <f t="shared" si="59"/>
        <v>804.74066666666658</v>
      </c>
      <c r="D895">
        <f t="shared" si="60"/>
        <v>54.946329999999747</v>
      </c>
      <c r="F895">
        <f t="shared" si="61"/>
        <v>6.6889074876647445</v>
      </c>
      <c r="H895" s="15">
        <f t="shared" si="62"/>
        <v>1.0472641385937385</v>
      </c>
      <c r="N895" s="23">
        <v>19823.666666666599</v>
      </c>
    </row>
    <row r="896" spans="1:18" x14ac:dyDescent="0.3">
      <c r="A896">
        <v>550.07859999999755</v>
      </c>
      <c r="B896">
        <v>796</v>
      </c>
      <c r="C896">
        <f t="shared" si="59"/>
        <v>797.66666666666663</v>
      </c>
      <c r="D896">
        <f t="shared" si="60"/>
        <v>55.007859999999752</v>
      </c>
      <c r="F896">
        <f t="shared" si="61"/>
        <v>6.6795991858443831</v>
      </c>
      <c r="H896" s="15">
        <f t="shared" si="62"/>
        <v>1.0376774363004821</v>
      </c>
      <c r="N896" s="23">
        <v>19803.333333333299</v>
      </c>
    </row>
    <row r="897" spans="1:18" x14ac:dyDescent="0.3">
      <c r="A897">
        <v>550.6938999999976</v>
      </c>
      <c r="B897">
        <v>793.55600000000004</v>
      </c>
      <c r="C897">
        <f t="shared" si="59"/>
        <v>796.40766666666661</v>
      </c>
      <c r="D897">
        <f t="shared" si="60"/>
        <v>55.069389999999757</v>
      </c>
      <c r="F897">
        <f t="shared" si="61"/>
        <v>6.676524110885226</v>
      </c>
      <c r="H897" s="16">
        <f t="shared" si="62"/>
        <v>1.0359804587408954</v>
      </c>
      <c r="N897" s="23">
        <v>19783</v>
      </c>
    </row>
    <row r="898" spans="1:18" s="24" customFormat="1" x14ac:dyDescent="0.3">
      <c r="A898" s="24">
        <v>551.30919999999765</v>
      </c>
      <c r="B898" s="24">
        <v>799.66700000000003</v>
      </c>
      <c r="C898" s="24">
        <f t="shared" si="59"/>
        <v>804.18533333333335</v>
      </c>
      <c r="D898" s="24">
        <f t="shared" si="60"/>
        <v>55.130919999999762</v>
      </c>
      <c r="F898" s="24">
        <f t="shared" si="61"/>
        <v>6.6841953910118486</v>
      </c>
      <c r="H898" s="25">
        <f t="shared" si="62"/>
        <v>1.0465083565482343</v>
      </c>
      <c r="N898" s="26">
        <v>19722.25</v>
      </c>
    </row>
    <row r="899" spans="1:18" x14ac:dyDescent="0.3">
      <c r="A899">
        <v>551.92449999999769</v>
      </c>
      <c r="B899">
        <v>819.33299999999997</v>
      </c>
      <c r="C899">
        <f t="shared" si="59"/>
        <v>823.07399999999996</v>
      </c>
      <c r="D899">
        <f t="shared" si="60"/>
        <v>55.192449999999766</v>
      </c>
      <c r="F899">
        <f t="shared" si="61"/>
        <v>6.7084905946229627</v>
      </c>
      <c r="H899" s="15">
        <f t="shared" si="62"/>
        <v>1.0725237485805408</v>
      </c>
      <c r="N899" s="23">
        <v>19661.5</v>
      </c>
      <c r="O899">
        <v>1953</v>
      </c>
      <c r="P899" s="15">
        <f>AVERAGE(H898:H911)</f>
        <v>0.95758317674086657</v>
      </c>
      <c r="Q899" s="15">
        <f>D911-D898</f>
        <v>0.79989000000006172</v>
      </c>
      <c r="R899">
        <f>P899*Q899</f>
        <v>0.76596120724331085</v>
      </c>
    </row>
    <row r="900" spans="1:18" x14ac:dyDescent="0.3">
      <c r="A900">
        <v>552.53979999999774</v>
      </c>
      <c r="B900">
        <v>850.22199999999998</v>
      </c>
      <c r="C900">
        <f t="shared" si="59"/>
        <v>847.66633333333323</v>
      </c>
      <c r="D900">
        <f t="shared" si="60"/>
        <v>55.253979999999771</v>
      </c>
      <c r="F900">
        <f t="shared" si="61"/>
        <v>6.7454974918543131</v>
      </c>
      <c r="H900" s="15">
        <f t="shared" si="62"/>
        <v>1.107366360689052</v>
      </c>
      <c r="N900" s="23">
        <v>19600.75</v>
      </c>
    </row>
    <row r="901" spans="1:18" x14ac:dyDescent="0.3">
      <c r="A901">
        <v>553.15509999999779</v>
      </c>
      <c r="B901">
        <v>873.44399999999996</v>
      </c>
      <c r="C901">
        <f t="shared" si="59"/>
        <v>864.18499999999995</v>
      </c>
      <c r="D901">
        <f t="shared" si="60"/>
        <v>55.315509999999776</v>
      </c>
      <c r="F901">
        <f t="shared" si="61"/>
        <v>6.7724440176162934</v>
      </c>
      <c r="H901" s="15">
        <f t="shared" si="62"/>
        <v>1.1314034064769705</v>
      </c>
      <c r="I901">
        <v>1952</v>
      </c>
      <c r="J901">
        <f>AVERAGE(H901:H916)</f>
        <v>0.97472907403783249</v>
      </c>
      <c r="K901">
        <f>D916-D901</f>
        <v>0.92295000000007121</v>
      </c>
      <c r="L901">
        <f>J901*K901</f>
        <v>0.89962619888328688</v>
      </c>
      <c r="N901" s="23">
        <v>19540</v>
      </c>
    </row>
    <row r="902" spans="1:18" x14ac:dyDescent="0.3">
      <c r="A902">
        <v>553.77039999999784</v>
      </c>
      <c r="B902">
        <v>868.88900000000001</v>
      </c>
      <c r="C902">
        <f t="shared" si="59"/>
        <v>856.14800000000002</v>
      </c>
      <c r="D902">
        <f t="shared" si="60"/>
        <v>55.377039999999781</v>
      </c>
      <c r="F902">
        <f t="shared" si="61"/>
        <v>6.7672153840803668</v>
      </c>
      <c r="H902" s="15">
        <f t="shared" si="62"/>
        <v>1.1196439296154412</v>
      </c>
      <c r="N902" s="23">
        <v>19526.444444444402</v>
      </c>
    </row>
    <row r="903" spans="1:18" x14ac:dyDescent="0.3">
      <c r="A903">
        <v>554.38569999999788</v>
      </c>
      <c r="B903">
        <v>826.11099999999999</v>
      </c>
      <c r="C903">
        <f t="shared" si="59"/>
        <v>818.96300000000008</v>
      </c>
      <c r="D903">
        <f t="shared" si="60"/>
        <v>55.438569999999785</v>
      </c>
      <c r="F903">
        <f t="shared" si="61"/>
        <v>6.716729147059036</v>
      </c>
      <c r="H903" s="15">
        <f t="shared" si="62"/>
        <v>1.066807149128463</v>
      </c>
      <c r="N903" s="23">
        <v>19512.8888888888</v>
      </c>
    </row>
    <row r="904" spans="1:18" x14ac:dyDescent="0.3">
      <c r="A904">
        <v>555.00099999999793</v>
      </c>
      <c r="B904">
        <v>761.88900000000001</v>
      </c>
      <c r="C904">
        <f t="shared" si="59"/>
        <v>764.51866666666672</v>
      </c>
      <c r="D904">
        <f t="shared" si="60"/>
        <v>55.50009999999979</v>
      </c>
      <c r="F904">
        <f t="shared" si="61"/>
        <v>6.6358008757845059</v>
      </c>
      <c r="H904" s="15">
        <f t="shared" si="62"/>
        <v>0.99391119381046122</v>
      </c>
      <c r="N904" s="23">
        <v>19499.333333333299</v>
      </c>
    </row>
    <row r="905" spans="1:18" x14ac:dyDescent="0.3">
      <c r="A905">
        <v>555.61629999999798</v>
      </c>
      <c r="B905">
        <v>705.55600000000004</v>
      </c>
      <c r="C905">
        <f t="shared" si="59"/>
        <v>712.88900000000012</v>
      </c>
      <c r="D905">
        <f t="shared" si="60"/>
        <v>55.561629999999795</v>
      </c>
      <c r="F905">
        <f t="shared" si="61"/>
        <v>6.5589861444715796</v>
      </c>
      <c r="H905" s="15">
        <f t="shared" si="62"/>
        <v>0.92939077770693557</v>
      </c>
      <c r="N905" s="23">
        <v>19485.777777777701</v>
      </c>
    </row>
    <row r="906" spans="1:18" x14ac:dyDescent="0.3">
      <c r="A906">
        <v>556.23159999999802</v>
      </c>
      <c r="B906">
        <v>671.22199999999998</v>
      </c>
      <c r="C906">
        <f t="shared" si="59"/>
        <v>675.03699999999992</v>
      </c>
      <c r="D906">
        <f t="shared" si="60"/>
        <v>55.6231599999998</v>
      </c>
      <c r="F906">
        <f t="shared" si="61"/>
        <v>6.509099931731452</v>
      </c>
      <c r="H906" s="15">
        <f t="shared" si="62"/>
        <v>0.88476466443701762</v>
      </c>
      <c r="N906" s="23">
        <v>19472.222222222201</v>
      </c>
    </row>
    <row r="907" spans="1:18" x14ac:dyDescent="0.3">
      <c r="A907">
        <v>556.84689999999807</v>
      </c>
      <c r="B907">
        <v>648.33299999999997</v>
      </c>
      <c r="C907">
        <f t="shared" si="59"/>
        <v>646.11099999999999</v>
      </c>
      <c r="D907">
        <f t="shared" si="60"/>
        <v>55.684689999999804</v>
      </c>
      <c r="F907">
        <f t="shared" si="61"/>
        <v>6.4744044532454872</v>
      </c>
      <c r="H907" s="15">
        <f t="shared" si="62"/>
        <v>0.85211193197315938</v>
      </c>
      <c r="N907" s="23">
        <v>19458.666666666599</v>
      </c>
    </row>
    <row r="908" spans="1:18" x14ac:dyDescent="0.3">
      <c r="A908">
        <v>557.46219999999812</v>
      </c>
      <c r="B908">
        <v>618.77800000000002</v>
      </c>
      <c r="C908">
        <f t="shared" si="59"/>
        <v>616.29633333333334</v>
      </c>
      <c r="D908">
        <f t="shared" si="60"/>
        <v>55.746219999999809</v>
      </c>
      <c r="F908">
        <f t="shared" si="61"/>
        <v>6.4277465653842878</v>
      </c>
      <c r="H908" s="15">
        <f t="shared" si="62"/>
        <v>0.81971672814106189</v>
      </c>
      <c r="N908" s="23">
        <v>19445.111111111099</v>
      </c>
    </row>
    <row r="909" spans="1:18" x14ac:dyDescent="0.3">
      <c r="A909">
        <v>558.07749999999817</v>
      </c>
      <c r="B909">
        <v>581.77800000000002</v>
      </c>
      <c r="C909">
        <f t="shared" si="59"/>
        <v>587.29633333333334</v>
      </c>
      <c r="D909">
        <f t="shared" si="60"/>
        <v>55.807749999999814</v>
      </c>
      <c r="F909">
        <f t="shared" si="61"/>
        <v>6.3660889316644687</v>
      </c>
      <c r="H909" s="15">
        <f t="shared" si="62"/>
        <v>0.78938868313239474</v>
      </c>
      <c r="N909" s="23">
        <v>19431.5555555555</v>
      </c>
    </row>
    <row r="910" spans="1:18" x14ac:dyDescent="0.3">
      <c r="A910">
        <v>558.69279999999821</v>
      </c>
      <c r="B910">
        <v>561.33299999999997</v>
      </c>
      <c r="C910">
        <f t="shared" si="59"/>
        <v>578</v>
      </c>
      <c r="D910">
        <f t="shared" si="60"/>
        <v>55.869279999999819</v>
      </c>
      <c r="F910">
        <f t="shared" si="61"/>
        <v>6.3303143123097581</v>
      </c>
      <c r="H910" s="16">
        <f t="shared" si="62"/>
        <v>0.77990615142249531</v>
      </c>
      <c r="N910" s="23">
        <v>19418</v>
      </c>
    </row>
    <row r="911" spans="1:18" x14ac:dyDescent="0.3">
      <c r="A911">
        <v>559.30809999999826</v>
      </c>
      <c r="B911">
        <v>590.88900000000001</v>
      </c>
      <c r="C911">
        <f t="shared" si="59"/>
        <v>609.70366666666666</v>
      </c>
      <c r="D911">
        <f t="shared" si="60"/>
        <v>55.930809999999823</v>
      </c>
      <c r="F911">
        <f t="shared" si="61"/>
        <v>6.3816281825073444</v>
      </c>
      <c r="H911" s="15">
        <f t="shared" si="62"/>
        <v>0.81272139270990718</v>
      </c>
      <c r="N911" s="23">
        <v>19377.5</v>
      </c>
    </row>
    <row r="912" spans="1:18" s="24" customFormat="1" x14ac:dyDescent="0.3">
      <c r="A912" s="24">
        <v>559.92339999999831</v>
      </c>
      <c r="B912" s="24">
        <v>676.88900000000001</v>
      </c>
      <c r="C912" s="24">
        <f t="shared" si="59"/>
        <v>682.77799999999991</v>
      </c>
      <c r="D912" s="24">
        <f t="shared" si="60"/>
        <v>55.992339999999828</v>
      </c>
      <c r="F912" s="24">
        <f t="shared" si="61"/>
        <v>6.517507300828524</v>
      </c>
      <c r="H912" s="25">
        <f t="shared" si="62"/>
        <v>0.89371326740413659</v>
      </c>
      <c r="N912" s="26">
        <v>19337</v>
      </c>
    </row>
    <row r="913" spans="1:18" x14ac:dyDescent="0.3">
      <c r="A913">
        <v>560.53869999999836</v>
      </c>
      <c r="B913">
        <v>780.55600000000004</v>
      </c>
      <c r="C913">
        <f t="shared" si="59"/>
        <v>774.92600000000004</v>
      </c>
      <c r="D913">
        <f t="shared" si="60"/>
        <v>56.053869999999833</v>
      </c>
      <c r="F913">
        <f t="shared" si="61"/>
        <v>6.660006486260583</v>
      </c>
      <c r="H913" s="15">
        <f t="shared" si="62"/>
        <v>1.0074497269386526</v>
      </c>
      <c r="N913" s="23">
        <v>19296.5</v>
      </c>
      <c r="O913">
        <v>1952</v>
      </c>
      <c r="P913" s="15">
        <f>AVERAGE(H912:H924)</f>
        <v>1.0146705862010081</v>
      </c>
      <c r="Q913" s="15">
        <f>D924-D912</f>
        <v>0.73836000000005697</v>
      </c>
      <c r="R913">
        <f>P913*Q913</f>
        <v>0.74919217402743421</v>
      </c>
    </row>
    <row r="914" spans="1:18" x14ac:dyDescent="0.3">
      <c r="A914">
        <v>561.1539999999984</v>
      </c>
      <c r="B914">
        <v>867.33299999999997</v>
      </c>
      <c r="C914">
        <f t="shared" si="59"/>
        <v>855.81500000000005</v>
      </c>
      <c r="D914">
        <f t="shared" si="60"/>
        <v>56.115399999999838</v>
      </c>
      <c r="F914">
        <f t="shared" si="61"/>
        <v>6.7654229860845128</v>
      </c>
      <c r="H914" s="15">
        <f t="shared" si="62"/>
        <v>1.119159340655159</v>
      </c>
      <c r="N914" s="23">
        <v>19256</v>
      </c>
    </row>
    <row r="915" spans="1:18" x14ac:dyDescent="0.3">
      <c r="A915">
        <v>561.76929999999845</v>
      </c>
      <c r="B915">
        <v>919.55600000000004</v>
      </c>
      <c r="C915">
        <f t="shared" si="59"/>
        <v>904.55566666666675</v>
      </c>
      <c r="D915">
        <f t="shared" si="60"/>
        <v>56.176929999999842</v>
      </c>
      <c r="F915">
        <f t="shared" si="61"/>
        <v>6.8238909448543756</v>
      </c>
      <c r="H915" s="15">
        <f t="shared" si="62"/>
        <v>1.1923673270402302</v>
      </c>
      <c r="N915" s="23">
        <v>19215.5</v>
      </c>
    </row>
    <row r="916" spans="1:18" x14ac:dyDescent="0.3">
      <c r="A916">
        <v>562.3845999999985</v>
      </c>
      <c r="B916">
        <v>926.77800000000002</v>
      </c>
      <c r="C916">
        <f t="shared" ref="C916:C979" si="63">AVERAGE(B915:B917)</f>
        <v>911.51866666666672</v>
      </c>
      <c r="D916">
        <f t="shared" ref="D916:D979" si="64">A916/10</f>
        <v>56.238459999999847</v>
      </c>
      <c r="F916">
        <f t="shared" ref="F916:F979" si="65">LN(B916)</f>
        <v>6.8317140546847668</v>
      </c>
      <c r="H916" s="15">
        <f t="shared" ref="H916:H979" si="66">(0.0905*EXP(0.0013*C916))/E$2</f>
        <v>1.2032095140128356</v>
      </c>
      <c r="I916">
        <v>1951</v>
      </c>
      <c r="J916">
        <f>AVERAGE(H916:H932)</f>
        <v>0.99280467186641042</v>
      </c>
      <c r="K916">
        <f>D932-D916</f>
        <v>0.98448000000007596</v>
      </c>
      <c r="L916">
        <f>J916*K916</f>
        <v>0.97739634335911918</v>
      </c>
      <c r="N916" s="23">
        <v>19175</v>
      </c>
    </row>
    <row r="917" spans="1:18" x14ac:dyDescent="0.3">
      <c r="A917">
        <v>562.99989999999855</v>
      </c>
      <c r="B917">
        <v>888.22199999999998</v>
      </c>
      <c r="C917">
        <f t="shared" si="63"/>
        <v>880</v>
      </c>
      <c r="D917">
        <f t="shared" si="64"/>
        <v>56.299989999999852</v>
      </c>
      <c r="F917">
        <f t="shared" si="65"/>
        <v>6.789221711747377</v>
      </c>
      <c r="H917" s="15">
        <f t="shared" si="66"/>
        <v>1.1549052601594931</v>
      </c>
      <c r="N917" s="23">
        <v>19154.666666666599</v>
      </c>
    </row>
    <row r="918" spans="1:18" x14ac:dyDescent="0.3">
      <c r="A918">
        <v>563.61519999999859</v>
      </c>
      <c r="B918">
        <v>825</v>
      </c>
      <c r="C918">
        <f t="shared" si="63"/>
        <v>825.07399999999996</v>
      </c>
      <c r="D918">
        <f t="shared" si="64"/>
        <v>56.361519999999857</v>
      </c>
      <c r="F918">
        <f t="shared" si="65"/>
        <v>6.7153833863346808</v>
      </c>
      <c r="H918" s="15">
        <f t="shared" si="66"/>
        <v>1.0753159386009434</v>
      </c>
      <c r="N918" s="23">
        <v>19134.333333333299</v>
      </c>
    </row>
    <row r="919" spans="1:18" x14ac:dyDescent="0.3">
      <c r="A919">
        <v>564.23049999999864</v>
      </c>
      <c r="B919">
        <v>762</v>
      </c>
      <c r="C919">
        <f t="shared" si="63"/>
        <v>767.14800000000002</v>
      </c>
      <c r="D919">
        <f t="shared" si="64"/>
        <v>56.423049999999861</v>
      </c>
      <c r="F919">
        <f t="shared" si="65"/>
        <v>6.6359465556866466</v>
      </c>
      <c r="H919" s="15">
        <f t="shared" si="66"/>
        <v>0.99731432766161099</v>
      </c>
      <c r="N919" s="23">
        <v>19114</v>
      </c>
    </row>
    <row r="920" spans="1:18" x14ac:dyDescent="0.3">
      <c r="A920">
        <v>564.84579999999869</v>
      </c>
      <c r="B920">
        <v>714.44399999999996</v>
      </c>
      <c r="C920">
        <f t="shared" si="63"/>
        <v>721.29599999999994</v>
      </c>
      <c r="D920">
        <f t="shared" si="64"/>
        <v>56.484579999999866</v>
      </c>
      <c r="F920">
        <f t="shared" si="65"/>
        <v>6.5715046178112706</v>
      </c>
      <c r="H920" s="15">
        <f t="shared" si="66"/>
        <v>0.93960389086431062</v>
      </c>
      <c r="N920" s="23">
        <v>19093.666666666599</v>
      </c>
    </row>
    <row r="921" spans="1:18" x14ac:dyDescent="0.3">
      <c r="A921">
        <v>565.46109999999874</v>
      </c>
      <c r="B921">
        <v>687.44399999999996</v>
      </c>
      <c r="C921">
        <f t="shared" si="63"/>
        <v>693.62933333333331</v>
      </c>
      <c r="D921">
        <f t="shared" si="64"/>
        <v>56.546109999999871</v>
      </c>
      <c r="F921">
        <f t="shared" si="65"/>
        <v>6.5329803716776702</v>
      </c>
      <c r="H921" s="15">
        <f t="shared" si="66"/>
        <v>0.90640998620388435</v>
      </c>
      <c r="N921" s="23">
        <v>19073.333333333299</v>
      </c>
    </row>
    <row r="922" spans="1:18" x14ac:dyDescent="0.3">
      <c r="A922">
        <v>566.07639999999878</v>
      </c>
      <c r="B922">
        <v>679</v>
      </c>
      <c r="C922">
        <f t="shared" si="63"/>
        <v>683.96266666666668</v>
      </c>
      <c r="D922">
        <f t="shared" si="64"/>
        <v>56.607639999999876</v>
      </c>
      <c r="F922">
        <f t="shared" si="65"/>
        <v>6.5206211275586963</v>
      </c>
      <c r="H922" s="16">
        <f t="shared" si="66"/>
        <v>0.8950907058180656</v>
      </c>
      <c r="N922" s="23">
        <v>19053</v>
      </c>
    </row>
    <row r="923" spans="1:18" x14ac:dyDescent="0.3">
      <c r="A923">
        <v>566.69169999999883</v>
      </c>
      <c r="B923">
        <v>685.44399999999996</v>
      </c>
      <c r="C923">
        <f t="shared" si="63"/>
        <v>686.88866666666672</v>
      </c>
      <c r="D923">
        <f t="shared" si="64"/>
        <v>56.66916999999988</v>
      </c>
      <c r="F923">
        <f t="shared" si="65"/>
        <v>6.5300668034699019</v>
      </c>
      <c r="H923" s="15">
        <f t="shared" si="66"/>
        <v>0.89850193554962365</v>
      </c>
      <c r="N923" s="23">
        <v>19028.599999999999</v>
      </c>
    </row>
    <row r="924" spans="1:18" x14ac:dyDescent="0.3">
      <c r="A924">
        <v>567.30699999999888</v>
      </c>
      <c r="B924">
        <v>696.22199999999998</v>
      </c>
      <c r="C924">
        <f t="shared" si="63"/>
        <v>694.70333333333326</v>
      </c>
      <c r="D924">
        <f t="shared" si="64"/>
        <v>56.730699999999885</v>
      </c>
      <c r="F924">
        <f t="shared" si="65"/>
        <v>6.5456685749929751</v>
      </c>
      <c r="H924" s="15">
        <f t="shared" si="66"/>
        <v>0.90767639970416036</v>
      </c>
      <c r="N924" s="23">
        <v>19004.2</v>
      </c>
    </row>
    <row r="925" spans="1:18" s="24" customFormat="1" x14ac:dyDescent="0.3">
      <c r="A925" s="24">
        <v>567.92229999999893</v>
      </c>
      <c r="B925" s="24">
        <v>702.44399999999996</v>
      </c>
      <c r="C925" s="24">
        <f t="shared" si="63"/>
        <v>700.92566666666664</v>
      </c>
      <c r="D925" s="24">
        <f t="shared" si="64"/>
        <v>56.79222999999989</v>
      </c>
      <c r="F925" s="24">
        <f t="shared" si="65"/>
        <v>6.5545656827279757</v>
      </c>
      <c r="H925" s="25">
        <f t="shared" si="66"/>
        <v>0.91504840033938217</v>
      </c>
      <c r="N925" s="26">
        <v>18979.8</v>
      </c>
    </row>
    <row r="926" spans="1:18" x14ac:dyDescent="0.3">
      <c r="A926">
        <v>568.53759999999897</v>
      </c>
      <c r="B926">
        <v>704.11099999999999</v>
      </c>
      <c r="C926">
        <f t="shared" si="63"/>
        <v>705.48133333333328</v>
      </c>
      <c r="D926">
        <f t="shared" si="64"/>
        <v>56.853759999999895</v>
      </c>
      <c r="F926">
        <f t="shared" si="65"/>
        <v>6.5569360141839077</v>
      </c>
      <c r="H926" s="15">
        <f t="shared" si="66"/>
        <v>0.92048373160955566</v>
      </c>
      <c r="N926" s="23">
        <v>18955.400000000001</v>
      </c>
    </row>
    <row r="927" spans="1:18" x14ac:dyDescent="0.3">
      <c r="A927">
        <v>569.15289999999902</v>
      </c>
      <c r="B927">
        <v>709.88900000000001</v>
      </c>
      <c r="C927">
        <f t="shared" si="63"/>
        <v>715.62966666666671</v>
      </c>
      <c r="D927">
        <f t="shared" si="64"/>
        <v>56.915289999999899</v>
      </c>
      <c r="F927">
        <f t="shared" si="65"/>
        <v>6.5651086197851285</v>
      </c>
      <c r="H927" s="15">
        <f t="shared" si="66"/>
        <v>0.93270797899302871</v>
      </c>
      <c r="N927" s="23">
        <v>18931</v>
      </c>
      <c r="O927">
        <v>1951</v>
      </c>
      <c r="P927" s="15">
        <f>AVERAGE(H925:H946)</f>
        <v>0.8545245097488301</v>
      </c>
      <c r="Q927" s="15">
        <f>D946-D925</f>
        <v>1.2921300000000997</v>
      </c>
      <c r="R927">
        <f>P927*Q927</f>
        <v>1.1041567547818409</v>
      </c>
    </row>
    <row r="928" spans="1:18" x14ac:dyDescent="0.3">
      <c r="A928">
        <v>569.76819999999907</v>
      </c>
      <c r="B928">
        <v>732.88900000000001</v>
      </c>
      <c r="C928">
        <f t="shared" si="63"/>
        <v>736.77799999999991</v>
      </c>
      <c r="D928">
        <f t="shared" si="64"/>
        <v>56.976819999999904</v>
      </c>
      <c r="F928">
        <f t="shared" si="65"/>
        <v>6.5969942579502936</v>
      </c>
      <c r="H928" s="15">
        <f t="shared" si="66"/>
        <v>0.95870651311614496</v>
      </c>
      <c r="N928" s="23">
        <v>18906.599999999999</v>
      </c>
    </row>
    <row r="929" spans="1:14" x14ac:dyDescent="0.3">
      <c r="A929">
        <v>570.38349999999912</v>
      </c>
      <c r="B929">
        <v>767.55600000000004</v>
      </c>
      <c r="C929">
        <f t="shared" si="63"/>
        <v>765.25933333333342</v>
      </c>
      <c r="D929">
        <f t="shared" si="64"/>
        <v>57.038349999999909</v>
      </c>
      <c r="F929">
        <f t="shared" si="65"/>
        <v>6.6432114409689778</v>
      </c>
      <c r="H929" s="15">
        <f t="shared" si="66"/>
        <v>0.9948686586501243</v>
      </c>
      <c r="N929" s="23">
        <v>18882.2</v>
      </c>
    </row>
    <row r="930" spans="1:14" x14ac:dyDescent="0.3">
      <c r="A930">
        <v>570.99879999999916</v>
      </c>
      <c r="B930">
        <v>795.33299999999997</v>
      </c>
      <c r="C930">
        <f t="shared" si="63"/>
        <v>788.37033333333329</v>
      </c>
      <c r="D930">
        <f t="shared" si="64"/>
        <v>57.099879999999914</v>
      </c>
      <c r="F930">
        <f t="shared" si="65"/>
        <v>6.67876089487818</v>
      </c>
      <c r="H930" s="15">
        <f t="shared" si="66"/>
        <v>1.0252123358947844</v>
      </c>
      <c r="N930" s="23">
        <v>18857.8</v>
      </c>
    </row>
    <row r="931" spans="1:14" x14ac:dyDescent="0.3">
      <c r="A931">
        <v>571.61409999999921</v>
      </c>
      <c r="B931" s="6">
        <v>802.22199999999998</v>
      </c>
      <c r="C931" s="6">
        <f t="shared" si="63"/>
        <v>819.29599999999994</v>
      </c>
      <c r="D931">
        <f t="shared" si="64"/>
        <v>57.161409999999918</v>
      </c>
      <c r="F931">
        <f t="shared" si="65"/>
        <v>6.687385377542304</v>
      </c>
      <c r="H931" s="15">
        <f t="shared" si="66"/>
        <v>1.0672690699188618</v>
      </c>
      <c r="N931" s="23">
        <v>18833.400000000001</v>
      </c>
    </row>
    <row r="932" spans="1:14" x14ac:dyDescent="0.3">
      <c r="A932">
        <v>572.22939999999926</v>
      </c>
      <c r="B932" s="7">
        <v>860.33299999999997</v>
      </c>
      <c r="C932">
        <f t="shared" si="63"/>
        <v>832.22199999999987</v>
      </c>
      <c r="D932">
        <f t="shared" si="64"/>
        <v>57.222939999999923</v>
      </c>
      <c r="F932">
        <f t="shared" si="65"/>
        <v>6.7573195236037034</v>
      </c>
      <c r="H932" s="15">
        <f t="shared" si="66"/>
        <v>1.0853547746321695</v>
      </c>
      <c r="I932">
        <v>1950</v>
      </c>
      <c r="J932">
        <f>AVERAGE(H932:H956)</f>
        <v>0.84012108162671029</v>
      </c>
      <c r="K932">
        <f>D956-D932</f>
        <v>1.4767200000001139</v>
      </c>
      <c r="L932">
        <f>J932*K932</f>
        <v>1.2406236036598914</v>
      </c>
      <c r="N932" s="23">
        <v>18809</v>
      </c>
    </row>
    <row r="933" spans="1:14" x14ac:dyDescent="0.3">
      <c r="A933">
        <v>572.84469999999931</v>
      </c>
      <c r="B933">
        <v>834.11099999999999</v>
      </c>
      <c r="C933">
        <f t="shared" si="63"/>
        <v>827.88866666666672</v>
      </c>
      <c r="D933">
        <f t="shared" si="64"/>
        <v>57.284469999999928</v>
      </c>
      <c r="F933">
        <f t="shared" si="65"/>
        <v>6.7263664870277688</v>
      </c>
      <c r="H933" s="15">
        <f t="shared" si="66"/>
        <v>1.0792577986743599</v>
      </c>
      <c r="N933" s="23">
        <v>18798.833333333299</v>
      </c>
    </row>
    <row r="934" spans="1:14" x14ac:dyDescent="0.3">
      <c r="A934">
        <v>573.45999999999935</v>
      </c>
      <c r="B934">
        <v>789.22199999999998</v>
      </c>
      <c r="C934">
        <f t="shared" si="63"/>
        <v>785.66666666666663</v>
      </c>
      <c r="D934">
        <f t="shared" si="64"/>
        <v>57.345999999999933</v>
      </c>
      <c r="F934">
        <f t="shared" si="65"/>
        <v>6.6710476500903839</v>
      </c>
      <c r="H934" s="15">
        <f t="shared" si="66"/>
        <v>1.0216152788614505</v>
      </c>
      <c r="N934" s="23">
        <v>18788.666666666599</v>
      </c>
    </row>
    <row r="935" spans="1:14" x14ac:dyDescent="0.3">
      <c r="A935">
        <v>574.0752999999994</v>
      </c>
      <c r="B935">
        <v>733.66700000000003</v>
      </c>
      <c r="C935">
        <f t="shared" si="63"/>
        <v>735.92600000000004</v>
      </c>
      <c r="D935">
        <f t="shared" si="64"/>
        <v>57.407529999999937</v>
      </c>
      <c r="F935">
        <f t="shared" si="65"/>
        <v>6.5980552471971858</v>
      </c>
      <c r="H935" s="15">
        <f t="shared" si="66"/>
        <v>0.95764523762508025</v>
      </c>
      <c r="N935" s="23">
        <v>18778.5</v>
      </c>
    </row>
    <row r="936" spans="1:14" x14ac:dyDescent="0.3">
      <c r="A936">
        <v>574.69059999999945</v>
      </c>
      <c r="B936">
        <v>684.88900000000001</v>
      </c>
      <c r="C936">
        <f t="shared" si="63"/>
        <v>690.70400000000006</v>
      </c>
      <c r="D936">
        <f t="shared" si="64"/>
        <v>57.469059999999942</v>
      </c>
      <c r="F936">
        <f t="shared" si="65"/>
        <v>6.5292567813360902</v>
      </c>
      <c r="H936" s="15">
        <f t="shared" si="66"/>
        <v>0.90296951554039373</v>
      </c>
      <c r="N936" s="23">
        <v>18768.333333333299</v>
      </c>
    </row>
    <row r="937" spans="1:14" x14ac:dyDescent="0.3">
      <c r="A937">
        <v>575.3058999999995</v>
      </c>
      <c r="B937">
        <v>653.55600000000004</v>
      </c>
      <c r="C937">
        <f t="shared" si="63"/>
        <v>654.44466666666676</v>
      </c>
      <c r="D937">
        <f t="shared" si="64"/>
        <v>57.530589999999947</v>
      </c>
      <c r="F937">
        <f t="shared" si="65"/>
        <v>6.4824282218182923</v>
      </c>
      <c r="H937" s="15">
        <f t="shared" si="66"/>
        <v>0.86139370129593951</v>
      </c>
      <c r="N937" s="23">
        <v>18758.166666666599</v>
      </c>
    </row>
    <row r="938" spans="1:14" x14ac:dyDescent="0.3">
      <c r="A938">
        <v>575.92119999999954</v>
      </c>
      <c r="B938">
        <v>624.88900000000001</v>
      </c>
      <c r="C938">
        <f t="shared" si="63"/>
        <v>622.22233333333338</v>
      </c>
      <c r="D938">
        <f t="shared" si="64"/>
        <v>57.592119999999952</v>
      </c>
      <c r="F938">
        <f t="shared" si="65"/>
        <v>6.4375740339636538</v>
      </c>
      <c r="H938" s="15">
        <f t="shared" si="66"/>
        <v>0.82605604894871532</v>
      </c>
      <c r="N938" s="23">
        <v>18748</v>
      </c>
    </row>
    <row r="939" spans="1:14" x14ac:dyDescent="0.3">
      <c r="A939">
        <v>576.53649999999959</v>
      </c>
      <c r="B939">
        <v>588.22199999999998</v>
      </c>
      <c r="C939">
        <f t="shared" si="63"/>
        <v>583.07399999999996</v>
      </c>
      <c r="D939">
        <f t="shared" si="64"/>
        <v>57.653649999999956</v>
      </c>
      <c r="F939">
        <f t="shared" si="65"/>
        <v>6.377104427664583</v>
      </c>
      <c r="H939" s="15">
        <f t="shared" si="66"/>
        <v>0.78506757254714277</v>
      </c>
      <c r="N939" s="23">
        <v>18737.833333333299</v>
      </c>
    </row>
    <row r="940" spans="1:14" x14ac:dyDescent="0.3">
      <c r="A940">
        <v>577.15179999999964</v>
      </c>
      <c r="B940">
        <v>536.11099999999999</v>
      </c>
      <c r="C940">
        <f t="shared" si="63"/>
        <v>531.96300000000008</v>
      </c>
      <c r="D940">
        <f t="shared" si="64"/>
        <v>57.715179999999961</v>
      </c>
      <c r="F940">
        <f t="shared" si="65"/>
        <v>6.2843412291829592</v>
      </c>
      <c r="H940" s="15">
        <f t="shared" si="66"/>
        <v>0.73459953012801682</v>
      </c>
      <c r="N940" s="23">
        <v>18727.666666666599</v>
      </c>
    </row>
    <row r="941" spans="1:14" x14ac:dyDescent="0.3">
      <c r="A941">
        <v>577.76709999999969</v>
      </c>
      <c r="B941">
        <v>471.55599999999998</v>
      </c>
      <c r="C941">
        <f t="shared" si="63"/>
        <v>476.33333333333331</v>
      </c>
      <c r="D941">
        <f t="shared" si="64"/>
        <v>57.776709999999966</v>
      </c>
      <c r="F941">
        <f t="shared" si="65"/>
        <v>6.1560378649042793</v>
      </c>
      <c r="H941" s="15">
        <f t="shared" si="66"/>
        <v>0.68334983167600405</v>
      </c>
      <c r="N941" s="23">
        <v>18717.5</v>
      </c>
    </row>
    <row r="942" spans="1:14" x14ac:dyDescent="0.3">
      <c r="A942">
        <v>578.38239999999973</v>
      </c>
      <c r="B942">
        <v>421.33300000000003</v>
      </c>
      <c r="C942">
        <f t="shared" si="63"/>
        <v>424.77766666666668</v>
      </c>
      <c r="D942">
        <f t="shared" si="64"/>
        <v>57.838239999999971</v>
      </c>
      <c r="F942">
        <f t="shared" si="65"/>
        <v>6.0434234948991392</v>
      </c>
      <c r="H942" s="15">
        <f t="shared" si="66"/>
        <v>0.63905118981289788</v>
      </c>
      <c r="N942" s="23">
        <v>18707.333333333299</v>
      </c>
    </row>
    <row r="943" spans="1:14" x14ac:dyDescent="0.3">
      <c r="A943">
        <v>578.99769999999978</v>
      </c>
      <c r="B943">
        <v>381.44400000000002</v>
      </c>
      <c r="C943">
        <f t="shared" si="63"/>
        <v>386.11100000000005</v>
      </c>
      <c r="D943">
        <f t="shared" si="64"/>
        <v>57.899769999999975</v>
      </c>
      <c r="F943">
        <f t="shared" si="65"/>
        <v>5.9439640509591278</v>
      </c>
      <c r="H943" s="15">
        <f t="shared" si="66"/>
        <v>0.60772221464515896</v>
      </c>
      <c r="N943" s="23">
        <v>18697.166666666599</v>
      </c>
    </row>
    <row r="944" spans="1:14" x14ac:dyDescent="0.3">
      <c r="A944">
        <v>579.61299999999983</v>
      </c>
      <c r="B944">
        <v>355.55599999999998</v>
      </c>
      <c r="C944">
        <f t="shared" si="63"/>
        <v>363.92599999999999</v>
      </c>
      <c r="D944">
        <f t="shared" si="64"/>
        <v>57.96129999999998</v>
      </c>
      <c r="F944">
        <f t="shared" si="65"/>
        <v>5.8736827614508176</v>
      </c>
      <c r="H944" s="16">
        <f t="shared" si="66"/>
        <v>0.59044553368089581</v>
      </c>
      <c r="N944" s="23">
        <v>18687</v>
      </c>
    </row>
    <row r="945" spans="1:18" x14ac:dyDescent="0.3">
      <c r="A945">
        <v>580.22829999999988</v>
      </c>
      <c r="B945">
        <v>354.77800000000002</v>
      </c>
      <c r="C945">
        <f t="shared" si="63"/>
        <v>366.03733333333338</v>
      </c>
      <c r="D945">
        <f t="shared" si="64"/>
        <v>58.022829999999985</v>
      </c>
      <c r="F945">
        <f t="shared" si="65"/>
        <v>5.8714922417485509</v>
      </c>
      <c r="H945" s="15">
        <f t="shared" si="66"/>
        <v>0.59206837533368251</v>
      </c>
      <c r="N945" s="23">
        <v>18666.75</v>
      </c>
    </row>
    <row r="946" spans="1:18" x14ac:dyDescent="0.3">
      <c r="A946">
        <v>580.84359999999992</v>
      </c>
      <c r="B946">
        <v>387.77800000000002</v>
      </c>
      <c r="C946">
        <f t="shared" si="63"/>
        <v>399.81500000000005</v>
      </c>
      <c r="D946">
        <f t="shared" si="64"/>
        <v>58.08435999999999</v>
      </c>
      <c r="F946">
        <f t="shared" si="65"/>
        <v>5.9604330109259918</v>
      </c>
      <c r="H946" s="15">
        <f t="shared" si="66"/>
        <v>0.61864592255047324</v>
      </c>
      <c r="N946" s="23">
        <v>18646.5</v>
      </c>
    </row>
    <row r="947" spans="1:18" s="24" customFormat="1" x14ac:dyDescent="0.3">
      <c r="A947" s="24">
        <v>581.45889999999997</v>
      </c>
      <c r="B947" s="24">
        <v>456.88900000000001</v>
      </c>
      <c r="C947" s="24">
        <f t="shared" si="63"/>
        <v>463.77800000000002</v>
      </c>
      <c r="D947" s="24">
        <f t="shared" si="64"/>
        <v>58.145889999999994</v>
      </c>
      <c r="F947" s="24">
        <f t="shared" si="65"/>
        <v>6.1244404729894137</v>
      </c>
      <c r="H947" s="25">
        <f t="shared" si="66"/>
        <v>0.67228677214402432</v>
      </c>
      <c r="N947" s="26">
        <v>18626.25</v>
      </c>
    </row>
    <row r="948" spans="1:18" x14ac:dyDescent="0.3">
      <c r="A948">
        <v>582.07420000000002</v>
      </c>
      <c r="B948">
        <v>546.66700000000003</v>
      </c>
      <c r="C948">
        <f t="shared" si="63"/>
        <v>547.11133333333339</v>
      </c>
      <c r="D948">
        <f t="shared" si="64"/>
        <v>58.207419999999999</v>
      </c>
      <c r="F948">
        <f t="shared" si="65"/>
        <v>6.3038398419060462</v>
      </c>
      <c r="H948" s="15">
        <f t="shared" si="66"/>
        <v>0.7492092575612711</v>
      </c>
      <c r="N948" s="23">
        <v>18606</v>
      </c>
    </row>
    <row r="949" spans="1:18" x14ac:dyDescent="0.3">
      <c r="A949">
        <v>582.68950000000007</v>
      </c>
      <c r="B949">
        <v>637.77800000000002</v>
      </c>
      <c r="C949">
        <f t="shared" si="63"/>
        <v>626.25933333333342</v>
      </c>
      <c r="D949">
        <f t="shared" si="64"/>
        <v>58.268950000000004</v>
      </c>
      <c r="F949">
        <f t="shared" si="65"/>
        <v>6.457990260409388</v>
      </c>
      <c r="H949" s="15">
        <f t="shared" si="66"/>
        <v>0.83040266947237373</v>
      </c>
      <c r="N949" s="23">
        <v>18585.75</v>
      </c>
    </row>
    <row r="950" spans="1:18" x14ac:dyDescent="0.3">
      <c r="A950">
        <v>583.30480000000011</v>
      </c>
      <c r="B950">
        <v>694.33299999999997</v>
      </c>
      <c r="C950">
        <f t="shared" si="63"/>
        <v>683.77766666666651</v>
      </c>
      <c r="D950">
        <f t="shared" si="64"/>
        <v>58.330480000000009</v>
      </c>
      <c r="F950">
        <f t="shared" si="65"/>
        <v>6.5429516725159349</v>
      </c>
      <c r="H950" s="15">
        <f t="shared" si="66"/>
        <v>0.89487546238737614</v>
      </c>
      <c r="N950" s="23">
        <v>18565.5</v>
      </c>
      <c r="O950">
        <v>1950</v>
      </c>
      <c r="P950" s="15">
        <f>AVERAGE(H947:H962)</f>
        <v>0.92804469691234615</v>
      </c>
      <c r="Q950" s="15">
        <f>D962-D947</f>
        <v>0.92295000000007121</v>
      </c>
      <c r="R950">
        <f>P950*Q950</f>
        <v>0.85653885301531596</v>
      </c>
    </row>
    <row r="951" spans="1:18" x14ac:dyDescent="0.3">
      <c r="A951">
        <v>583.92010000000016</v>
      </c>
      <c r="B951">
        <v>719.22199999999998</v>
      </c>
      <c r="C951">
        <f t="shared" si="63"/>
        <v>715.62933333333331</v>
      </c>
      <c r="D951">
        <f t="shared" si="64"/>
        <v>58.392010000000013</v>
      </c>
      <c r="F951">
        <f t="shared" si="65"/>
        <v>6.5781700722334975</v>
      </c>
      <c r="H951" s="15">
        <f t="shared" si="66"/>
        <v>0.93270757481965871</v>
      </c>
      <c r="N951" s="23">
        <v>18545.25</v>
      </c>
    </row>
    <row r="952" spans="1:18" x14ac:dyDescent="0.3">
      <c r="A952">
        <v>584.53540000000021</v>
      </c>
      <c r="B952">
        <v>733.33299999999997</v>
      </c>
      <c r="C952">
        <f t="shared" si="63"/>
        <v>732.85166666666657</v>
      </c>
      <c r="D952">
        <f t="shared" si="64"/>
        <v>58.453540000000018</v>
      </c>
      <c r="F952">
        <f t="shared" si="65"/>
        <v>6.5975998961327393</v>
      </c>
      <c r="H952" s="15">
        <f t="shared" si="66"/>
        <v>0.95382551883897959</v>
      </c>
      <c r="N952" s="23">
        <v>18525</v>
      </c>
    </row>
    <row r="953" spans="1:18" x14ac:dyDescent="0.3">
      <c r="A953">
        <v>585.15070000000026</v>
      </c>
      <c r="B953">
        <v>746</v>
      </c>
      <c r="C953">
        <f t="shared" si="63"/>
        <v>747.14800000000002</v>
      </c>
      <c r="D953">
        <f t="shared" si="64"/>
        <v>58.515070000000023</v>
      </c>
      <c r="F953">
        <f t="shared" si="65"/>
        <v>6.6147256002037604</v>
      </c>
      <c r="H953" s="15">
        <f t="shared" si="66"/>
        <v>0.97171834481026542</v>
      </c>
      <c r="N953" s="23">
        <v>18504.75</v>
      </c>
    </row>
    <row r="954" spans="1:18" x14ac:dyDescent="0.3">
      <c r="A954">
        <v>585.7660000000003</v>
      </c>
      <c r="B954">
        <v>762.11099999999999</v>
      </c>
      <c r="C954">
        <f t="shared" si="63"/>
        <v>762.11099999999988</v>
      </c>
      <c r="D954">
        <f t="shared" si="64"/>
        <v>58.576600000000028</v>
      </c>
      <c r="F954">
        <f t="shared" si="65"/>
        <v>6.6360922143692438</v>
      </c>
      <c r="H954" s="15">
        <f t="shared" si="66"/>
        <v>0.99080514834933364</v>
      </c>
      <c r="N954" s="23">
        <v>18484.5</v>
      </c>
    </row>
    <row r="955" spans="1:18" x14ac:dyDescent="0.3">
      <c r="A955">
        <v>586.38130000000035</v>
      </c>
      <c r="B955">
        <v>778.22199999999998</v>
      </c>
      <c r="C955">
        <f t="shared" si="63"/>
        <v>775.37033333333329</v>
      </c>
      <c r="D955">
        <f t="shared" si="64"/>
        <v>58.638130000000032</v>
      </c>
      <c r="F955">
        <f t="shared" si="65"/>
        <v>6.6570118305183685</v>
      </c>
      <c r="H955" s="15">
        <f t="shared" si="66"/>
        <v>1.0080318315879289</v>
      </c>
      <c r="N955" s="23">
        <v>18464.25</v>
      </c>
    </row>
    <row r="956" spans="1:18" x14ac:dyDescent="0.3">
      <c r="A956">
        <v>586.9966000000004</v>
      </c>
      <c r="B956">
        <v>785.77800000000002</v>
      </c>
      <c r="C956">
        <f t="shared" si="63"/>
        <v>779.85199999999998</v>
      </c>
      <c r="D956">
        <f t="shared" si="64"/>
        <v>58.699660000000037</v>
      </c>
      <c r="F956">
        <f t="shared" si="65"/>
        <v>6.6666743097866501</v>
      </c>
      <c r="H956" s="15">
        <f t="shared" si="66"/>
        <v>1.0139219347441655</v>
      </c>
      <c r="I956">
        <v>1949</v>
      </c>
      <c r="J956">
        <f>AVERAGE(H956:H967)</f>
        <v>1.052165684442026</v>
      </c>
      <c r="K956">
        <f>D967-D956</f>
        <v>0.67683000000005222</v>
      </c>
      <c r="L956">
        <f>J956*K956</f>
        <v>0.71213730020095134</v>
      </c>
      <c r="N956" s="23">
        <v>18444</v>
      </c>
    </row>
    <row r="957" spans="1:18" x14ac:dyDescent="0.3">
      <c r="A957">
        <v>587.61190000000045</v>
      </c>
      <c r="B957">
        <v>775.55600000000004</v>
      </c>
      <c r="C957">
        <f t="shared" si="63"/>
        <v>773.48166666666668</v>
      </c>
      <c r="D957">
        <f t="shared" si="64"/>
        <v>58.761190000000042</v>
      </c>
      <c r="F957">
        <f t="shared" si="65"/>
        <v>6.6535801914859372</v>
      </c>
      <c r="H957" s="15">
        <f t="shared" si="66"/>
        <v>1.0055598805242285</v>
      </c>
      <c r="N957" s="23">
        <v>18419.599999999999</v>
      </c>
    </row>
    <row r="958" spans="1:18" x14ac:dyDescent="0.3">
      <c r="A958">
        <v>588.22720000000049</v>
      </c>
      <c r="B958">
        <v>759.11099999999999</v>
      </c>
      <c r="C958">
        <f t="shared" si="63"/>
        <v>759.62966666666671</v>
      </c>
      <c r="D958">
        <f t="shared" si="64"/>
        <v>58.822720000000047</v>
      </c>
      <c r="F958">
        <f t="shared" si="65"/>
        <v>6.6321480117621521</v>
      </c>
      <c r="H958" s="15">
        <f t="shared" si="66"/>
        <v>0.98761422445713776</v>
      </c>
      <c r="N958" s="23">
        <v>18395.2</v>
      </c>
    </row>
    <row r="959" spans="1:18" x14ac:dyDescent="0.3">
      <c r="A959">
        <v>588.84250000000054</v>
      </c>
      <c r="B959">
        <v>744.22199999999998</v>
      </c>
      <c r="C959">
        <f t="shared" si="63"/>
        <v>745.11099999999999</v>
      </c>
      <c r="D959">
        <f t="shared" si="64"/>
        <v>58.884250000000051</v>
      </c>
      <c r="F959">
        <f t="shared" si="65"/>
        <v>6.6123393774212902</v>
      </c>
      <c r="H959" s="15">
        <f t="shared" si="66"/>
        <v>0.96914854151114582</v>
      </c>
      <c r="N959" s="23">
        <v>18370.8</v>
      </c>
    </row>
    <row r="960" spans="1:18" x14ac:dyDescent="0.3">
      <c r="A960">
        <v>589.45780000000059</v>
      </c>
      <c r="B960">
        <v>732</v>
      </c>
      <c r="C960">
        <f t="shared" si="63"/>
        <v>734.07399999999996</v>
      </c>
      <c r="D960">
        <f t="shared" si="64"/>
        <v>58.945780000000056</v>
      </c>
      <c r="F960">
        <f t="shared" si="65"/>
        <v>6.5957805139613113</v>
      </c>
      <c r="H960" s="15">
        <f t="shared" si="66"/>
        <v>0.95534238423826245</v>
      </c>
      <c r="N960" s="23">
        <v>18346.400000000001</v>
      </c>
    </row>
    <row r="961" spans="1:18" x14ac:dyDescent="0.3">
      <c r="A961">
        <v>590.07310000000064</v>
      </c>
      <c r="B961">
        <v>726</v>
      </c>
      <c r="C961">
        <f t="shared" si="63"/>
        <v>729.59266666666679</v>
      </c>
      <c r="D961">
        <f t="shared" si="64"/>
        <v>59.007310000000061</v>
      </c>
      <c r="F961">
        <f t="shared" si="65"/>
        <v>6.5875500148247959</v>
      </c>
      <c r="H961" s="16">
        <f t="shared" si="66"/>
        <v>0.94979299459290834</v>
      </c>
      <c r="N961" s="23">
        <v>18322</v>
      </c>
    </row>
    <row r="962" spans="1:18" x14ac:dyDescent="0.3">
      <c r="A962">
        <v>590.68840000000068</v>
      </c>
      <c r="B962">
        <v>730.77800000000002</v>
      </c>
      <c r="C962">
        <f t="shared" si="63"/>
        <v>740.59266666666679</v>
      </c>
      <c r="D962">
        <f t="shared" si="64"/>
        <v>59.068840000000066</v>
      </c>
      <c r="F962">
        <f t="shared" si="65"/>
        <v>6.594109720055096</v>
      </c>
      <c r="H962" s="15">
        <f t="shared" si="66"/>
        <v>0.96347261055847944</v>
      </c>
      <c r="N962" s="23">
        <v>18281.5</v>
      </c>
    </row>
    <row r="963" spans="1:18" s="24" customFormat="1" x14ac:dyDescent="0.3">
      <c r="A963" s="24">
        <v>591.30370000000073</v>
      </c>
      <c r="B963" s="24">
        <v>765</v>
      </c>
      <c r="C963" s="24">
        <f t="shared" si="63"/>
        <v>774.25933333333342</v>
      </c>
      <c r="D963" s="24">
        <f t="shared" si="64"/>
        <v>59.13037000000007</v>
      </c>
      <c r="F963" s="24">
        <f t="shared" si="65"/>
        <v>6.6398758338265358</v>
      </c>
      <c r="H963" s="25">
        <f t="shared" si="66"/>
        <v>1.0065769820860362</v>
      </c>
      <c r="N963" s="26">
        <v>18241</v>
      </c>
    </row>
    <row r="964" spans="1:18" x14ac:dyDescent="0.3">
      <c r="A964">
        <v>591.91900000000078</v>
      </c>
      <c r="B964">
        <v>827</v>
      </c>
      <c r="C964">
        <f t="shared" si="63"/>
        <v>829.88900000000001</v>
      </c>
      <c r="D964">
        <f t="shared" si="64"/>
        <v>59.191900000000075</v>
      </c>
      <c r="F964">
        <f t="shared" si="65"/>
        <v>6.7178046950236912</v>
      </c>
      <c r="H964" s="15">
        <f t="shared" si="66"/>
        <v>1.082067988901861</v>
      </c>
      <c r="N964" s="23">
        <v>18200.5</v>
      </c>
      <c r="O964">
        <v>1949</v>
      </c>
      <c r="P964" s="15">
        <f>AVERAGE(H963:H983)</f>
        <v>0.88534674853408024</v>
      </c>
      <c r="Q964" s="15">
        <f>D983-D963</f>
        <v>1.230600000000095</v>
      </c>
      <c r="R964">
        <f>P964*Q964</f>
        <v>1.0895077087461231</v>
      </c>
    </row>
    <row r="965" spans="1:18" x14ac:dyDescent="0.3">
      <c r="A965">
        <v>592.53430000000083</v>
      </c>
      <c r="B965">
        <v>897.66700000000003</v>
      </c>
      <c r="C965">
        <f t="shared" si="63"/>
        <v>893.1483333333332</v>
      </c>
      <c r="D965">
        <f t="shared" si="64"/>
        <v>59.25343000000008</v>
      </c>
      <c r="F965">
        <f t="shared" si="65"/>
        <v>6.7997991754765064</v>
      </c>
      <c r="H965" s="15">
        <f t="shared" si="66"/>
        <v>1.1748155400805413</v>
      </c>
      <c r="N965" s="23">
        <v>18160</v>
      </c>
    </row>
    <row r="966" spans="1:18" x14ac:dyDescent="0.3">
      <c r="A966">
        <v>593.14960000000087</v>
      </c>
      <c r="B966">
        <v>954.77800000000002</v>
      </c>
      <c r="C966">
        <f t="shared" si="63"/>
        <v>939.96300000000008</v>
      </c>
      <c r="D966">
        <f t="shared" si="64"/>
        <v>59.314960000000085</v>
      </c>
      <c r="F966">
        <f t="shared" si="65"/>
        <v>6.861478852724562</v>
      </c>
      <c r="H966" s="15">
        <f t="shared" si="66"/>
        <v>1.2485341894368502</v>
      </c>
      <c r="N966" s="23">
        <v>18119.5</v>
      </c>
    </row>
    <row r="967" spans="1:18" x14ac:dyDescent="0.3">
      <c r="A967">
        <v>593.76490000000092</v>
      </c>
      <c r="B967">
        <v>967.44399999999996</v>
      </c>
      <c r="C967">
        <f t="shared" si="63"/>
        <v>952.55533333333335</v>
      </c>
      <c r="D967">
        <f t="shared" si="64"/>
        <v>59.376490000000089</v>
      </c>
      <c r="F967">
        <f t="shared" si="65"/>
        <v>6.8746575420918079</v>
      </c>
      <c r="H967" s="15">
        <f t="shared" si="66"/>
        <v>1.2691409421726978</v>
      </c>
      <c r="I967">
        <v>1948</v>
      </c>
      <c r="J967">
        <f>AVERAGE(H967:H988)</f>
        <v>0.78672093179419345</v>
      </c>
      <c r="K967">
        <f>D988-D967</f>
        <v>1.2921300000000997</v>
      </c>
      <c r="L967">
        <f>J967*K967</f>
        <v>1.0165457175993096</v>
      </c>
      <c r="N967" s="23">
        <v>18079</v>
      </c>
      <c r="P967" s="15"/>
      <c r="Q967" s="15"/>
    </row>
    <row r="968" spans="1:18" x14ac:dyDescent="0.3">
      <c r="A968">
        <v>594.38020000000097</v>
      </c>
      <c r="B968">
        <v>935.44399999999996</v>
      </c>
      <c r="C968">
        <f t="shared" si="63"/>
        <v>929.96266666666668</v>
      </c>
      <c r="D968">
        <f t="shared" si="64"/>
        <v>59.438020000000094</v>
      </c>
      <c r="F968">
        <f t="shared" si="65"/>
        <v>6.8410212828855226</v>
      </c>
      <c r="H968" s="15">
        <f t="shared" si="66"/>
        <v>1.2324077563800517</v>
      </c>
      <c r="N968" s="23">
        <v>18070.866666666599</v>
      </c>
    </row>
    <row r="969" spans="1:18" x14ac:dyDescent="0.3">
      <c r="A969">
        <v>594.99550000000102</v>
      </c>
      <c r="B969">
        <v>887</v>
      </c>
      <c r="C969">
        <f t="shared" si="63"/>
        <v>882.70366666666666</v>
      </c>
      <c r="D969">
        <f t="shared" si="64"/>
        <v>59.499550000000099</v>
      </c>
      <c r="F969">
        <f t="shared" si="65"/>
        <v>6.7878449823095792</v>
      </c>
      <c r="H969" s="15">
        <f t="shared" si="66"/>
        <v>1.1589716246460551</v>
      </c>
      <c r="N969" s="23">
        <v>18062.733333333301</v>
      </c>
    </row>
    <row r="970" spans="1:18" x14ac:dyDescent="0.3">
      <c r="A970">
        <v>595.61080000000106</v>
      </c>
      <c r="B970">
        <v>825.66700000000003</v>
      </c>
      <c r="C970">
        <f t="shared" si="63"/>
        <v>828.07433333333336</v>
      </c>
      <c r="D970">
        <f t="shared" si="64"/>
        <v>59.561080000000103</v>
      </c>
      <c r="F970">
        <f t="shared" si="65"/>
        <v>6.7161915445353388</v>
      </c>
      <c r="H970" s="15">
        <f t="shared" si="66"/>
        <v>1.079518326971858</v>
      </c>
      <c r="N970" s="23">
        <v>18054.599999999999</v>
      </c>
    </row>
    <row r="971" spans="1:18" x14ac:dyDescent="0.3">
      <c r="A971">
        <v>596.22610000000111</v>
      </c>
      <c r="B971">
        <v>771.55600000000004</v>
      </c>
      <c r="C971">
        <f t="shared" si="63"/>
        <v>775.11133333333328</v>
      </c>
      <c r="D971">
        <f t="shared" si="64"/>
        <v>59.622610000000108</v>
      </c>
      <c r="F971">
        <f t="shared" si="65"/>
        <v>6.6484092550406668</v>
      </c>
      <c r="H971" s="15">
        <f t="shared" si="66"/>
        <v>1.0076924844025379</v>
      </c>
      <c r="N971" s="23">
        <v>18046.466666666602</v>
      </c>
    </row>
    <row r="972" spans="1:18" x14ac:dyDescent="0.3">
      <c r="A972">
        <v>596.84140000000116</v>
      </c>
      <c r="B972">
        <v>728.11099999999999</v>
      </c>
      <c r="C972">
        <f t="shared" si="63"/>
        <v>729.92599999999993</v>
      </c>
      <c r="D972">
        <f t="shared" si="64"/>
        <v>59.684140000000113</v>
      </c>
      <c r="F972">
        <f t="shared" si="65"/>
        <v>6.5904535091014038</v>
      </c>
      <c r="H972" s="15">
        <f t="shared" si="66"/>
        <v>0.95020466074512289</v>
      </c>
      <c r="N972" s="23">
        <v>18038.333333333299</v>
      </c>
    </row>
    <row r="973" spans="1:18" x14ac:dyDescent="0.3">
      <c r="A973">
        <v>597.45670000000121</v>
      </c>
      <c r="B973">
        <v>690.11099999999999</v>
      </c>
      <c r="C973">
        <f t="shared" si="63"/>
        <v>689.33333333333337</v>
      </c>
      <c r="D973">
        <f t="shared" si="64"/>
        <v>59.745670000000118</v>
      </c>
      <c r="F973">
        <f t="shared" si="65"/>
        <v>6.5368524542184012</v>
      </c>
      <c r="H973" s="15">
        <f t="shared" si="66"/>
        <v>0.90136197689473474</v>
      </c>
      <c r="N973" s="23">
        <v>18030.2</v>
      </c>
    </row>
    <row r="974" spans="1:18" x14ac:dyDescent="0.3">
      <c r="A974">
        <v>598.07200000000125</v>
      </c>
      <c r="B974">
        <v>649.77800000000002</v>
      </c>
      <c r="C974">
        <f t="shared" si="63"/>
        <v>643.81500000000005</v>
      </c>
      <c r="D974">
        <f t="shared" si="64"/>
        <v>59.807200000000122</v>
      </c>
      <c r="F974">
        <f t="shared" si="65"/>
        <v>6.4766307660906008</v>
      </c>
      <c r="H974" s="15">
        <f t="shared" si="66"/>
        <v>0.84957234025073414</v>
      </c>
      <c r="N974" s="23">
        <v>18022.0666666666</v>
      </c>
    </row>
    <row r="975" spans="1:18" x14ac:dyDescent="0.3">
      <c r="A975">
        <v>598.6873000000013</v>
      </c>
      <c r="B975">
        <v>591.55600000000004</v>
      </c>
      <c r="C975">
        <f t="shared" si="63"/>
        <v>586.44466666666665</v>
      </c>
      <c r="D975">
        <f t="shared" si="64"/>
        <v>59.868730000000127</v>
      </c>
      <c r="F975">
        <f t="shared" si="65"/>
        <v>6.3827563534933018</v>
      </c>
      <c r="H975" s="15">
        <f t="shared" si="66"/>
        <v>0.78851518194031778</v>
      </c>
      <c r="N975" s="23">
        <v>18013.933333333302</v>
      </c>
    </row>
    <row r="976" spans="1:18" x14ac:dyDescent="0.3">
      <c r="A976">
        <v>599.30260000000135</v>
      </c>
      <c r="B976">
        <v>518</v>
      </c>
      <c r="C976">
        <f t="shared" si="63"/>
        <v>517.18533333333335</v>
      </c>
      <c r="D976">
        <f t="shared" si="64"/>
        <v>59.930260000000132</v>
      </c>
      <c r="F976">
        <f t="shared" si="65"/>
        <v>6.2499752422594828</v>
      </c>
      <c r="H976" s="15">
        <f t="shared" si="66"/>
        <v>0.72062185524668121</v>
      </c>
      <c r="N976" s="23">
        <v>18005.8</v>
      </c>
    </row>
    <row r="977" spans="1:18" x14ac:dyDescent="0.3">
      <c r="A977">
        <v>599.9179000000014</v>
      </c>
      <c r="B977">
        <v>442</v>
      </c>
      <c r="C977">
        <f t="shared" si="63"/>
        <v>447.59266666666667</v>
      </c>
      <c r="D977">
        <f t="shared" si="64"/>
        <v>59.991790000000137</v>
      </c>
      <c r="F977">
        <f t="shared" si="65"/>
        <v>6.0913098820776979</v>
      </c>
      <c r="H977" s="15">
        <f t="shared" si="66"/>
        <v>0.65828901039762189</v>
      </c>
      <c r="N977" s="23">
        <v>17997.666666666599</v>
      </c>
    </row>
    <row r="978" spans="1:18" x14ac:dyDescent="0.3">
      <c r="A978">
        <v>600.53320000000144</v>
      </c>
      <c r="B978">
        <v>382.77800000000002</v>
      </c>
      <c r="C978">
        <f t="shared" si="63"/>
        <v>392.37033333333335</v>
      </c>
      <c r="D978">
        <f t="shared" si="64"/>
        <v>60.053320000000141</v>
      </c>
      <c r="F978">
        <f t="shared" si="65"/>
        <v>5.9474551866628946</v>
      </c>
      <c r="H978" s="15">
        <f t="shared" si="66"/>
        <v>0.61268750555526397</v>
      </c>
      <c r="N978" s="23">
        <v>17989.5333333333</v>
      </c>
    </row>
    <row r="979" spans="1:18" x14ac:dyDescent="0.3">
      <c r="A979">
        <v>601.14850000000149</v>
      </c>
      <c r="B979">
        <v>352.33300000000003</v>
      </c>
      <c r="C979">
        <f t="shared" si="63"/>
        <v>357</v>
      </c>
      <c r="D979">
        <f t="shared" si="64"/>
        <v>60.114850000000146</v>
      </c>
      <c r="F979">
        <f t="shared" si="65"/>
        <v>5.8645767511278866</v>
      </c>
      <c r="H979" s="15">
        <f t="shared" si="66"/>
        <v>0.58515314175770894</v>
      </c>
      <c r="N979" s="23">
        <v>17981.400000000001</v>
      </c>
    </row>
    <row r="980" spans="1:18" x14ac:dyDescent="0.3">
      <c r="A980">
        <v>601.76380000000154</v>
      </c>
      <c r="B980">
        <v>335.88900000000001</v>
      </c>
      <c r="C980">
        <f t="shared" ref="C980:C1043" si="67">AVERAGE(B979:B981)</f>
        <v>337.62966666666665</v>
      </c>
      <c r="D980">
        <f t="shared" ref="D980:D1043" si="68">A980/10</f>
        <v>60.176380000000151</v>
      </c>
      <c r="F980">
        <f t="shared" ref="F980:F1043" si="69">LN(B980)</f>
        <v>5.8167807482404053</v>
      </c>
      <c r="H980" s="15">
        <f t="shared" ref="H980:H1043" si="70">(0.0905*EXP(0.0013*C980))/E$2</f>
        <v>0.57060212357340268</v>
      </c>
      <c r="N980" s="23">
        <v>17973.266666666601</v>
      </c>
    </row>
    <row r="981" spans="1:18" x14ac:dyDescent="0.3">
      <c r="A981">
        <v>602.37910000000159</v>
      </c>
      <c r="B981">
        <v>324.66699999999997</v>
      </c>
      <c r="C981">
        <f t="shared" si="67"/>
        <v>326.18533333333335</v>
      </c>
      <c r="D981">
        <f t="shared" si="68"/>
        <v>60.237910000000156</v>
      </c>
      <c r="F981">
        <f t="shared" si="69"/>
        <v>5.7828000416679437</v>
      </c>
      <c r="H981" s="15">
        <f t="shared" si="70"/>
        <v>0.56217575205915549</v>
      </c>
      <c r="N981" s="23">
        <v>17965.133333333299</v>
      </c>
    </row>
    <row r="982" spans="1:18" x14ac:dyDescent="0.3">
      <c r="A982">
        <v>602.99440000000163</v>
      </c>
      <c r="B982">
        <v>318</v>
      </c>
      <c r="C982">
        <f t="shared" si="67"/>
        <v>324.85199999999998</v>
      </c>
      <c r="D982">
        <f t="shared" si="68"/>
        <v>60.29944000000016</v>
      </c>
      <c r="F982">
        <f t="shared" si="69"/>
        <v>5.7620513827801769</v>
      </c>
      <c r="H982" s="16">
        <f t="shared" si="70"/>
        <v>0.56120215811409757</v>
      </c>
      <c r="N982" s="23">
        <v>17957</v>
      </c>
    </row>
    <row r="983" spans="1:18" x14ac:dyDescent="0.3">
      <c r="A983">
        <v>603.60970000000168</v>
      </c>
      <c r="B983">
        <v>331.88900000000001</v>
      </c>
      <c r="C983">
        <f t="shared" si="67"/>
        <v>339.74066666666664</v>
      </c>
      <c r="D983">
        <f t="shared" si="68"/>
        <v>60.360970000000165</v>
      </c>
      <c r="F983">
        <f t="shared" si="69"/>
        <v>5.804800575663899</v>
      </c>
      <c r="H983" s="15">
        <f t="shared" si="70"/>
        <v>0.57217017760235267</v>
      </c>
      <c r="N983" s="23">
        <v>17916.5</v>
      </c>
      <c r="P983" s="15"/>
      <c r="Q983" s="15"/>
    </row>
    <row r="984" spans="1:18" s="24" customFormat="1" x14ac:dyDescent="0.3">
      <c r="A984" s="24">
        <v>604.22500000000173</v>
      </c>
      <c r="B984" s="24">
        <v>369.33300000000003</v>
      </c>
      <c r="C984" s="24">
        <f t="shared" si="67"/>
        <v>372.03699999999998</v>
      </c>
      <c r="D984" s="24">
        <f t="shared" si="68"/>
        <v>60.42250000000017</v>
      </c>
      <c r="F984" s="24">
        <f t="shared" si="69"/>
        <v>5.9116986761116364</v>
      </c>
      <c r="H984" s="25">
        <f t="shared" si="70"/>
        <v>0.59670430772866911</v>
      </c>
      <c r="N984" s="26">
        <v>17876</v>
      </c>
    </row>
    <row r="985" spans="1:18" x14ac:dyDescent="0.3">
      <c r="A985">
        <v>604.84030000000178</v>
      </c>
      <c r="B985">
        <v>414.88900000000001</v>
      </c>
      <c r="C985">
        <f t="shared" si="67"/>
        <v>412.07400000000001</v>
      </c>
      <c r="D985">
        <f t="shared" si="68"/>
        <v>60.484030000000175</v>
      </c>
      <c r="F985">
        <f t="shared" si="69"/>
        <v>6.0280110145747328</v>
      </c>
      <c r="H985" s="15">
        <f t="shared" si="70"/>
        <v>0.62858407738159472</v>
      </c>
      <c r="N985" s="23">
        <v>17835.5</v>
      </c>
      <c r="O985">
        <v>1948</v>
      </c>
      <c r="P985" s="15">
        <f>AVERAGE(H984:H1007)</f>
        <v>0.58366206283947153</v>
      </c>
      <c r="Q985" s="15">
        <f>D1007-D984</f>
        <v>1.4151900000001092</v>
      </c>
      <c r="R985">
        <f>P985*Q985</f>
        <v>0.82599271470985547</v>
      </c>
    </row>
    <row r="986" spans="1:18" x14ac:dyDescent="0.3">
      <c r="A986">
        <v>605.45560000000182</v>
      </c>
      <c r="B986">
        <v>452</v>
      </c>
      <c r="C986">
        <f t="shared" si="67"/>
        <v>445.66666666666669</v>
      </c>
      <c r="D986">
        <f t="shared" si="68"/>
        <v>60.545560000000179</v>
      </c>
      <c r="F986">
        <f t="shared" si="69"/>
        <v>6.1136821798322316</v>
      </c>
      <c r="H986" s="15">
        <f t="shared" si="70"/>
        <v>0.65664284806399842</v>
      </c>
      <c r="N986" s="23">
        <v>17795</v>
      </c>
    </row>
    <row r="987" spans="1:18" x14ac:dyDescent="0.3">
      <c r="A987">
        <v>606.07090000000187</v>
      </c>
      <c r="B987">
        <v>470.11099999999999</v>
      </c>
      <c r="C987">
        <f t="shared" si="67"/>
        <v>463.88899999999995</v>
      </c>
      <c r="D987">
        <f t="shared" si="68"/>
        <v>60.607090000000184</v>
      </c>
      <c r="F987">
        <f t="shared" si="69"/>
        <v>6.1529688370330753</v>
      </c>
      <c r="H987" s="15">
        <f t="shared" si="70"/>
        <v>0.67238379012492366</v>
      </c>
      <c r="N987" s="23">
        <v>17754.5</v>
      </c>
    </row>
    <row r="988" spans="1:18" x14ac:dyDescent="0.3">
      <c r="A988">
        <v>606.68620000000192</v>
      </c>
      <c r="B988">
        <v>469.55599999999998</v>
      </c>
      <c r="C988">
        <f t="shared" si="67"/>
        <v>464.88899999999995</v>
      </c>
      <c r="D988">
        <f t="shared" si="68"/>
        <v>60.668620000000189</v>
      </c>
      <c r="F988">
        <f t="shared" si="69"/>
        <v>6.1517875673608682</v>
      </c>
      <c r="H988" s="15">
        <f t="shared" si="70"/>
        <v>0.67325845746267343</v>
      </c>
      <c r="I988">
        <v>1947</v>
      </c>
      <c r="J988">
        <f>AVERAGE(H988:H1014)</f>
        <v>0.60758852024228238</v>
      </c>
      <c r="K988">
        <f>D1014-D988</f>
        <v>1.5997800000001234</v>
      </c>
      <c r="L988">
        <f>J988*K988</f>
        <v>0.97200796291327352</v>
      </c>
      <c r="N988" s="23">
        <v>17714</v>
      </c>
    </row>
    <row r="989" spans="1:18" x14ac:dyDescent="0.3">
      <c r="A989">
        <v>607.30150000000197</v>
      </c>
      <c r="B989">
        <v>455</v>
      </c>
      <c r="C989">
        <f t="shared" si="67"/>
        <v>453.48166666666674</v>
      </c>
      <c r="D989">
        <f t="shared" si="68"/>
        <v>60.730150000000194</v>
      </c>
      <c r="F989">
        <f t="shared" si="69"/>
        <v>6.1202974189509503</v>
      </c>
      <c r="H989" s="15">
        <f t="shared" si="70"/>
        <v>0.66334801397247312</v>
      </c>
      <c r="N989" s="23">
        <v>17706.8235294117</v>
      </c>
    </row>
    <row r="990" spans="1:18" x14ac:dyDescent="0.3">
      <c r="A990">
        <v>607.91680000000201</v>
      </c>
      <c r="B990">
        <v>435.88900000000001</v>
      </c>
      <c r="C990">
        <f t="shared" si="67"/>
        <v>435.96300000000002</v>
      </c>
      <c r="D990">
        <f t="shared" si="68"/>
        <v>60.791680000000198</v>
      </c>
      <c r="F990">
        <f t="shared" si="69"/>
        <v>6.0773876237802593</v>
      </c>
      <c r="H990" s="15">
        <f t="shared" si="70"/>
        <v>0.64841147930657006</v>
      </c>
      <c r="N990" s="23">
        <v>17699.647058823499</v>
      </c>
    </row>
    <row r="991" spans="1:18" x14ac:dyDescent="0.3">
      <c r="A991">
        <v>608.53210000000206</v>
      </c>
      <c r="B991">
        <v>417</v>
      </c>
      <c r="C991">
        <f t="shared" si="67"/>
        <v>417.44433333333336</v>
      </c>
      <c r="D991">
        <f t="shared" si="68"/>
        <v>60.853210000000203</v>
      </c>
      <c r="F991">
        <f t="shared" si="69"/>
        <v>6.0330862217988015</v>
      </c>
      <c r="H991" s="15">
        <f t="shared" si="70"/>
        <v>0.63298784964667953</v>
      </c>
      <c r="N991" s="23">
        <v>17692.470588235199</v>
      </c>
    </row>
    <row r="992" spans="1:18" x14ac:dyDescent="0.3">
      <c r="A992">
        <v>609.14740000000211</v>
      </c>
      <c r="B992">
        <v>399.44400000000002</v>
      </c>
      <c r="C992">
        <f t="shared" si="67"/>
        <v>399.77766666666668</v>
      </c>
      <c r="D992">
        <f t="shared" si="68"/>
        <v>60.914740000000208</v>
      </c>
      <c r="F992">
        <f t="shared" si="69"/>
        <v>5.990073580161841</v>
      </c>
      <c r="H992" s="15">
        <f t="shared" si="70"/>
        <v>0.6186158983302924</v>
      </c>
      <c r="N992" s="23">
        <v>17685.294117647001</v>
      </c>
    </row>
    <row r="993" spans="1:17" x14ac:dyDescent="0.3">
      <c r="A993">
        <v>609.76270000000216</v>
      </c>
      <c r="B993">
        <v>382.88900000000001</v>
      </c>
      <c r="C993">
        <f t="shared" si="67"/>
        <v>382.74066666666675</v>
      </c>
      <c r="D993">
        <f t="shared" si="68"/>
        <v>60.976270000000213</v>
      </c>
      <c r="F993">
        <f t="shared" si="69"/>
        <v>5.9477451299431401</v>
      </c>
      <c r="H993" s="15">
        <f t="shared" si="70"/>
        <v>0.60506534497548869</v>
      </c>
      <c r="N993" s="23">
        <v>17678.1176470588</v>
      </c>
    </row>
    <row r="994" spans="1:17" x14ac:dyDescent="0.3">
      <c r="A994">
        <v>610.3780000000022</v>
      </c>
      <c r="B994">
        <v>365.88900000000001</v>
      </c>
      <c r="C994">
        <f t="shared" si="67"/>
        <v>365.03700000000003</v>
      </c>
      <c r="D994">
        <f t="shared" si="68"/>
        <v>61.037800000000217</v>
      </c>
      <c r="F994">
        <f t="shared" si="69"/>
        <v>5.9023300087145598</v>
      </c>
      <c r="H994" s="15">
        <f t="shared" si="70"/>
        <v>0.59129893029720881</v>
      </c>
      <c r="N994" s="23">
        <v>17670.9411764705</v>
      </c>
    </row>
    <row r="995" spans="1:17" x14ac:dyDescent="0.3">
      <c r="A995">
        <v>610.99330000000225</v>
      </c>
      <c r="B995">
        <v>346.33300000000003</v>
      </c>
      <c r="C995">
        <f t="shared" si="67"/>
        <v>346.14799999999997</v>
      </c>
      <c r="D995">
        <f t="shared" si="68"/>
        <v>61.099330000000222</v>
      </c>
      <c r="F995">
        <f t="shared" si="69"/>
        <v>5.8474007399667469</v>
      </c>
      <c r="H995" s="15">
        <f t="shared" si="70"/>
        <v>0.57695599230015482</v>
      </c>
      <c r="N995" s="23">
        <v>17663.764705882299</v>
      </c>
    </row>
    <row r="996" spans="1:17" x14ac:dyDescent="0.3">
      <c r="A996">
        <v>611.6086000000023</v>
      </c>
      <c r="B996">
        <v>326.22199999999998</v>
      </c>
      <c r="C996">
        <f t="shared" si="67"/>
        <v>329.81466666666671</v>
      </c>
      <c r="D996">
        <f t="shared" si="68"/>
        <v>61.160860000000227</v>
      </c>
      <c r="F996">
        <f t="shared" si="69"/>
        <v>5.7875781311990444</v>
      </c>
      <c r="H996" s="15">
        <f t="shared" si="70"/>
        <v>0.56483443930255417</v>
      </c>
      <c r="N996" s="23">
        <v>17656.588235294101</v>
      </c>
    </row>
    <row r="997" spans="1:17" x14ac:dyDescent="0.3">
      <c r="A997">
        <v>612.22390000000235</v>
      </c>
      <c r="B997">
        <v>316.88900000000001</v>
      </c>
      <c r="C997">
        <f t="shared" si="67"/>
        <v>318.96300000000002</v>
      </c>
      <c r="D997">
        <f t="shared" si="68"/>
        <v>61.222390000000232</v>
      </c>
      <c r="F997">
        <f t="shared" si="69"/>
        <v>5.758551554829042</v>
      </c>
      <c r="H997" s="15">
        <f t="shared" si="70"/>
        <v>0.55692216682097351</v>
      </c>
      <c r="N997" s="23">
        <v>17649.411764705801</v>
      </c>
      <c r="P997" s="15"/>
      <c r="Q997" s="15"/>
    </row>
    <row r="998" spans="1:17" x14ac:dyDescent="0.3">
      <c r="A998">
        <v>612.83920000000239</v>
      </c>
      <c r="B998">
        <v>313.77800000000002</v>
      </c>
      <c r="C998">
        <f t="shared" si="67"/>
        <v>314.51866666666666</v>
      </c>
      <c r="D998">
        <f t="shared" si="68"/>
        <v>61.283920000000236</v>
      </c>
      <c r="F998">
        <f t="shared" si="69"/>
        <v>5.7486857294919602</v>
      </c>
      <c r="H998" s="15">
        <f t="shared" si="70"/>
        <v>0.55371375219254348</v>
      </c>
      <c r="N998" s="23">
        <v>17642.2352941176</v>
      </c>
    </row>
    <row r="999" spans="1:17" x14ac:dyDescent="0.3">
      <c r="A999">
        <v>613.45450000000244</v>
      </c>
      <c r="B999">
        <v>312.88900000000001</v>
      </c>
      <c r="C999">
        <f t="shared" si="67"/>
        <v>313.96300000000002</v>
      </c>
      <c r="D999">
        <f t="shared" si="68"/>
        <v>61.345450000000241</v>
      </c>
      <c r="F999">
        <f t="shared" si="69"/>
        <v>5.7458484950552871</v>
      </c>
      <c r="H999" s="15">
        <f t="shared" si="70"/>
        <v>0.55331391226798843</v>
      </c>
      <c r="N999" s="23">
        <v>17635.058823529402</v>
      </c>
    </row>
    <row r="1000" spans="1:17" x14ac:dyDescent="0.3">
      <c r="A1000">
        <v>614.06980000000249</v>
      </c>
      <c r="B1000">
        <v>315.22199999999998</v>
      </c>
      <c r="C1000">
        <f t="shared" si="67"/>
        <v>311.48133333333334</v>
      </c>
      <c r="D1000">
        <f t="shared" si="68"/>
        <v>61.406980000000246</v>
      </c>
      <c r="F1000">
        <f t="shared" si="69"/>
        <v>5.7532771525023447</v>
      </c>
      <c r="H1000" s="15">
        <f t="shared" si="70"/>
        <v>0.55153170576142807</v>
      </c>
      <c r="N1000" s="23">
        <v>17627.882352941098</v>
      </c>
    </row>
    <row r="1001" spans="1:17" x14ac:dyDescent="0.3">
      <c r="A1001">
        <v>614.68510000000254</v>
      </c>
      <c r="B1001">
        <v>306.33300000000003</v>
      </c>
      <c r="C1001">
        <f t="shared" si="67"/>
        <v>302.40733333333333</v>
      </c>
      <c r="D1001">
        <f t="shared" si="68"/>
        <v>61.468510000000251</v>
      </c>
      <c r="F1001">
        <f t="shared" si="69"/>
        <v>5.7246727455477036</v>
      </c>
      <c r="H1001" s="15">
        <f t="shared" si="70"/>
        <v>0.54506394992365692</v>
      </c>
      <c r="N1001" s="23">
        <v>17620.705882352901</v>
      </c>
    </row>
    <row r="1002" spans="1:17" x14ac:dyDescent="0.3">
      <c r="A1002">
        <v>615.30040000000258</v>
      </c>
      <c r="B1002">
        <v>285.66699999999997</v>
      </c>
      <c r="C1002">
        <f t="shared" si="67"/>
        <v>285.29633333333334</v>
      </c>
      <c r="D1002">
        <f t="shared" si="68"/>
        <v>61.530040000000255</v>
      </c>
      <c r="F1002">
        <f t="shared" si="69"/>
        <v>5.6548267967901324</v>
      </c>
      <c r="H1002" s="15">
        <f t="shared" si="70"/>
        <v>0.53307324078966944</v>
      </c>
      <c r="N1002" s="23">
        <v>17613.529411764699</v>
      </c>
    </row>
    <row r="1003" spans="1:17" x14ac:dyDescent="0.3">
      <c r="A1003">
        <v>615.91570000000263</v>
      </c>
      <c r="B1003">
        <v>263.88900000000001</v>
      </c>
      <c r="C1003">
        <f t="shared" si="67"/>
        <v>265.22233333333332</v>
      </c>
      <c r="D1003">
        <f t="shared" si="68"/>
        <v>61.59157000000026</v>
      </c>
      <c r="F1003">
        <f t="shared" si="69"/>
        <v>5.5755285601850648</v>
      </c>
      <c r="H1003" s="15">
        <f t="shared" si="70"/>
        <v>0.51934200072917214</v>
      </c>
      <c r="N1003" s="23">
        <v>17606.352941176399</v>
      </c>
    </row>
    <row r="1004" spans="1:17" x14ac:dyDescent="0.3">
      <c r="A1004">
        <v>616.53100000000268</v>
      </c>
      <c r="B1004">
        <v>246.11099999999999</v>
      </c>
      <c r="C1004">
        <f t="shared" si="67"/>
        <v>251.81466666666665</v>
      </c>
      <c r="D1004">
        <f t="shared" si="68"/>
        <v>61.653100000000265</v>
      </c>
      <c r="F1004">
        <f t="shared" si="69"/>
        <v>5.505782653675646</v>
      </c>
      <c r="H1004" s="15">
        <f t="shared" si="70"/>
        <v>0.51036831963438045</v>
      </c>
      <c r="N1004" s="23">
        <v>17599.176470588201</v>
      </c>
    </row>
    <row r="1005" spans="1:17" x14ac:dyDescent="0.3">
      <c r="A1005">
        <v>617.14630000000273</v>
      </c>
      <c r="B1005">
        <v>245.44399999999999</v>
      </c>
      <c r="C1005">
        <f t="shared" si="67"/>
        <v>250.07399999999998</v>
      </c>
      <c r="D1005">
        <f t="shared" si="68"/>
        <v>61.71463000000027</v>
      </c>
      <c r="F1005">
        <f t="shared" si="69"/>
        <v>5.5030688153081524</v>
      </c>
      <c r="H1005" s="16">
        <f t="shared" si="70"/>
        <v>0.50921472987831273</v>
      </c>
      <c r="N1005" s="23">
        <v>17592</v>
      </c>
    </row>
    <row r="1006" spans="1:17" x14ac:dyDescent="0.3">
      <c r="A1006">
        <v>617.76160000000277</v>
      </c>
      <c r="B1006">
        <v>258.66699999999997</v>
      </c>
      <c r="C1006">
        <f t="shared" si="67"/>
        <v>260.55566666666664</v>
      </c>
      <c r="D1006">
        <f t="shared" si="68"/>
        <v>61.776160000000274</v>
      </c>
      <c r="F1006">
        <f t="shared" si="69"/>
        <v>5.5555415201740725</v>
      </c>
      <c r="H1006" s="15">
        <f t="shared" si="70"/>
        <v>0.51620086367445894</v>
      </c>
      <c r="N1006" s="23">
        <v>17564.8888888888</v>
      </c>
    </row>
    <row r="1007" spans="1:17" x14ac:dyDescent="0.3">
      <c r="A1007">
        <v>618.37690000000282</v>
      </c>
      <c r="B1007">
        <v>277.55599999999998</v>
      </c>
      <c r="C1007">
        <f t="shared" si="67"/>
        <v>280.92633333333333</v>
      </c>
      <c r="D1007">
        <f t="shared" si="68"/>
        <v>61.837690000000279</v>
      </c>
      <c r="F1007">
        <f t="shared" si="69"/>
        <v>5.6260227146290465</v>
      </c>
      <c r="H1007" s="15">
        <f t="shared" si="70"/>
        <v>0.53005343758145251</v>
      </c>
      <c r="N1007" s="23">
        <v>17537.777777777701</v>
      </c>
    </row>
    <row r="1008" spans="1:17" s="24" customFormat="1" x14ac:dyDescent="0.3">
      <c r="A1008" s="24">
        <v>618.99220000000287</v>
      </c>
      <c r="B1008" s="24">
        <v>306.55599999999998</v>
      </c>
      <c r="C1008" s="24">
        <f t="shared" si="67"/>
        <v>308.11133333333333</v>
      </c>
      <c r="D1008" s="24">
        <f t="shared" si="68"/>
        <v>61.899220000000284</v>
      </c>
      <c r="F1008" s="24">
        <f t="shared" si="69"/>
        <v>5.7254004466806681</v>
      </c>
      <c r="H1008" s="25">
        <f t="shared" si="70"/>
        <v>0.54912073045607879</v>
      </c>
      <c r="N1008" s="26">
        <v>17510.666666666599</v>
      </c>
    </row>
    <row r="1009" spans="1:18" x14ac:dyDescent="0.3">
      <c r="A1009">
        <v>619.60750000000291</v>
      </c>
      <c r="B1009">
        <v>340.22199999999998</v>
      </c>
      <c r="C1009">
        <f t="shared" si="67"/>
        <v>342.37033333333335</v>
      </c>
      <c r="D1009">
        <f t="shared" si="68"/>
        <v>61.960750000000289</v>
      </c>
      <c r="F1009">
        <f t="shared" si="69"/>
        <v>5.8295983457133325</v>
      </c>
      <c r="H1009" s="15">
        <f t="shared" si="70"/>
        <v>0.57412952667369999</v>
      </c>
      <c r="N1009" s="23">
        <v>17483.5555555555</v>
      </c>
    </row>
    <row r="1010" spans="1:18" x14ac:dyDescent="0.3">
      <c r="A1010">
        <v>620.22280000000296</v>
      </c>
      <c r="B1010">
        <v>380.33300000000003</v>
      </c>
      <c r="C1010">
        <f t="shared" si="67"/>
        <v>380.85166666666669</v>
      </c>
      <c r="D1010">
        <f t="shared" si="68"/>
        <v>62.022280000000293</v>
      </c>
      <c r="F1010">
        <f t="shared" si="69"/>
        <v>5.9410471847693929</v>
      </c>
      <c r="H1010" s="15">
        <f t="shared" si="70"/>
        <v>0.60358130892727935</v>
      </c>
      <c r="N1010" s="23">
        <v>17456.444444444402</v>
      </c>
      <c r="O1010">
        <v>1947</v>
      </c>
      <c r="P1010" s="15">
        <f>AVERAGE(H1008:H1030)</f>
        <v>0.76568810390975084</v>
      </c>
      <c r="Q1010" s="15">
        <f>D1030-D1008</f>
        <v>1.3536600000001044</v>
      </c>
      <c r="R1010">
        <f>P1010*Q1010</f>
        <v>1.0364813587385533</v>
      </c>
    </row>
    <row r="1011" spans="1:18" x14ac:dyDescent="0.3">
      <c r="A1011">
        <v>620.83810000000301</v>
      </c>
      <c r="B1011">
        <v>422</v>
      </c>
      <c r="C1011">
        <f t="shared" si="67"/>
        <v>416.48133333333334</v>
      </c>
      <c r="D1011">
        <f t="shared" si="68"/>
        <v>62.083810000000298</v>
      </c>
      <c r="F1011">
        <f t="shared" si="69"/>
        <v>6.045005314036012</v>
      </c>
      <c r="H1011" s="15">
        <f t="shared" si="70"/>
        <v>0.63219590797702618</v>
      </c>
      <c r="N1011" s="23">
        <v>17429.333333333299</v>
      </c>
    </row>
    <row r="1012" spans="1:18" x14ac:dyDescent="0.3">
      <c r="A1012">
        <v>621.45340000000306</v>
      </c>
      <c r="B1012" s="6">
        <v>447.11099999999999</v>
      </c>
      <c r="C1012" s="6">
        <f t="shared" si="67"/>
        <v>545.11099999999999</v>
      </c>
      <c r="D1012">
        <f t="shared" si="68"/>
        <v>62.145340000000303</v>
      </c>
      <c r="F1012">
        <f t="shared" si="69"/>
        <v>6.1028068859343785</v>
      </c>
      <c r="H1012" s="15">
        <f t="shared" si="70"/>
        <v>0.74726351981138261</v>
      </c>
      <c r="N1012" s="23">
        <v>17402.222222222201</v>
      </c>
    </row>
    <row r="1013" spans="1:18" x14ac:dyDescent="0.3">
      <c r="A1013">
        <v>622.0687000000031</v>
      </c>
      <c r="B1013" s="7">
        <v>766.22199999999998</v>
      </c>
      <c r="C1013">
        <f t="shared" si="67"/>
        <v>657.48133333333328</v>
      </c>
      <c r="D1013">
        <f t="shared" si="68"/>
        <v>62.206870000000308</v>
      </c>
      <c r="F1013">
        <f t="shared" si="69"/>
        <v>6.6414719449840653</v>
      </c>
      <c r="H1013" s="15">
        <f t="shared" si="70"/>
        <v>0.86480091734918463</v>
      </c>
      <c r="N1013" s="23">
        <v>17375.111111111099</v>
      </c>
    </row>
    <row r="1014" spans="1:18" x14ac:dyDescent="0.3">
      <c r="A1014">
        <v>622.68400000000315</v>
      </c>
      <c r="B1014">
        <v>759.11099999999999</v>
      </c>
      <c r="C1014">
        <f t="shared" si="67"/>
        <v>753.8516666666668</v>
      </c>
      <c r="D1014">
        <f t="shared" si="68"/>
        <v>62.268400000000312</v>
      </c>
      <c r="F1014">
        <f t="shared" si="69"/>
        <v>6.6321480117621521</v>
      </c>
      <c r="H1014" s="15">
        <f t="shared" si="70"/>
        <v>0.98022365049884397</v>
      </c>
      <c r="I1014">
        <v>1946</v>
      </c>
      <c r="J1014">
        <f>AVERAGE(H1014:H1036)</f>
        <v>0.80497873022319011</v>
      </c>
      <c r="K1014">
        <f>D1036-D1014</f>
        <v>1.3536600000001044</v>
      </c>
      <c r="L1014">
        <f>J1014*K1014</f>
        <v>1.0896675079540077</v>
      </c>
      <c r="N1014" s="23">
        <v>17348</v>
      </c>
    </row>
    <row r="1015" spans="1:18" x14ac:dyDescent="0.3">
      <c r="A1015">
        <v>623.2993000000032</v>
      </c>
      <c r="B1015">
        <v>736.22199999999998</v>
      </c>
      <c r="C1015">
        <f t="shared" si="67"/>
        <v>728.59233333333339</v>
      </c>
      <c r="D1015">
        <f t="shared" si="68"/>
        <v>62.329930000000317</v>
      </c>
      <c r="F1015">
        <f t="shared" si="69"/>
        <v>6.6015317036823449</v>
      </c>
      <c r="H1015" s="15">
        <f t="shared" si="70"/>
        <v>0.94855865488517555</v>
      </c>
      <c r="N1015" s="23">
        <v>17339.866666666599</v>
      </c>
    </row>
    <row r="1016" spans="1:18" x14ac:dyDescent="0.3">
      <c r="A1016">
        <v>623.91460000000325</v>
      </c>
      <c r="B1016">
        <v>690.44399999999996</v>
      </c>
      <c r="C1016">
        <f t="shared" si="67"/>
        <v>691.18499999999995</v>
      </c>
      <c r="D1016">
        <f t="shared" si="68"/>
        <v>62.391460000000322</v>
      </c>
      <c r="F1016">
        <f t="shared" si="69"/>
        <v>6.5373348689088093</v>
      </c>
      <c r="H1016" s="15">
        <f t="shared" si="70"/>
        <v>0.90353431894584268</v>
      </c>
      <c r="N1016" s="23">
        <v>17331.733333333301</v>
      </c>
    </row>
    <row r="1017" spans="1:18" x14ac:dyDescent="0.3">
      <c r="A1017">
        <v>624.52990000000329</v>
      </c>
      <c r="B1017">
        <v>646.88900000000001</v>
      </c>
      <c r="C1017">
        <f t="shared" si="67"/>
        <v>651.59233333333339</v>
      </c>
      <c r="D1017">
        <f t="shared" si="68"/>
        <v>62.452990000000327</v>
      </c>
      <c r="F1017">
        <f t="shared" si="69"/>
        <v>6.4721747187316154</v>
      </c>
      <c r="H1017" s="15">
        <f t="shared" si="70"/>
        <v>0.85820553929686483</v>
      </c>
      <c r="N1017" s="23">
        <v>17323.599999999999</v>
      </c>
    </row>
    <row r="1018" spans="1:18" x14ac:dyDescent="0.3">
      <c r="A1018">
        <v>625.14520000000334</v>
      </c>
      <c r="B1018">
        <v>617.44399999999996</v>
      </c>
      <c r="C1018">
        <f t="shared" si="67"/>
        <v>622.48133333333328</v>
      </c>
      <c r="D1018">
        <f t="shared" si="68"/>
        <v>62.514520000000331</v>
      </c>
      <c r="F1018">
        <f t="shared" si="69"/>
        <v>6.4255883761305936</v>
      </c>
      <c r="H1018" s="15">
        <f t="shared" si="70"/>
        <v>0.82633422884935448</v>
      </c>
      <c r="N1018" s="23">
        <v>17315.466666666602</v>
      </c>
    </row>
    <row r="1019" spans="1:18" x14ac:dyDescent="0.3">
      <c r="A1019">
        <v>625.76050000000339</v>
      </c>
      <c r="B1019">
        <v>603.11099999999999</v>
      </c>
      <c r="C1019">
        <f t="shared" si="67"/>
        <v>604.07399999999996</v>
      </c>
      <c r="D1019">
        <f t="shared" si="68"/>
        <v>62.576050000000336</v>
      </c>
      <c r="F1019">
        <f t="shared" si="69"/>
        <v>6.4021012593886049</v>
      </c>
      <c r="H1019" s="15">
        <f t="shared" si="70"/>
        <v>0.80679514927125429</v>
      </c>
      <c r="N1019" s="23">
        <v>17307.333333333299</v>
      </c>
    </row>
    <row r="1020" spans="1:18" x14ac:dyDescent="0.3">
      <c r="A1020">
        <v>626.37580000000344</v>
      </c>
      <c r="B1020">
        <v>591.66700000000003</v>
      </c>
      <c r="C1020">
        <f t="shared" si="67"/>
        <v>587.07399999999996</v>
      </c>
      <c r="D1020">
        <f t="shared" si="68"/>
        <v>62.637580000000341</v>
      </c>
      <c r="F1020">
        <f t="shared" si="69"/>
        <v>6.3829439766215295</v>
      </c>
      <c r="H1020" s="15">
        <f t="shared" si="70"/>
        <v>0.78916055645970773</v>
      </c>
      <c r="N1020" s="23">
        <v>17299.2</v>
      </c>
    </row>
    <row r="1021" spans="1:18" x14ac:dyDescent="0.3">
      <c r="A1021">
        <v>626.99110000000348</v>
      </c>
      <c r="B1021">
        <v>566.44399999999996</v>
      </c>
      <c r="C1021">
        <f t="shared" si="67"/>
        <v>567.62966666666659</v>
      </c>
      <c r="D1021">
        <f t="shared" si="68"/>
        <v>62.699110000000346</v>
      </c>
      <c r="F1021">
        <f t="shared" si="69"/>
        <v>6.3393782229781133</v>
      </c>
      <c r="H1021" s="15">
        <f t="shared" si="70"/>
        <v>0.7694624548128125</v>
      </c>
      <c r="N1021" s="23">
        <v>17291.0666666666</v>
      </c>
    </row>
    <row r="1022" spans="1:18" x14ac:dyDescent="0.3">
      <c r="A1022">
        <v>627.60640000000353</v>
      </c>
      <c r="B1022">
        <v>544.77800000000002</v>
      </c>
      <c r="C1022">
        <f t="shared" si="67"/>
        <v>547.37033333333329</v>
      </c>
      <c r="D1022">
        <f t="shared" si="68"/>
        <v>62.76064000000035</v>
      </c>
      <c r="F1022">
        <f t="shared" si="69"/>
        <v>6.3003783722284528</v>
      </c>
      <c r="H1022" s="15">
        <f t="shared" si="70"/>
        <v>0.74946155879082044</v>
      </c>
      <c r="N1022" s="23">
        <v>17282.933333333302</v>
      </c>
    </row>
    <row r="1023" spans="1:18" x14ac:dyDescent="0.3">
      <c r="A1023">
        <v>628.22170000000358</v>
      </c>
      <c r="B1023">
        <v>530.88900000000001</v>
      </c>
      <c r="C1023">
        <f t="shared" si="67"/>
        <v>538.33333333333337</v>
      </c>
      <c r="D1023">
        <f t="shared" si="68"/>
        <v>62.822170000000355</v>
      </c>
      <c r="F1023">
        <f t="shared" si="69"/>
        <v>6.2745529598421044</v>
      </c>
      <c r="H1023" s="15">
        <f t="shared" si="70"/>
        <v>0.74070832704786627</v>
      </c>
      <c r="N1023" s="23">
        <v>17274.8</v>
      </c>
      <c r="P1023" s="15"/>
      <c r="Q1023" s="15"/>
    </row>
    <row r="1024" spans="1:18" x14ac:dyDescent="0.3">
      <c r="A1024">
        <v>628.83700000000363</v>
      </c>
      <c r="B1024">
        <v>539.33299999999997</v>
      </c>
      <c r="C1024">
        <f t="shared" si="67"/>
        <v>544.2593333333333</v>
      </c>
      <c r="D1024">
        <f t="shared" si="68"/>
        <v>62.88370000000036</v>
      </c>
      <c r="F1024">
        <f t="shared" si="69"/>
        <v>6.2903331909031648</v>
      </c>
      <c r="H1024" s="15">
        <f t="shared" si="70"/>
        <v>0.74643663238659608</v>
      </c>
      <c r="N1024" s="23">
        <v>17266.666666666599</v>
      </c>
    </row>
    <row r="1025" spans="1:18" x14ac:dyDescent="0.3">
      <c r="A1025">
        <v>629.45230000000367</v>
      </c>
      <c r="B1025">
        <v>562.55600000000004</v>
      </c>
      <c r="C1025">
        <f t="shared" si="67"/>
        <v>555.48166666666668</v>
      </c>
      <c r="D1025">
        <f t="shared" si="68"/>
        <v>62.945230000000365</v>
      </c>
      <c r="F1025">
        <f t="shared" si="69"/>
        <v>6.3324906846788052</v>
      </c>
      <c r="H1025" s="15">
        <f t="shared" si="70"/>
        <v>0.75740624475437812</v>
      </c>
      <c r="N1025" s="23">
        <v>17258.5333333333</v>
      </c>
    </row>
    <row r="1026" spans="1:18" x14ac:dyDescent="0.3">
      <c r="A1026">
        <v>630.06760000000372</v>
      </c>
      <c r="B1026">
        <v>564.55600000000004</v>
      </c>
      <c r="C1026">
        <f t="shared" si="67"/>
        <v>561.66700000000003</v>
      </c>
      <c r="D1026">
        <f t="shared" si="68"/>
        <v>63.006760000000369</v>
      </c>
      <c r="F1026">
        <f t="shared" si="69"/>
        <v>6.3360395815038073</v>
      </c>
      <c r="H1026" s="15">
        <f t="shared" si="70"/>
        <v>0.76352104929568831</v>
      </c>
      <c r="N1026" s="23">
        <v>17250.400000000001</v>
      </c>
    </row>
    <row r="1027" spans="1:18" x14ac:dyDescent="0.3">
      <c r="A1027">
        <v>630.68290000000377</v>
      </c>
      <c r="B1027">
        <v>557.88900000000001</v>
      </c>
      <c r="C1027">
        <f t="shared" si="67"/>
        <v>555.59266666666679</v>
      </c>
      <c r="D1027">
        <f t="shared" si="68"/>
        <v>63.068290000000374</v>
      </c>
      <c r="F1027">
        <f t="shared" si="69"/>
        <v>6.3241600178619795</v>
      </c>
      <c r="H1027" s="15">
        <f t="shared" si="70"/>
        <v>0.75751554636141782</v>
      </c>
      <c r="N1027" s="23">
        <v>17242.266666666601</v>
      </c>
    </row>
    <row r="1028" spans="1:18" x14ac:dyDescent="0.3">
      <c r="A1028">
        <v>631.29820000000382</v>
      </c>
      <c r="B1028">
        <v>544.33299999999997</v>
      </c>
      <c r="C1028">
        <f t="shared" si="67"/>
        <v>546.51833333333332</v>
      </c>
      <c r="D1028">
        <f t="shared" si="68"/>
        <v>63.129820000000379</v>
      </c>
      <c r="F1028">
        <f t="shared" si="69"/>
        <v>6.2995611919322965</v>
      </c>
      <c r="H1028" s="15">
        <f t="shared" si="70"/>
        <v>0.74863191471001134</v>
      </c>
      <c r="N1028" s="23">
        <v>17234.133333333299</v>
      </c>
    </row>
    <row r="1029" spans="1:18" x14ac:dyDescent="0.3">
      <c r="A1029">
        <v>631.91350000000386</v>
      </c>
      <c r="B1029">
        <v>537.33299999999997</v>
      </c>
      <c r="C1029">
        <f t="shared" si="67"/>
        <v>542.33299999999997</v>
      </c>
      <c r="D1029">
        <f t="shared" si="68"/>
        <v>63.191350000000384</v>
      </c>
      <c r="F1029">
        <f t="shared" si="69"/>
        <v>6.2866180140508767</v>
      </c>
      <c r="H1029" s="16">
        <f t="shared" si="70"/>
        <v>0.74456971945899053</v>
      </c>
      <c r="N1029" s="23">
        <v>17226</v>
      </c>
    </row>
    <row r="1030" spans="1:18" x14ac:dyDescent="0.3">
      <c r="A1030">
        <v>632.52880000000391</v>
      </c>
      <c r="B1030">
        <v>545.33299999999997</v>
      </c>
      <c r="C1030">
        <f t="shared" si="67"/>
        <v>547.11099999999999</v>
      </c>
      <c r="D1030">
        <f t="shared" si="68"/>
        <v>63.252880000000388</v>
      </c>
      <c r="F1030">
        <f t="shared" si="69"/>
        <v>6.3013966172474518</v>
      </c>
      <c r="H1030" s="15">
        <f t="shared" si="70"/>
        <v>0.74920893290399648</v>
      </c>
      <c r="N1030" s="23">
        <v>17191.285714285699</v>
      </c>
    </row>
    <row r="1031" spans="1:18" s="24" customFormat="1" x14ac:dyDescent="0.3">
      <c r="A1031" s="24">
        <v>633.14410000000396</v>
      </c>
      <c r="B1031" s="24">
        <v>558.66700000000003</v>
      </c>
      <c r="C1031" s="24">
        <f t="shared" si="67"/>
        <v>559.59266666666667</v>
      </c>
      <c r="D1031" s="24">
        <f t="shared" si="68"/>
        <v>63.314410000000393</v>
      </c>
      <c r="F1031" s="24">
        <f t="shared" si="69"/>
        <v>6.3255535890324524</v>
      </c>
      <c r="H1031" s="25">
        <f t="shared" si="70"/>
        <v>0.76146488658790978</v>
      </c>
      <c r="N1031" s="26">
        <v>17156.571428571398</v>
      </c>
    </row>
    <row r="1032" spans="1:18" x14ac:dyDescent="0.3">
      <c r="A1032">
        <v>633.75940000000401</v>
      </c>
      <c r="B1032">
        <v>574.77800000000002</v>
      </c>
      <c r="C1032">
        <f t="shared" si="67"/>
        <v>576.40766666666673</v>
      </c>
      <c r="D1032">
        <f t="shared" si="68"/>
        <v>63.375940000000398</v>
      </c>
      <c r="F1032">
        <f t="shared" si="69"/>
        <v>6.3539838792900705</v>
      </c>
      <c r="H1032" s="15">
        <f t="shared" si="70"/>
        <v>0.77829338950353999</v>
      </c>
      <c r="N1032" s="23">
        <v>17121.857142857101</v>
      </c>
    </row>
    <row r="1033" spans="1:18" x14ac:dyDescent="0.3">
      <c r="A1033">
        <v>634.37470000000405</v>
      </c>
      <c r="B1033">
        <v>595.77800000000002</v>
      </c>
      <c r="C1033">
        <f t="shared" si="67"/>
        <v>597.44466666666665</v>
      </c>
      <c r="D1033">
        <f t="shared" si="68"/>
        <v>63.437470000000403</v>
      </c>
      <c r="F1033">
        <f t="shared" si="69"/>
        <v>6.3898681144547664</v>
      </c>
      <c r="H1033" s="15">
        <f t="shared" si="70"/>
        <v>0.7998719564515776</v>
      </c>
      <c r="N1033" s="23">
        <v>17087.1428571428</v>
      </c>
      <c r="O1033">
        <v>1946</v>
      </c>
      <c r="P1033" s="15">
        <f>AVERAGE(H1031:H1049)</f>
        <v>0.72365732465692723</v>
      </c>
      <c r="Q1033" s="15">
        <f>D1049-D1031</f>
        <v>1.1075400000000855</v>
      </c>
      <c r="R1033">
        <f>P1033*Q1033</f>
        <v>0.80147943335059502</v>
      </c>
    </row>
    <row r="1034" spans="1:18" x14ac:dyDescent="0.3">
      <c r="A1034">
        <v>634.9900000000041</v>
      </c>
      <c r="B1034">
        <v>621.77800000000002</v>
      </c>
      <c r="C1034">
        <f t="shared" si="67"/>
        <v>621.66666666666663</v>
      </c>
      <c r="D1034">
        <f t="shared" si="68"/>
        <v>63.499000000000407</v>
      </c>
      <c r="F1034">
        <f t="shared" si="69"/>
        <v>6.4325831158472297</v>
      </c>
      <c r="H1034" s="15">
        <f t="shared" si="70"/>
        <v>0.82545954906591079</v>
      </c>
      <c r="N1034" s="23">
        <v>17052.4285714285</v>
      </c>
    </row>
    <row r="1035" spans="1:18" x14ac:dyDescent="0.3">
      <c r="A1035">
        <v>635.60530000000415</v>
      </c>
      <c r="B1035">
        <v>647.44399999999996</v>
      </c>
      <c r="C1035">
        <f t="shared" si="67"/>
        <v>643.40733333333333</v>
      </c>
      <c r="D1035">
        <f t="shared" si="68"/>
        <v>63.560530000000412</v>
      </c>
      <c r="F1035">
        <f t="shared" si="69"/>
        <v>6.4730323033470345</v>
      </c>
      <c r="H1035" s="15">
        <f t="shared" si="70"/>
        <v>0.84912221451583203</v>
      </c>
      <c r="N1035" s="23">
        <v>17017.714285714199</v>
      </c>
    </row>
    <row r="1036" spans="1:18" x14ac:dyDescent="0.3">
      <c r="A1036">
        <v>636.2206000000042</v>
      </c>
      <c r="B1036">
        <v>661</v>
      </c>
      <c r="C1036">
        <f t="shared" si="67"/>
        <v>653.70366666666666</v>
      </c>
      <c r="D1036">
        <f t="shared" si="68"/>
        <v>63.622060000000417</v>
      </c>
      <c r="F1036">
        <f t="shared" si="69"/>
        <v>6.4937538398516859</v>
      </c>
      <c r="H1036" s="15">
        <f t="shared" si="70"/>
        <v>0.860564320278983</v>
      </c>
      <c r="I1036">
        <v>1945</v>
      </c>
      <c r="J1036">
        <f>AVERAGE(H1036:H1056)</f>
        <v>0.71489400561540761</v>
      </c>
      <c r="K1036">
        <f>D1056-D1036</f>
        <v>1.230600000000095</v>
      </c>
      <c r="L1036">
        <f>J1036*K1036</f>
        <v>0.87974856331038853</v>
      </c>
      <c r="N1036" s="23">
        <v>16983</v>
      </c>
    </row>
    <row r="1037" spans="1:18" x14ac:dyDescent="0.3">
      <c r="A1037">
        <v>636.83590000000424</v>
      </c>
      <c r="B1037">
        <v>652.66700000000003</v>
      </c>
      <c r="C1037">
        <f t="shared" si="67"/>
        <v>647.33333333333337</v>
      </c>
      <c r="D1037">
        <f t="shared" si="68"/>
        <v>63.683590000000422</v>
      </c>
      <c r="F1037">
        <f t="shared" si="69"/>
        <v>6.4810670451474452</v>
      </c>
      <c r="H1037" s="15">
        <f t="shared" si="70"/>
        <v>0.8534670426096409</v>
      </c>
      <c r="N1037" s="23">
        <v>16972.833333333299</v>
      </c>
    </row>
    <row r="1038" spans="1:18" x14ac:dyDescent="0.3">
      <c r="A1038">
        <v>637.45120000000429</v>
      </c>
      <c r="B1038">
        <v>628.33299999999997</v>
      </c>
      <c r="C1038">
        <f t="shared" si="67"/>
        <v>625.85199999999998</v>
      </c>
      <c r="D1038">
        <f t="shared" si="68"/>
        <v>63.745120000000426</v>
      </c>
      <c r="F1038">
        <f t="shared" si="69"/>
        <v>6.4430702807098816</v>
      </c>
      <c r="H1038" s="15">
        <f t="shared" si="70"/>
        <v>0.82996305998301056</v>
      </c>
      <c r="N1038" s="23">
        <v>16962.666666666599</v>
      </c>
    </row>
    <row r="1039" spans="1:18" x14ac:dyDescent="0.3">
      <c r="A1039">
        <v>638.06650000000434</v>
      </c>
      <c r="B1039">
        <v>596.55600000000004</v>
      </c>
      <c r="C1039">
        <f t="shared" si="67"/>
        <v>597.03700000000003</v>
      </c>
      <c r="D1039">
        <f t="shared" si="68"/>
        <v>63.806650000000431</v>
      </c>
      <c r="F1039">
        <f t="shared" si="69"/>
        <v>6.391173118103767</v>
      </c>
      <c r="H1039" s="15">
        <f t="shared" si="70"/>
        <v>0.79944816328510193</v>
      </c>
      <c r="N1039" s="23">
        <v>16952.5</v>
      </c>
    </row>
    <row r="1040" spans="1:18" x14ac:dyDescent="0.3">
      <c r="A1040">
        <v>638.68180000000439</v>
      </c>
      <c r="B1040">
        <v>566.22199999999998</v>
      </c>
      <c r="C1040">
        <f t="shared" si="67"/>
        <v>565.18533333333335</v>
      </c>
      <c r="D1040">
        <f t="shared" si="68"/>
        <v>63.868180000000436</v>
      </c>
      <c r="F1040">
        <f t="shared" si="69"/>
        <v>6.3389862274510245</v>
      </c>
      <c r="H1040" s="15">
        <f t="shared" si="70"/>
        <v>0.7670212659233735</v>
      </c>
      <c r="N1040" s="23">
        <v>16942.333333333299</v>
      </c>
    </row>
    <row r="1041" spans="1:18" x14ac:dyDescent="0.3">
      <c r="A1041">
        <v>639.29710000000443</v>
      </c>
      <c r="B1041">
        <v>532.77800000000002</v>
      </c>
      <c r="C1041">
        <f t="shared" si="67"/>
        <v>531.62966666666671</v>
      </c>
      <c r="D1041">
        <f t="shared" si="68"/>
        <v>63.929710000000441</v>
      </c>
      <c r="F1041">
        <f t="shared" si="69"/>
        <v>6.2781048270823794</v>
      </c>
      <c r="H1041" s="15">
        <f t="shared" si="70"/>
        <v>0.73428127262573351</v>
      </c>
      <c r="N1041" s="23">
        <v>16932.166666666599</v>
      </c>
    </row>
    <row r="1042" spans="1:18" x14ac:dyDescent="0.3">
      <c r="A1042">
        <v>639.91240000000448</v>
      </c>
      <c r="B1042">
        <v>495.88900000000001</v>
      </c>
      <c r="C1042">
        <f t="shared" si="67"/>
        <v>494.40766666666667</v>
      </c>
      <c r="D1042">
        <f t="shared" si="68"/>
        <v>63.991240000000445</v>
      </c>
      <c r="F1042">
        <f t="shared" si="69"/>
        <v>6.2063521113575559</v>
      </c>
      <c r="H1042" s="15">
        <f t="shared" si="70"/>
        <v>0.69959637417699672</v>
      </c>
      <c r="N1042" s="23">
        <v>16922</v>
      </c>
    </row>
    <row r="1043" spans="1:18" x14ac:dyDescent="0.3">
      <c r="A1043">
        <v>640.52770000000453</v>
      </c>
      <c r="B1043">
        <v>454.55599999999998</v>
      </c>
      <c r="C1043">
        <f t="shared" si="67"/>
        <v>454.11133333333328</v>
      </c>
      <c r="D1043">
        <f t="shared" si="68"/>
        <v>64.05277000000045</v>
      </c>
      <c r="F1043">
        <f t="shared" si="69"/>
        <v>6.1193211183487506</v>
      </c>
      <c r="H1043" s="15">
        <f t="shared" si="70"/>
        <v>0.6638912308443905</v>
      </c>
      <c r="N1043" s="23">
        <v>16911.833333333299</v>
      </c>
    </row>
    <row r="1044" spans="1:18" x14ac:dyDescent="0.3">
      <c r="A1044">
        <v>641.14300000000458</v>
      </c>
      <c r="B1044">
        <v>411.88900000000001</v>
      </c>
      <c r="C1044">
        <f t="shared" ref="C1044:C1107" si="71">AVERAGE(B1043:B1045)</f>
        <v>414.55566666666664</v>
      </c>
      <c r="D1044">
        <f t="shared" ref="D1044:D1107" si="72">A1044/10</f>
        <v>64.114300000000455</v>
      </c>
      <c r="F1044">
        <f t="shared" ref="F1044:F1107" si="73">LN(B1044)</f>
        <v>6.0207538955743898</v>
      </c>
      <c r="H1044" s="15">
        <f t="shared" ref="H1044:H1107" si="74">(0.0905*EXP(0.0013*C1044))/E$2</f>
        <v>0.63061526909900112</v>
      </c>
      <c r="N1044" s="23">
        <v>16901.666666666599</v>
      </c>
    </row>
    <row r="1045" spans="1:18" x14ac:dyDescent="0.3">
      <c r="A1045">
        <v>641.75830000000462</v>
      </c>
      <c r="B1045">
        <v>377.22199999999998</v>
      </c>
      <c r="C1045">
        <f t="shared" si="71"/>
        <v>380.22233333333332</v>
      </c>
      <c r="D1045">
        <f t="shared" si="72"/>
        <v>64.17583000000046</v>
      </c>
      <c r="F1045">
        <f t="shared" si="73"/>
        <v>5.9328338735547836</v>
      </c>
      <c r="H1045" s="15">
        <f t="shared" si="74"/>
        <v>0.60308770088519814</v>
      </c>
      <c r="N1045" s="23">
        <v>16891.5</v>
      </c>
    </row>
    <row r="1046" spans="1:18" x14ac:dyDescent="0.3">
      <c r="A1046">
        <v>642.37360000000467</v>
      </c>
      <c r="B1046">
        <v>351.55599999999998</v>
      </c>
      <c r="C1046">
        <f t="shared" si="71"/>
        <v>354.88899999999995</v>
      </c>
      <c r="D1046">
        <f t="shared" si="72"/>
        <v>64.237360000000464</v>
      </c>
      <c r="F1046">
        <f t="shared" si="73"/>
        <v>5.8623690157730293</v>
      </c>
      <c r="H1046" s="15">
        <f t="shared" si="74"/>
        <v>0.58354950742407252</v>
      </c>
      <c r="N1046" s="23">
        <v>16881.333333333299</v>
      </c>
    </row>
    <row r="1047" spans="1:18" x14ac:dyDescent="0.3">
      <c r="A1047">
        <v>642.98890000000472</v>
      </c>
      <c r="B1047">
        <v>335.88900000000001</v>
      </c>
      <c r="C1047">
        <f t="shared" si="71"/>
        <v>338.62966666666665</v>
      </c>
      <c r="D1047">
        <f t="shared" si="72"/>
        <v>64.298890000000469</v>
      </c>
      <c r="F1047">
        <f t="shared" si="73"/>
        <v>5.8167807482404053</v>
      </c>
      <c r="H1047" s="15">
        <f t="shared" si="74"/>
        <v>0.57134438870184601</v>
      </c>
      <c r="N1047" s="23">
        <v>16871.166666666599</v>
      </c>
    </row>
    <row r="1048" spans="1:18" x14ac:dyDescent="0.3">
      <c r="A1048">
        <v>643.60420000000477</v>
      </c>
      <c r="B1048">
        <v>328.44400000000002</v>
      </c>
      <c r="C1048">
        <f t="shared" si="71"/>
        <v>331.81466666666671</v>
      </c>
      <c r="D1048">
        <f t="shared" si="72"/>
        <v>64.360420000000474</v>
      </c>
      <c r="F1048">
        <f t="shared" si="73"/>
        <v>5.7943663515509849</v>
      </c>
      <c r="H1048" s="16">
        <f t="shared" si="74"/>
        <v>0.56630491964081009</v>
      </c>
      <c r="N1048" s="23">
        <v>16861</v>
      </c>
    </row>
    <row r="1049" spans="1:18" x14ac:dyDescent="0.3">
      <c r="A1049">
        <v>644.21950000000481</v>
      </c>
      <c r="B1049">
        <v>331.11099999999999</v>
      </c>
      <c r="C1049">
        <f t="shared" si="71"/>
        <v>339.70366666666672</v>
      </c>
      <c r="D1049">
        <f t="shared" si="72"/>
        <v>64.421950000000479</v>
      </c>
      <c r="F1049">
        <f t="shared" si="73"/>
        <v>5.8024536665927045</v>
      </c>
      <c r="H1049" s="15">
        <f t="shared" si="74"/>
        <v>0.57214265687868882</v>
      </c>
      <c r="N1049" s="23">
        <v>16830.625</v>
      </c>
    </row>
    <row r="1050" spans="1:18" s="24" customFormat="1" x14ac:dyDescent="0.3">
      <c r="A1050" s="24">
        <v>644.83480000000486</v>
      </c>
      <c r="B1050" s="24">
        <v>359.55599999999998</v>
      </c>
      <c r="C1050" s="24">
        <f t="shared" si="71"/>
        <v>371.70366666666661</v>
      </c>
      <c r="D1050" s="24">
        <f t="shared" si="72"/>
        <v>64.483480000000483</v>
      </c>
      <c r="F1050" s="24">
        <f t="shared" si="73"/>
        <v>5.8848699369353419</v>
      </c>
      <c r="H1050" s="25">
        <f t="shared" si="74"/>
        <v>0.59644579187779967</v>
      </c>
      <c r="N1050" s="26">
        <v>16800.25</v>
      </c>
    </row>
    <row r="1051" spans="1:18" x14ac:dyDescent="0.3">
      <c r="A1051">
        <v>645.45010000000491</v>
      </c>
      <c r="B1051">
        <v>424.44400000000002</v>
      </c>
      <c r="C1051">
        <f t="shared" si="71"/>
        <v>429.44433333333336</v>
      </c>
      <c r="D1051">
        <f t="shared" si="72"/>
        <v>64.545010000000488</v>
      </c>
      <c r="F1051">
        <f t="shared" si="73"/>
        <v>6.0507800771434344</v>
      </c>
      <c r="H1051" s="15">
        <f t="shared" si="74"/>
        <v>0.64293988414380443</v>
      </c>
      <c r="N1051" s="23">
        <v>16769.875</v>
      </c>
    </row>
    <row r="1052" spans="1:18" x14ac:dyDescent="0.3">
      <c r="A1052">
        <v>646.06540000000496</v>
      </c>
      <c r="B1052">
        <v>504.33300000000003</v>
      </c>
      <c r="C1052">
        <f t="shared" si="71"/>
        <v>503.9256666666667</v>
      </c>
      <c r="D1052">
        <f t="shared" si="72"/>
        <v>64.606540000000493</v>
      </c>
      <c r="F1052">
        <f t="shared" si="73"/>
        <v>6.223236764181495</v>
      </c>
      <c r="H1052" s="15">
        <f t="shared" si="74"/>
        <v>0.70830653598367777</v>
      </c>
      <c r="N1052" s="23">
        <v>16739.5</v>
      </c>
      <c r="O1052">
        <v>1945</v>
      </c>
      <c r="P1052" s="15">
        <f>AVERAGE(H1050:H1064)</f>
        <v>0.77774331472059766</v>
      </c>
      <c r="Q1052" s="15">
        <f>D1064-D1050</f>
        <v>0.86142000000006647</v>
      </c>
      <c r="R1052">
        <f>P1052*Q1052</f>
        <v>0.66996364616666892</v>
      </c>
    </row>
    <row r="1053" spans="1:18" x14ac:dyDescent="0.3">
      <c r="A1053">
        <v>646.680700000005</v>
      </c>
      <c r="B1053">
        <v>583</v>
      </c>
      <c r="C1053">
        <f t="shared" si="71"/>
        <v>575.96300000000008</v>
      </c>
      <c r="D1053">
        <f t="shared" si="72"/>
        <v>64.668070000000498</v>
      </c>
      <c r="F1053">
        <f t="shared" si="73"/>
        <v>6.3681871863504922</v>
      </c>
      <c r="H1053" s="15">
        <f t="shared" si="74"/>
        <v>0.77784361405080416</v>
      </c>
      <c r="N1053" s="23">
        <v>16709.125</v>
      </c>
    </row>
    <row r="1054" spans="1:18" x14ac:dyDescent="0.3">
      <c r="A1054">
        <v>647.29600000000505</v>
      </c>
      <c r="B1054">
        <v>640.55600000000004</v>
      </c>
      <c r="C1054">
        <f t="shared" si="71"/>
        <v>628.07433333333336</v>
      </c>
      <c r="D1054">
        <f t="shared" si="72"/>
        <v>64.729600000000502</v>
      </c>
      <c r="F1054">
        <f t="shared" si="73"/>
        <v>6.4623365492088505</v>
      </c>
      <c r="H1054" s="15">
        <f t="shared" si="74"/>
        <v>0.83236431791566423</v>
      </c>
      <c r="N1054" s="23">
        <v>16678.75</v>
      </c>
    </row>
    <row r="1055" spans="1:18" x14ac:dyDescent="0.3">
      <c r="A1055">
        <v>647.9113000000051</v>
      </c>
      <c r="B1055">
        <v>660.66700000000003</v>
      </c>
      <c r="C1055">
        <f t="shared" si="71"/>
        <v>652.70400000000006</v>
      </c>
      <c r="D1055">
        <f t="shared" si="72"/>
        <v>64.791130000000507</v>
      </c>
      <c r="F1055">
        <f t="shared" si="73"/>
        <v>6.4932499307625644</v>
      </c>
      <c r="H1055" s="15">
        <f t="shared" si="74"/>
        <v>0.85944668595128004</v>
      </c>
      <c r="N1055" s="23">
        <v>16648.375</v>
      </c>
    </row>
    <row r="1056" spans="1:18" x14ac:dyDescent="0.3">
      <c r="A1056">
        <v>648.52660000000515</v>
      </c>
      <c r="B1056">
        <v>656.88900000000001</v>
      </c>
      <c r="C1056">
        <f t="shared" si="71"/>
        <v>653.33333333333337</v>
      </c>
      <c r="D1056">
        <f t="shared" si="72"/>
        <v>64.852660000000512</v>
      </c>
      <c r="F1056">
        <f t="shared" si="73"/>
        <v>6.4875150544393003</v>
      </c>
      <c r="H1056" s="15">
        <f t="shared" si="74"/>
        <v>0.86015011564368293</v>
      </c>
      <c r="I1056">
        <v>1944</v>
      </c>
      <c r="J1056">
        <f>AVERAGE(H1056:H1072)</f>
        <v>0.9031131724102055</v>
      </c>
      <c r="K1056">
        <f>D1072-D1056</f>
        <v>0.98448000000007596</v>
      </c>
      <c r="L1056">
        <f>J1056*K1056</f>
        <v>0.88909685597446775</v>
      </c>
      <c r="N1056" s="23">
        <v>16618</v>
      </c>
    </row>
    <row r="1057" spans="1:18" x14ac:dyDescent="0.3">
      <c r="A1057">
        <v>649.14190000000519</v>
      </c>
      <c r="B1057">
        <v>642.44399999999996</v>
      </c>
      <c r="C1057">
        <f t="shared" si="71"/>
        <v>641.22200000000009</v>
      </c>
      <c r="D1057">
        <f t="shared" si="72"/>
        <v>64.914190000000517</v>
      </c>
      <c r="F1057">
        <f t="shared" si="73"/>
        <v>6.4652796534376877</v>
      </c>
      <c r="H1057" s="15">
        <f t="shared" si="74"/>
        <v>0.84671333826111461</v>
      </c>
      <c r="N1057" s="23">
        <v>16597.666666666599</v>
      </c>
    </row>
    <row r="1058" spans="1:18" x14ac:dyDescent="0.3">
      <c r="A1058">
        <v>649.75720000000524</v>
      </c>
      <c r="B1058">
        <v>624.33299999999997</v>
      </c>
      <c r="C1058">
        <f t="shared" si="71"/>
        <v>625.25900000000001</v>
      </c>
      <c r="D1058">
        <f t="shared" si="72"/>
        <v>64.975720000000521</v>
      </c>
      <c r="F1058">
        <f t="shared" si="73"/>
        <v>6.4366838798730068</v>
      </c>
      <c r="H1058" s="15">
        <f t="shared" si="74"/>
        <v>0.82932348801475886</v>
      </c>
      <c r="N1058" s="23">
        <v>16577.333333333299</v>
      </c>
    </row>
    <row r="1059" spans="1:18" x14ac:dyDescent="0.3">
      <c r="A1059">
        <v>650.37250000000529</v>
      </c>
      <c r="B1059">
        <v>609</v>
      </c>
      <c r="C1059">
        <f t="shared" si="71"/>
        <v>609.14800000000002</v>
      </c>
      <c r="D1059">
        <f t="shared" si="72"/>
        <v>65.037250000000526</v>
      </c>
      <c r="F1059">
        <f t="shared" si="73"/>
        <v>6.4118182677098972</v>
      </c>
      <c r="H1059" s="15">
        <f t="shared" si="74"/>
        <v>0.81213452186001622</v>
      </c>
      <c r="N1059" s="23">
        <v>16557</v>
      </c>
    </row>
    <row r="1060" spans="1:18" x14ac:dyDescent="0.3">
      <c r="A1060">
        <v>650.98780000000534</v>
      </c>
      <c r="B1060">
        <v>594.11099999999999</v>
      </c>
      <c r="C1060">
        <f t="shared" si="71"/>
        <v>593.85166666666657</v>
      </c>
      <c r="D1060">
        <f t="shared" si="72"/>
        <v>65.098780000000531</v>
      </c>
      <c r="F1060">
        <f t="shared" si="73"/>
        <v>6.3870661705917353</v>
      </c>
      <c r="H1060" s="15">
        <f t="shared" si="74"/>
        <v>0.79614454648662536</v>
      </c>
      <c r="N1060" s="23">
        <v>16536.666666666599</v>
      </c>
    </row>
    <row r="1061" spans="1:18" x14ac:dyDescent="0.3">
      <c r="A1061">
        <v>651.60310000000538</v>
      </c>
      <c r="B1061">
        <v>578.44399999999996</v>
      </c>
      <c r="C1061">
        <f t="shared" si="71"/>
        <v>577.29599999999994</v>
      </c>
      <c r="D1061">
        <f t="shared" si="72"/>
        <v>65.160310000000536</v>
      </c>
      <c r="F1061">
        <f t="shared" si="73"/>
        <v>6.3603417398737783</v>
      </c>
      <c r="H1061" s="15">
        <f t="shared" si="74"/>
        <v>0.77919270783429706</v>
      </c>
      <c r="N1061" s="23">
        <v>16516.333333333299</v>
      </c>
    </row>
    <row r="1062" spans="1:18" x14ac:dyDescent="0.3">
      <c r="A1062">
        <v>652.21840000000543</v>
      </c>
      <c r="B1062">
        <v>559.33299999999997</v>
      </c>
      <c r="C1062">
        <f t="shared" si="71"/>
        <v>564.96266666666668</v>
      </c>
      <c r="D1062">
        <f t="shared" si="72"/>
        <v>65.22184000000054</v>
      </c>
      <c r="F1062">
        <f t="shared" si="73"/>
        <v>6.3267450024113074</v>
      </c>
      <c r="H1062" s="16">
        <f t="shared" si="74"/>
        <v>0.76679927096588452</v>
      </c>
      <c r="N1062" s="23">
        <v>16496</v>
      </c>
    </row>
    <row r="1063" spans="1:18" x14ac:dyDescent="0.3">
      <c r="A1063">
        <v>652.83370000000548</v>
      </c>
      <c r="B1063">
        <v>557.11099999999999</v>
      </c>
      <c r="C1063">
        <f t="shared" si="71"/>
        <v>566.66666666666663</v>
      </c>
      <c r="D1063">
        <f t="shared" si="72"/>
        <v>65.283370000000545</v>
      </c>
      <c r="F1063">
        <f t="shared" si="73"/>
        <v>6.3227645019404362</v>
      </c>
      <c r="H1063" s="15">
        <f t="shared" si="74"/>
        <v>0.7684997674854962</v>
      </c>
      <c r="N1063" s="23">
        <v>16471.7</v>
      </c>
    </row>
    <row r="1064" spans="1:18" x14ac:dyDescent="0.3">
      <c r="A1064">
        <v>653.44900000000553</v>
      </c>
      <c r="B1064">
        <v>583.55600000000004</v>
      </c>
      <c r="C1064">
        <f t="shared" si="71"/>
        <v>587.74099999999999</v>
      </c>
      <c r="D1064">
        <f t="shared" si="72"/>
        <v>65.34490000000055</v>
      </c>
      <c r="F1064">
        <f t="shared" si="73"/>
        <v>6.3691404197008001</v>
      </c>
      <c r="H1064" s="15">
        <f t="shared" si="74"/>
        <v>0.78984513433405923</v>
      </c>
      <c r="N1064" s="23">
        <v>16447.400000000001</v>
      </c>
    </row>
    <row r="1065" spans="1:18" s="24" customFormat="1" x14ac:dyDescent="0.3">
      <c r="A1065" s="24">
        <v>654.06430000000557</v>
      </c>
      <c r="B1065" s="24">
        <v>622.55600000000004</v>
      </c>
      <c r="C1065" s="24">
        <f t="shared" si="71"/>
        <v>624.59299999999996</v>
      </c>
      <c r="D1065" s="24">
        <f t="shared" si="72"/>
        <v>65.406430000000555</v>
      </c>
      <c r="F1065" s="24">
        <f t="shared" si="73"/>
        <v>6.4338335841320768</v>
      </c>
      <c r="H1065" s="25">
        <f t="shared" si="74"/>
        <v>0.82860577048358897</v>
      </c>
      <c r="N1065" s="26">
        <v>16423.099999999999</v>
      </c>
    </row>
    <row r="1066" spans="1:18" x14ac:dyDescent="0.3">
      <c r="A1066">
        <v>654.67960000000562</v>
      </c>
      <c r="B1066">
        <v>667.66700000000003</v>
      </c>
      <c r="C1066">
        <f t="shared" si="71"/>
        <v>666.37066666666669</v>
      </c>
      <c r="D1066">
        <f t="shared" si="72"/>
        <v>65.467960000000559</v>
      </c>
      <c r="F1066">
        <f t="shared" si="73"/>
        <v>6.503789546248707</v>
      </c>
      <c r="H1066" s="15">
        <f t="shared" si="74"/>
        <v>0.87485263971661364</v>
      </c>
      <c r="N1066" s="23">
        <v>16398.8</v>
      </c>
    </row>
    <row r="1067" spans="1:18" x14ac:dyDescent="0.3">
      <c r="A1067">
        <v>655.29490000000567</v>
      </c>
      <c r="B1067">
        <v>708.88900000000001</v>
      </c>
      <c r="C1067">
        <f t="shared" si="71"/>
        <v>705.14833333333343</v>
      </c>
      <c r="D1067">
        <f t="shared" si="72"/>
        <v>65.529490000000564</v>
      </c>
      <c r="F1067">
        <f t="shared" si="73"/>
        <v>6.5636989557424155</v>
      </c>
      <c r="H1067" s="15">
        <f t="shared" si="74"/>
        <v>0.92008534044013235</v>
      </c>
      <c r="N1067" s="23">
        <v>16374.5</v>
      </c>
      <c r="O1067">
        <v>1944</v>
      </c>
      <c r="P1067" s="15">
        <f>AVERAGE(H1065:H1089)</f>
        <v>0.87975866457987895</v>
      </c>
      <c r="Q1067" s="15">
        <f>D1089-D1065</f>
        <v>1.4767200000001139</v>
      </c>
      <c r="R1067">
        <f>P1067*Q1067</f>
        <v>1.2991572151584991</v>
      </c>
    </row>
    <row r="1068" spans="1:18" x14ac:dyDescent="0.3">
      <c r="A1068">
        <v>655.91020000000572</v>
      </c>
      <c r="B1068">
        <v>738.88900000000001</v>
      </c>
      <c r="C1068">
        <f t="shared" si="71"/>
        <v>736.44466666666665</v>
      </c>
      <c r="D1068">
        <f t="shared" si="72"/>
        <v>65.591020000000569</v>
      </c>
      <c r="F1068">
        <f t="shared" si="73"/>
        <v>6.6051477066896087</v>
      </c>
      <c r="H1068" s="15">
        <f t="shared" si="74"/>
        <v>0.95829116362601696</v>
      </c>
      <c r="N1068" s="23">
        <v>16350.2</v>
      </c>
    </row>
    <row r="1069" spans="1:18" x14ac:dyDescent="0.3">
      <c r="A1069">
        <v>656.52550000000576</v>
      </c>
      <c r="B1069">
        <v>761.55600000000004</v>
      </c>
      <c r="C1069">
        <f t="shared" si="71"/>
        <v>759.33366666666677</v>
      </c>
      <c r="D1069">
        <f t="shared" si="72"/>
        <v>65.652550000000574</v>
      </c>
      <c r="F1069">
        <f t="shared" si="73"/>
        <v>6.6353637086989812</v>
      </c>
      <c r="H1069" s="15">
        <f t="shared" si="74"/>
        <v>0.98723426361272149</v>
      </c>
      <c r="N1069" s="23">
        <v>16325.9</v>
      </c>
    </row>
    <row r="1070" spans="1:18" x14ac:dyDescent="0.3">
      <c r="A1070">
        <v>657.14080000000581</v>
      </c>
      <c r="B1070" s="6">
        <v>777.55600000000004</v>
      </c>
      <c r="C1070" s="6">
        <f t="shared" si="71"/>
        <v>837.40766666666661</v>
      </c>
      <c r="D1070">
        <f t="shared" si="72"/>
        <v>65.714080000000578</v>
      </c>
      <c r="F1070">
        <f t="shared" si="73"/>
        <v>6.6561556671831337</v>
      </c>
      <c r="H1070" s="15">
        <f t="shared" si="74"/>
        <v>1.0926962671744864</v>
      </c>
      <c r="N1070" s="23">
        <v>16301.6</v>
      </c>
    </row>
    <row r="1071" spans="1:18" x14ac:dyDescent="0.3">
      <c r="A1071">
        <v>657.75610000000586</v>
      </c>
      <c r="B1071" s="7">
        <v>973.11099999999999</v>
      </c>
      <c r="C1071">
        <f t="shared" si="71"/>
        <v>900.77799999999991</v>
      </c>
      <c r="D1071">
        <f t="shared" si="72"/>
        <v>65.775610000000583</v>
      </c>
      <c r="F1071">
        <f t="shared" si="73"/>
        <v>6.8804981558437976</v>
      </c>
      <c r="H1071" s="15">
        <f t="shared" si="74"/>
        <v>1.1865260058494214</v>
      </c>
      <c r="N1071" s="23">
        <v>16277.3</v>
      </c>
    </row>
    <row r="1072" spans="1:18" x14ac:dyDescent="0.3">
      <c r="A1072">
        <v>658.37140000000591</v>
      </c>
      <c r="B1072">
        <v>951.66700000000003</v>
      </c>
      <c r="C1072">
        <f t="shared" si="71"/>
        <v>944.44466666666665</v>
      </c>
      <c r="D1072">
        <f t="shared" si="72"/>
        <v>65.837140000000588</v>
      </c>
      <c r="F1072">
        <f t="shared" si="73"/>
        <v>6.8582151836846368</v>
      </c>
      <c r="H1072" s="15">
        <f t="shared" si="74"/>
        <v>1.2558295891845808</v>
      </c>
      <c r="I1072">
        <v>1943</v>
      </c>
      <c r="J1072">
        <f>AVERAGE(H1072:H1094)</f>
        <v>0.8279116861189576</v>
      </c>
      <c r="K1072">
        <f>D1094-D1072</f>
        <v>1.3536600000001044</v>
      </c>
      <c r="L1072">
        <f>J1072*K1072</f>
        <v>1.1207109330318745</v>
      </c>
      <c r="N1072" s="23">
        <v>16253</v>
      </c>
    </row>
    <row r="1073" spans="1:14" x14ac:dyDescent="0.3">
      <c r="A1073">
        <v>658.98670000000595</v>
      </c>
      <c r="B1073">
        <v>908.55600000000004</v>
      </c>
      <c r="C1073">
        <f t="shared" si="71"/>
        <v>907.2596666666667</v>
      </c>
      <c r="D1073">
        <f t="shared" si="72"/>
        <v>65.898670000000592</v>
      </c>
      <c r="F1073">
        <f t="shared" si="73"/>
        <v>6.8118565260025976</v>
      </c>
      <c r="H1073" s="15">
        <f t="shared" si="74"/>
        <v>1.1965661121293458</v>
      </c>
      <c r="N1073" s="23">
        <v>16245.375</v>
      </c>
    </row>
    <row r="1074" spans="1:14" x14ac:dyDescent="0.3">
      <c r="A1074">
        <v>659.602000000006</v>
      </c>
      <c r="B1074">
        <v>861.55600000000004</v>
      </c>
      <c r="C1074">
        <f t="shared" si="71"/>
        <v>861.70400000000006</v>
      </c>
      <c r="D1074">
        <f t="shared" si="72"/>
        <v>65.960200000000597</v>
      </c>
      <c r="F1074">
        <f t="shared" si="73"/>
        <v>6.7587400567573024</v>
      </c>
      <c r="H1074" s="15">
        <f t="shared" si="74"/>
        <v>1.1277601694944293</v>
      </c>
      <c r="N1074" s="23">
        <v>16237.75</v>
      </c>
    </row>
    <row r="1075" spans="1:14" x14ac:dyDescent="0.3">
      <c r="A1075">
        <v>660.21730000000605</v>
      </c>
      <c r="B1075">
        <v>815</v>
      </c>
      <c r="C1075">
        <f t="shared" si="71"/>
        <v>815</v>
      </c>
      <c r="D1075">
        <f t="shared" si="72"/>
        <v>66.021730000000602</v>
      </c>
      <c r="F1075">
        <f t="shared" si="73"/>
        <v>6.7031881132408628</v>
      </c>
      <c r="H1075" s="15">
        <f t="shared" si="74"/>
        <v>1.0613251987321801</v>
      </c>
      <c r="N1075" s="23">
        <v>16230.125</v>
      </c>
    </row>
    <row r="1076" spans="1:14" x14ac:dyDescent="0.3">
      <c r="A1076">
        <v>660.8326000000061</v>
      </c>
      <c r="B1076">
        <v>768.44399999999996</v>
      </c>
      <c r="C1076">
        <f t="shared" si="71"/>
        <v>766.62933333333331</v>
      </c>
      <c r="D1076">
        <f t="shared" si="72"/>
        <v>66.083260000000607</v>
      </c>
      <c r="F1076">
        <f t="shared" si="73"/>
        <v>6.6443676910977949</v>
      </c>
      <c r="H1076" s="15">
        <f t="shared" si="74"/>
        <v>0.99664209851060237</v>
      </c>
      <c r="N1076" s="23">
        <v>16222.5</v>
      </c>
    </row>
    <row r="1077" spans="1:14" x14ac:dyDescent="0.3">
      <c r="A1077">
        <v>661.44790000000614</v>
      </c>
      <c r="B1077">
        <v>716.44399999999996</v>
      </c>
      <c r="C1077">
        <f t="shared" si="71"/>
        <v>713.36999999999989</v>
      </c>
      <c r="D1077">
        <f t="shared" si="72"/>
        <v>66.144790000000611</v>
      </c>
      <c r="F1077">
        <f t="shared" si="73"/>
        <v>6.5743000865026575</v>
      </c>
      <c r="H1077" s="15">
        <f t="shared" si="74"/>
        <v>0.92997210749405168</v>
      </c>
      <c r="N1077" s="23">
        <v>16214.875</v>
      </c>
    </row>
    <row r="1078" spans="1:14" x14ac:dyDescent="0.3">
      <c r="A1078">
        <v>662.06320000000619</v>
      </c>
      <c r="B1078">
        <v>655.22199999999998</v>
      </c>
      <c r="C1078">
        <f t="shared" si="71"/>
        <v>656.03666666666663</v>
      </c>
      <c r="D1078">
        <f t="shared" si="72"/>
        <v>66.206320000000616</v>
      </c>
      <c r="F1078">
        <f t="shared" si="73"/>
        <v>6.4849741095087241</v>
      </c>
      <c r="H1078" s="15">
        <f t="shared" si="74"/>
        <v>0.86317828775322258</v>
      </c>
      <c r="N1078" s="23">
        <v>16207.25</v>
      </c>
    </row>
    <row r="1079" spans="1:14" x14ac:dyDescent="0.3">
      <c r="A1079">
        <v>662.67850000000624</v>
      </c>
      <c r="B1079">
        <v>596.44399999999996</v>
      </c>
      <c r="C1079">
        <f t="shared" si="71"/>
        <v>600.33299999999997</v>
      </c>
      <c r="D1079">
        <f t="shared" si="72"/>
        <v>66.267850000000621</v>
      </c>
      <c r="F1079">
        <f t="shared" si="73"/>
        <v>6.3909853561585379</v>
      </c>
      <c r="H1079" s="15">
        <f t="shared" si="74"/>
        <v>0.80288098800674912</v>
      </c>
      <c r="N1079" s="23">
        <v>16199.625</v>
      </c>
    </row>
    <row r="1080" spans="1:14" x14ac:dyDescent="0.3">
      <c r="A1080">
        <v>663.29380000000629</v>
      </c>
      <c r="B1080">
        <v>549.33299999999997</v>
      </c>
      <c r="C1080">
        <f t="shared" si="71"/>
        <v>557.48133333333328</v>
      </c>
      <c r="D1080">
        <f t="shared" si="72"/>
        <v>66.329380000000626</v>
      </c>
      <c r="F1080">
        <f t="shared" si="73"/>
        <v>6.3087048150050062</v>
      </c>
      <c r="H1080" s="15">
        <f t="shared" si="74"/>
        <v>0.75937773418022891</v>
      </c>
      <c r="N1080" s="23">
        <v>16192</v>
      </c>
    </row>
    <row r="1081" spans="1:14" x14ac:dyDescent="0.3">
      <c r="A1081">
        <v>663.90910000000633</v>
      </c>
      <c r="B1081">
        <v>526.66700000000003</v>
      </c>
      <c r="C1081">
        <f t="shared" si="71"/>
        <v>534.70366666666666</v>
      </c>
      <c r="D1081">
        <f t="shared" si="72"/>
        <v>66.39091000000063</v>
      </c>
      <c r="F1081">
        <f t="shared" si="73"/>
        <v>6.2665684702640947</v>
      </c>
      <c r="H1081" s="15">
        <f t="shared" si="74"/>
        <v>0.73722147835964913</v>
      </c>
      <c r="N1081" s="23">
        <v>16184.375</v>
      </c>
    </row>
    <row r="1082" spans="1:14" x14ac:dyDescent="0.3">
      <c r="A1082">
        <v>664.52440000000638</v>
      </c>
      <c r="B1082">
        <v>528.11099999999999</v>
      </c>
      <c r="C1082">
        <f t="shared" si="71"/>
        <v>529.88900000000001</v>
      </c>
      <c r="D1082">
        <f t="shared" si="72"/>
        <v>66.452440000000635</v>
      </c>
      <c r="F1082">
        <f t="shared" si="73"/>
        <v>6.2693064888843324</v>
      </c>
      <c r="H1082" s="15">
        <f t="shared" si="74"/>
        <v>0.732621570560409</v>
      </c>
      <c r="N1082" s="23">
        <v>16176.75</v>
      </c>
    </row>
    <row r="1083" spans="1:14" x14ac:dyDescent="0.3">
      <c r="A1083">
        <v>665.13970000000643</v>
      </c>
      <c r="B1083">
        <v>534.88900000000001</v>
      </c>
      <c r="C1083">
        <f t="shared" si="71"/>
        <v>531.51866666666672</v>
      </c>
      <c r="D1083">
        <f t="shared" si="72"/>
        <v>66.51397000000064</v>
      </c>
      <c r="F1083">
        <f t="shared" si="73"/>
        <v>6.2820592487342379</v>
      </c>
      <c r="H1083" s="15">
        <f t="shared" si="74"/>
        <v>0.73417532348250825</v>
      </c>
      <c r="N1083" s="23">
        <v>16169.125</v>
      </c>
    </row>
    <row r="1084" spans="1:14" x14ac:dyDescent="0.3">
      <c r="A1084">
        <v>665.75500000000648</v>
      </c>
      <c r="B1084">
        <v>531.55600000000004</v>
      </c>
      <c r="C1084">
        <f t="shared" si="71"/>
        <v>522.18533333333335</v>
      </c>
      <c r="D1084">
        <f t="shared" si="72"/>
        <v>66.575500000000645</v>
      </c>
      <c r="F1084">
        <f t="shared" si="73"/>
        <v>6.2758085544142999</v>
      </c>
      <c r="H1084" s="15">
        <f t="shared" si="74"/>
        <v>0.72532115347960746</v>
      </c>
      <c r="N1084" s="23">
        <v>16161.5</v>
      </c>
    </row>
    <row r="1085" spans="1:14" x14ac:dyDescent="0.3">
      <c r="A1085">
        <v>666.37030000000652</v>
      </c>
      <c r="B1085">
        <v>500.11099999999999</v>
      </c>
      <c r="C1085">
        <f t="shared" si="71"/>
        <v>493.62966666666665</v>
      </c>
      <c r="D1085">
        <f t="shared" si="72"/>
        <v>66.637030000000649</v>
      </c>
      <c r="F1085">
        <f t="shared" si="73"/>
        <v>6.2148300737838378</v>
      </c>
      <c r="H1085" s="15">
        <f t="shared" si="74"/>
        <v>0.69888916010259738</v>
      </c>
      <c r="N1085" s="23">
        <v>16153.875</v>
      </c>
    </row>
    <row r="1086" spans="1:14" x14ac:dyDescent="0.3">
      <c r="A1086">
        <v>666.98560000000657</v>
      </c>
      <c r="B1086">
        <v>449.22199999999998</v>
      </c>
      <c r="C1086">
        <f t="shared" si="71"/>
        <v>451.66666666666669</v>
      </c>
      <c r="D1086">
        <f t="shared" si="72"/>
        <v>66.698560000000654</v>
      </c>
      <c r="F1086">
        <f t="shared" si="73"/>
        <v>6.1075171976222622</v>
      </c>
      <c r="H1086" s="15">
        <f t="shared" si="74"/>
        <v>0.66178468939096358</v>
      </c>
      <c r="N1086" s="23">
        <v>16146.25</v>
      </c>
    </row>
    <row r="1087" spans="1:14" x14ac:dyDescent="0.3">
      <c r="A1087">
        <v>667.60090000000662</v>
      </c>
      <c r="B1087">
        <v>405.66699999999997</v>
      </c>
      <c r="C1087">
        <f t="shared" si="71"/>
        <v>411.55566666666664</v>
      </c>
      <c r="D1087">
        <f t="shared" si="72"/>
        <v>66.760090000000659</v>
      </c>
      <c r="F1087">
        <f t="shared" si="73"/>
        <v>6.0055326260117665</v>
      </c>
      <c r="H1087" s="15">
        <f t="shared" si="74"/>
        <v>0.62816065915013264</v>
      </c>
      <c r="N1087" s="23">
        <v>16138.625</v>
      </c>
    </row>
    <row r="1088" spans="1:14" x14ac:dyDescent="0.3">
      <c r="A1088">
        <v>668.21620000000667</v>
      </c>
      <c r="B1088">
        <v>379.77800000000002</v>
      </c>
      <c r="C1088">
        <f t="shared" si="71"/>
        <v>391.62966666666665</v>
      </c>
      <c r="D1088">
        <f t="shared" si="72"/>
        <v>66.821620000000664</v>
      </c>
      <c r="F1088">
        <f t="shared" si="73"/>
        <v>5.9395868714766529</v>
      </c>
      <c r="H1088" s="16">
        <f t="shared" si="74"/>
        <v>0.61209785310298348</v>
      </c>
      <c r="N1088" s="23">
        <v>16131</v>
      </c>
    </row>
    <row r="1089" spans="1:18" x14ac:dyDescent="0.3">
      <c r="A1089">
        <v>668.83150000000671</v>
      </c>
      <c r="B1089">
        <v>389.44400000000002</v>
      </c>
      <c r="C1089">
        <f t="shared" si="71"/>
        <v>403.81466666666665</v>
      </c>
      <c r="D1089">
        <f t="shared" si="72"/>
        <v>66.883150000000668</v>
      </c>
      <c r="F1089">
        <f t="shared" si="73"/>
        <v>5.9647200809050007</v>
      </c>
      <c r="H1089" s="15">
        <f t="shared" si="74"/>
        <v>0.62187099047974859</v>
      </c>
      <c r="N1089" s="23">
        <v>16090.333333333299</v>
      </c>
    </row>
    <row r="1090" spans="1:18" s="24" customFormat="1" x14ac:dyDescent="0.3">
      <c r="A1090" s="24">
        <v>669.44680000000676</v>
      </c>
      <c r="B1090" s="24">
        <v>442.22199999999998</v>
      </c>
      <c r="C1090" s="24">
        <f t="shared" si="71"/>
        <v>449.18499999999995</v>
      </c>
      <c r="D1090" s="24">
        <f t="shared" si="72"/>
        <v>66.944680000000673</v>
      </c>
      <c r="F1090" s="24">
        <f t="shared" si="73"/>
        <v>6.0918120184295752</v>
      </c>
      <c r="H1090" s="25">
        <f t="shared" si="74"/>
        <v>0.65965310196251781</v>
      </c>
      <c r="N1090" s="26">
        <v>16049.666666666601</v>
      </c>
    </row>
    <row r="1091" spans="1:18" x14ac:dyDescent="0.3">
      <c r="A1091">
        <v>670.06210000000681</v>
      </c>
      <c r="B1091">
        <v>515.88900000000001</v>
      </c>
      <c r="C1091">
        <f t="shared" si="71"/>
        <v>516.70366666666666</v>
      </c>
      <c r="D1091">
        <f t="shared" si="72"/>
        <v>67.006210000000678</v>
      </c>
      <c r="F1091">
        <f t="shared" si="73"/>
        <v>6.2458916260616677</v>
      </c>
      <c r="H1091" s="15">
        <f t="shared" si="74"/>
        <v>0.72017076710457217</v>
      </c>
      <c r="N1091" s="23">
        <v>16009</v>
      </c>
      <c r="O1091">
        <v>1943</v>
      </c>
      <c r="P1091" s="15">
        <f>AVERAGE(H1090:H1106)</f>
        <v>0.75242970373173423</v>
      </c>
      <c r="Q1091" s="15">
        <f>D1106-D1090</f>
        <v>0.98448000000007596</v>
      </c>
      <c r="R1091">
        <f>P1091*Q1091</f>
        <v>0.74075199472987485</v>
      </c>
    </row>
    <row r="1092" spans="1:18" x14ac:dyDescent="0.3">
      <c r="A1092">
        <v>670.67740000000686</v>
      </c>
      <c r="B1092">
        <v>592</v>
      </c>
      <c r="C1092">
        <f t="shared" si="71"/>
        <v>588.03700000000003</v>
      </c>
      <c r="D1092">
        <f t="shared" si="72"/>
        <v>67.067740000000683</v>
      </c>
      <c r="F1092">
        <f t="shared" si="73"/>
        <v>6.3835066348840055</v>
      </c>
      <c r="H1092" s="15">
        <f t="shared" si="74"/>
        <v>0.79014912522584735</v>
      </c>
      <c r="N1092" s="23">
        <v>15968.333333333299</v>
      </c>
    </row>
    <row r="1093" spans="1:18" x14ac:dyDescent="0.3">
      <c r="A1093">
        <v>671.2927000000069</v>
      </c>
      <c r="B1093">
        <v>656.22199999999998</v>
      </c>
      <c r="C1093">
        <f t="shared" si="71"/>
        <v>642.70366666666666</v>
      </c>
      <c r="D1093">
        <f t="shared" si="72"/>
        <v>67.129270000000687</v>
      </c>
      <c r="F1093">
        <f t="shared" si="73"/>
        <v>6.486499146328919</v>
      </c>
      <c r="H1093" s="15">
        <f t="shared" si="74"/>
        <v>0.84834582098166988</v>
      </c>
      <c r="N1093" s="23">
        <v>15927.666666666601</v>
      </c>
    </row>
    <row r="1094" spans="1:18" x14ac:dyDescent="0.3">
      <c r="A1094">
        <v>671.90800000000695</v>
      </c>
      <c r="B1094">
        <v>679.88900000000001</v>
      </c>
      <c r="C1094">
        <f t="shared" si="71"/>
        <v>669.11099999999999</v>
      </c>
      <c r="D1094">
        <f t="shared" si="72"/>
        <v>67.190800000000692</v>
      </c>
      <c r="F1094">
        <f t="shared" si="73"/>
        <v>6.5219295495517038</v>
      </c>
      <c r="H1094" s="15">
        <f t="shared" si="74"/>
        <v>0.87797480186742571</v>
      </c>
      <c r="I1094">
        <v>1942</v>
      </c>
      <c r="J1094">
        <f>AVERAGE(H1094:H1114)</f>
        <v>0.83737341140731691</v>
      </c>
      <c r="K1094">
        <f>D1114-D1094</f>
        <v>1.230600000000095</v>
      </c>
      <c r="L1094">
        <f>J1094*K1094</f>
        <v>1.0304717200779236</v>
      </c>
      <c r="N1094" s="23">
        <v>15887</v>
      </c>
    </row>
    <row r="1095" spans="1:18" x14ac:dyDescent="0.3">
      <c r="A1095">
        <v>672.523300000007</v>
      </c>
      <c r="B1095">
        <v>671.22199999999998</v>
      </c>
      <c r="C1095">
        <f t="shared" si="71"/>
        <v>667.03699999999992</v>
      </c>
      <c r="D1095">
        <f t="shared" si="72"/>
        <v>67.252330000000697</v>
      </c>
      <c r="F1095">
        <f t="shared" si="73"/>
        <v>6.509099931731452</v>
      </c>
      <c r="H1095" s="15">
        <f t="shared" si="74"/>
        <v>0.87561079455698054</v>
      </c>
      <c r="N1095" s="23">
        <v>15874.8</v>
      </c>
    </row>
    <row r="1096" spans="1:18" x14ac:dyDescent="0.3">
      <c r="A1096">
        <v>673.13860000000705</v>
      </c>
      <c r="B1096">
        <v>650</v>
      </c>
      <c r="C1096">
        <f t="shared" si="71"/>
        <v>649.51833333333332</v>
      </c>
      <c r="D1096">
        <f t="shared" si="72"/>
        <v>67.313860000000702</v>
      </c>
      <c r="F1096">
        <f t="shared" si="73"/>
        <v>6.4769723628896827</v>
      </c>
      <c r="H1096" s="15">
        <f t="shared" si="74"/>
        <v>0.85589476208042625</v>
      </c>
      <c r="N1096" s="23">
        <v>15862.6</v>
      </c>
    </row>
    <row r="1097" spans="1:18" x14ac:dyDescent="0.3">
      <c r="A1097">
        <v>673.75390000000709</v>
      </c>
      <c r="B1097">
        <v>627.33299999999997</v>
      </c>
      <c r="C1097">
        <f t="shared" si="71"/>
        <v>627.22200000000009</v>
      </c>
      <c r="D1097">
        <f t="shared" si="72"/>
        <v>67.375390000000706</v>
      </c>
      <c r="F1097">
        <f t="shared" si="73"/>
        <v>6.441477500127446</v>
      </c>
      <c r="H1097" s="15">
        <f t="shared" si="74"/>
        <v>0.83144254127986394</v>
      </c>
      <c r="N1097" s="23">
        <v>15850.4</v>
      </c>
    </row>
    <row r="1098" spans="1:18" x14ac:dyDescent="0.3">
      <c r="A1098">
        <v>674.36920000000714</v>
      </c>
      <c r="B1098">
        <v>604.33299999999997</v>
      </c>
      <c r="C1098">
        <f t="shared" si="71"/>
        <v>599.85166666666657</v>
      </c>
      <c r="D1098">
        <f t="shared" si="72"/>
        <v>67.436920000000711</v>
      </c>
      <c r="F1098">
        <f t="shared" si="73"/>
        <v>6.4041253705146088</v>
      </c>
      <c r="H1098" s="15">
        <f t="shared" si="74"/>
        <v>0.80237875575797024</v>
      </c>
      <c r="N1098" s="23">
        <v>15838.2</v>
      </c>
    </row>
    <row r="1099" spans="1:18" x14ac:dyDescent="0.3">
      <c r="A1099">
        <v>674.98450000000719</v>
      </c>
      <c r="B1099">
        <v>567.88900000000001</v>
      </c>
      <c r="C1099">
        <f t="shared" si="71"/>
        <v>566.14800000000002</v>
      </c>
      <c r="D1099">
        <f t="shared" si="72"/>
        <v>67.498450000000716</v>
      </c>
      <c r="F1099">
        <f t="shared" si="73"/>
        <v>6.3419259770884686</v>
      </c>
      <c r="H1099" s="15">
        <f t="shared" si="74"/>
        <v>0.76798176836333554</v>
      </c>
      <c r="N1099" s="23">
        <v>15826</v>
      </c>
    </row>
    <row r="1100" spans="1:18" x14ac:dyDescent="0.3">
      <c r="A1100">
        <v>675.59980000000724</v>
      </c>
      <c r="B1100">
        <v>526.22199999999998</v>
      </c>
      <c r="C1100">
        <f t="shared" si="71"/>
        <v>526.18499999999995</v>
      </c>
      <c r="D1100">
        <f t="shared" si="72"/>
        <v>67.559980000000721</v>
      </c>
      <c r="F1100">
        <f t="shared" si="73"/>
        <v>6.2657231769302353</v>
      </c>
      <c r="H1100" s="15">
        <f t="shared" si="74"/>
        <v>0.72910233089506404</v>
      </c>
      <c r="N1100" s="23">
        <v>15813.8</v>
      </c>
    </row>
    <row r="1101" spans="1:18" x14ac:dyDescent="0.3">
      <c r="A1101">
        <v>676.21510000000728</v>
      </c>
      <c r="B1101">
        <v>484.44400000000002</v>
      </c>
      <c r="C1101">
        <f t="shared" si="71"/>
        <v>485.77766666666662</v>
      </c>
      <c r="D1101">
        <f t="shared" si="72"/>
        <v>67.621510000000725</v>
      </c>
      <c r="F1101">
        <f t="shared" si="73"/>
        <v>6.1830018415752468</v>
      </c>
      <c r="H1101" s="15">
        <f t="shared" si="74"/>
        <v>0.6917914659519776</v>
      </c>
      <c r="N1101" s="23">
        <v>15801.6</v>
      </c>
    </row>
    <row r="1102" spans="1:18" x14ac:dyDescent="0.3">
      <c r="A1102">
        <v>676.83040000000733</v>
      </c>
      <c r="B1102">
        <v>446.66699999999997</v>
      </c>
      <c r="C1102">
        <f t="shared" si="71"/>
        <v>453.33333333333331</v>
      </c>
      <c r="D1102">
        <f t="shared" si="72"/>
        <v>67.68304000000073</v>
      </c>
      <c r="F1102">
        <f t="shared" si="73"/>
        <v>6.1018133505452257</v>
      </c>
      <c r="H1102" s="15">
        <f t="shared" si="74"/>
        <v>0.66322011069618247</v>
      </c>
      <c r="N1102" s="23">
        <v>15789.4</v>
      </c>
    </row>
    <row r="1103" spans="1:18" x14ac:dyDescent="0.3">
      <c r="A1103">
        <v>677.44570000000738</v>
      </c>
      <c r="B1103">
        <v>428.88900000000001</v>
      </c>
      <c r="C1103">
        <f t="shared" si="71"/>
        <v>435.14833333333337</v>
      </c>
      <c r="D1103">
        <f t="shared" si="72"/>
        <v>67.744570000000735</v>
      </c>
      <c r="F1103">
        <f t="shared" si="73"/>
        <v>6.0611981441899809</v>
      </c>
      <c r="H1103" s="15">
        <f t="shared" si="74"/>
        <v>0.64772513183057112</v>
      </c>
      <c r="N1103" s="23">
        <v>15777.2</v>
      </c>
    </row>
    <row r="1104" spans="1:18" x14ac:dyDescent="0.3">
      <c r="A1104">
        <v>678.06100000000743</v>
      </c>
      <c r="B1104">
        <v>429.88900000000001</v>
      </c>
      <c r="C1104">
        <f t="shared" si="71"/>
        <v>435.03700000000003</v>
      </c>
      <c r="D1104">
        <f t="shared" si="72"/>
        <v>67.80610000000074</v>
      </c>
      <c r="F1104">
        <f t="shared" si="73"/>
        <v>6.0635270358289795</v>
      </c>
      <c r="H1104" s="16">
        <f t="shared" si="74"/>
        <v>0.64763139119701851</v>
      </c>
      <c r="N1104" s="23">
        <v>15765</v>
      </c>
    </row>
    <row r="1105" spans="1:18" x14ac:dyDescent="0.3">
      <c r="A1105">
        <v>678.67630000000747</v>
      </c>
      <c r="B1105">
        <v>446.33300000000003</v>
      </c>
      <c r="C1105">
        <f t="shared" si="71"/>
        <v>458.185</v>
      </c>
      <c r="D1105">
        <f t="shared" si="72"/>
        <v>67.867630000000744</v>
      </c>
      <c r="F1105">
        <f t="shared" si="73"/>
        <v>6.1010653101967947</v>
      </c>
      <c r="H1105" s="15">
        <f t="shared" si="74"/>
        <v>0.66741636981312946</v>
      </c>
      <c r="N1105" s="23">
        <v>15740.7</v>
      </c>
    </row>
    <row r="1106" spans="1:18" x14ac:dyDescent="0.3">
      <c r="A1106">
        <v>679.29160000000752</v>
      </c>
      <c r="B1106">
        <v>498.33300000000003</v>
      </c>
      <c r="C1106">
        <f t="shared" si="71"/>
        <v>510.96266666666662</v>
      </c>
      <c r="D1106">
        <f t="shared" si="72"/>
        <v>67.929160000000749</v>
      </c>
      <c r="F1106">
        <f t="shared" si="73"/>
        <v>6.2112685282601321</v>
      </c>
      <c r="H1106" s="15">
        <f t="shared" si="74"/>
        <v>0.71481592387493054</v>
      </c>
      <c r="N1106" s="23">
        <v>15716.4</v>
      </c>
    </row>
    <row r="1107" spans="1:18" s="24" customFormat="1" x14ac:dyDescent="0.3">
      <c r="A1107" s="24">
        <v>679.90690000000757</v>
      </c>
      <c r="B1107" s="24">
        <v>588.22199999999998</v>
      </c>
      <c r="C1107" s="24">
        <f t="shared" si="71"/>
        <v>586.44433333333336</v>
      </c>
      <c r="D1107" s="24">
        <f t="shared" si="72"/>
        <v>67.990690000000754</v>
      </c>
      <c r="F1107" s="24">
        <f t="shared" si="73"/>
        <v>6.377104427664583</v>
      </c>
      <c r="H1107" s="25">
        <f t="shared" si="74"/>
        <v>0.78851484025047958</v>
      </c>
      <c r="N1107" s="26">
        <v>15692.1</v>
      </c>
    </row>
    <row r="1108" spans="1:18" x14ac:dyDescent="0.3">
      <c r="A1108">
        <v>680.52220000000762</v>
      </c>
      <c r="B1108">
        <v>672.77800000000002</v>
      </c>
      <c r="C1108">
        <f t="shared" ref="C1108:C1132" si="75">AVERAGE(B1107:B1109)</f>
        <v>667.07399999999996</v>
      </c>
      <c r="D1108">
        <f t="shared" ref="D1108:D1132" si="76">A1108/10</f>
        <v>68.052220000000759</v>
      </c>
      <c r="F1108">
        <f t="shared" ref="F1108:F1132" si="77">LN(B1108)</f>
        <v>6.5114154089564513</v>
      </c>
      <c r="H1108" s="15">
        <f t="shared" ref="H1108:H1132" si="78">(0.0905*EXP(0.0013*C1108))/E$2</f>
        <v>0.87565291244912602</v>
      </c>
      <c r="N1108" s="23">
        <v>15667.8</v>
      </c>
    </row>
    <row r="1109" spans="1:18" x14ac:dyDescent="0.3">
      <c r="A1109">
        <v>681.13750000000766</v>
      </c>
      <c r="B1109">
        <v>740.22199999999998</v>
      </c>
      <c r="C1109">
        <f t="shared" si="75"/>
        <v>729.37033333333329</v>
      </c>
      <c r="D1109">
        <f t="shared" si="76"/>
        <v>68.113750000000763</v>
      </c>
      <c r="F1109">
        <f t="shared" si="77"/>
        <v>6.6069501412072134</v>
      </c>
      <c r="H1109" s="15">
        <f t="shared" si="78"/>
        <v>0.94951851242686303</v>
      </c>
      <c r="N1109" s="23">
        <v>15643.5</v>
      </c>
      <c r="O1109">
        <v>1942</v>
      </c>
      <c r="P1109" s="15">
        <f>AVERAGE(H1107:H1121)</f>
        <v>0.95169760789997115</v>
      </c>
      <c r="Q1109" s="15">
        <f>D1121-D1107</f>
        <v>0.86142000000006647</v>
      </c>
      <c r="R1109">
        <f>P1109*Q1109</f>
        <v>0.81981135339725641</v>
      </c>
    </row>
    <row r="1110" spans="1:18" x14ac:dyDescent="0.3">
      <c r="A1110">
        <v>681.75280000000771</v>
      </c>
      <c r="B1110">
        <v>775.11099999999999</v>
      </c>
      <c r="C1110">
        <f t="shared" si="75"/>
        <v>764.62966666666671</v>
      </c>
      <c r="D1110">
        <f t="shared" si="76"/>
        <v>68.175280000000768</v>
      </c>
      <c r="F1110">
        <f t="shared" si="77"/>
        <v>6.6530062449039624</v>
      </c>
      <c r="H1110" s="15">
        <f t="shared" si="78"/>
        <v>0.99405462554407875</v>
      </c>
      <c r="N1110" s="23">
        <v>15619.2</v>
      </c>
    </row>
    <row r="1111" spans="1:18" x14ac:dyDescent="0.3">
      <c r="A1111">
        <v>682.36810000000776</v>
      </c>
      <c r="B1111">
        <v>778.55600000000004</v>
      </c>
      <c r="C1111">
        <f t="shared" si="75"/>
        <v>783.48166666666657</v>
      </c>
      <c r="D1111">
        <f t="shared" si="76"/>
        <v>68.236810000000773</v>
      </c>
      <c r="F1111">
        <f t="shared" si="77"/>
        <v>6.6574409218918653</v>
      </c>
      <c r="H1111" s="15">
        <f t="shared" si="78"/>
        <v>1.0187174981832334</v>
      </c>
      <c r="N1111" s="23">
        <v>15594.9</v>
      </c>
    </row>
    <row r="1112" spans="1:18" x14ac:dyDescent="0.3">
      <c r="A1112">
        <v>682.9834000000078</v>
      </c>
      <c r="B1112">
        <v>796.77800000000002</v>
      </c>
      <c r="C1112">
        <f t="shared" si="75"/>
        <v>799.70400000000006</v>
      </c>
      <c r="D1112">
        <f t="shared" si="76"/>
        <v>68.298340000000778</v>
      </c>
      <c r="F1112">
        <f t="shared" si="77"/>
        <v>6.6805760954474458</v>
      </c>
      <c r="H1112" s="15">
        <f t="shared" si="78"/>
        <v>1.0404294023079323</v>
      </c>
      <c r="N1112" s="23">
        <v>15570.6</v>
      </c>
    </row>
    <row r="1113" spans="1:18" x14ac:dyDescent="0.3">
      <c r="A1113">
        <v>683.59870000000785</v>
      </c>
      <c r="B1113">
        <v>823.77800000000002</v>
      </c>
      <c r="C1113">
        <f t="shared" si="75"/>
        <v>819.48166666666668</v>
      </c>
      <c r="D1113">
        <f t="shared" si="76"/>
        <v>68.359870000000782</v>
      </c>
      <c r="F1113">
        <f t="shared" si="77"/>
        <v>6.7139010761343352</v>
      </c>
      <c r="H1113" s="15">
        <f t="shared" si="78"/>
        <v>1.0675267041876164</v>
      </c>
      <c r="N1113" s="23">
        <v>15546.3</v>
      </c>
    </row>
    <row r="1114" spans="1:18" x14ac:dyDescent="0.3">
      <c r="A1114">
        <v>684.2140000000079</v>
      </c>
      <c r="B1114">
        <v>837.88900000000001</v>
      </c>
      <c r="C1114">
        <f t="shared" si="75"/>
        <v>826.59266666666656</v>
      </c>
      <c r="D1114">
        <f t="shared" si="76"/>
        <v>68.421400000000787</v>
      </c>
      <c r="F1114">
        <f t="shared" si="77"/>
        <v>6.7308856334748262</v>
      </c>
      <c r="H1114" s="15">
        <f t="shared" si="78"/>
        <v>1.0774409960394495</v>
      </c>
      <c r="I1114">
        <v>1941</v>
      </c>
      <c r="J1114">
        <f>AVERAGE(H1114:H1128)</f>
        <v>0.94847816911476579</v>
      </c>
      <c r="K1114">
        <f>D1128-D1114</f>
        <v>0.86142000000006647</v>
      </c>
      <c r="L1114">
        <f>J1114*K1114</f>
        <v>0.81703806443890459</v>
      </c>
      <c r="N1114" s="23">
        <v>15522</v>
      </c>
    </row>
    <row r="1115" spans="1:18" x14ac:dyDescent="0.3">
      <c r="A1115">
        <v>684.82930000000795</v>
      </c>
      <c r="B1115">
        <v>818.11099999999999</v>
      </c>
      <c r="C1115">
        <f t="shared" si="75"/>
        <v>809.22233333333327</v>
      </c>
      <c r="D1115">
        <f t="shared" si="76"/>
        <v>68.482930000000792</v>
      </c>
      <c r="F1115">
        <f t="shared" si="77"/>
        <v>6.7069980242182821</v>
      </c>
      <c r="H1115" s="15">
        <f t="shared" si="78"/>
        <v>1.0533834828593134</v>
      </c>
      <c r="N1115" s="23">
        <v>15501.666666666601</v>
      </c>
    </row>
    <row r="1116" spans="1:18" x14ac:dyDescent="0.3">
      <c r="A1116">
        <v>685.44460000000799</v>
      </c>
      <c r="B1116">
        <v>771.66700000000003</v>
      </c>
      <c r="C1116">
        <f t="shared" si="75"/>
        <v>769.33333333333337</v>
      </c>
      <c r="D1116">
        <f t="shared" si="76"/>
        <v>68.544460000000797</v>
      </c>
      <c r="F1116">
        <f t="shared" si="77"/>
        <v>6.6485531098175743</v>
      </c>
      <c r="H1116" s="15">
        <f t="shared" si="78"/>
        <v>1.0001516596060063</v>
      </c>
      <c r="N1116" s="23">
        <v>15481.333333333299</v>
      </c>
    </row>
    <row r="1117" spans="1:18" x14ac:dyDescent="0.3">
      <c r="A1117">
        <v>686.05990000000804</v>
      </c>
      <c r="B1117">
        <v>718.22199999999998</v>
      </c>
      <c r="C1117">
        <f t="shared" si="75"/>
        <v>722.59266666666679</v>
      </c>
      <c r="D1117">
        <f t="shared" si="76"/>
        <v>68.605990000000801</v>
      </c>
      <c r="F1117">
        <f t="shared" si="77"/>
        <v>6.5767787134587232</v>
      </c>
      <c r="H1117" s="15">
        <f t="shared" si="78"/>
        <v>0.94118908550253488</v>
      </c>
      <c r="N1117" s="23">
        <v>15461</v>
      </c>
    </row>
    <row r="1118" spans="1:18" x14ac:dyDescent="0.3">
      <c r="A1118">
        <v>686.67520000000809</v>
      </c>
      <c r="B1118">
        <v>677.88900000000001</v>
      </c>
      <c r="C1118">
        <f t="shared" si="75"/>
        <v>682.48133333333328</v>
      </c>
      <c r="D1118">
        <f t="shared" si="76"/>
        <v>68.667520000000806</v>
      </c>
      <c r="F1118">
        <f t="shared" si="77"/>
        <v>6.5189835577231756</v>
      </c>
      <c r="H1118" s="15">
        <f t="shared" si="78"/>
        <v>0.89336865844370694</v>
      </c>
      <c r="N1118" s="23">
        <v>15440.666666666601</v>
      </c>
    </row>
    <row r="1119" spans="1:18" x14ac:dyDescent="0.3">
      <c r="A1119">
        <v>687.29050000000814</v>
      </c>
      <c r="B1119">
        <v>651.33299999999997</v>
      </c>
      <c r="C1119">
        <f t="shared" si="75"/>
        <v>655.81466666666665</v>
      </c>
      <c r="D1119">
        <f t="shared" si="76"/>
        <v>68.729050000000811</v>
      </c>
      <c r="F1119">
        <f t="shared" si="77"/>
        <v>6.4790210321637609</v>
      </c>
      <c r="H1119" s="15">
        <f t="shared" si="78"/>
        <v>0.86292921044296156</v>
      </c>
      <c r="N1119" s="23">
        <v>15420.333333333299</v>
      </c>
    </row>
    <row r="1120" spans="1:18" x14ac:dyDescent="0.3">
      <c r="A1120">
        <v>687.90580000000818</v>
      </c>
      <c r="B1120">
        <v>638.22199999999998</v>
      </c>
      <c r="C1120">
        <f t="shared" si="75"/>
        <v>646.81466666666665</v>
      </c>
      <c r="D1120">
        <f t="shared" si="76"/>
        <v>68.790580000000816</v>
      </c>
      <c r="F1120">
        <f t="shared" si="77"/>
        <v>6.4586861852023647</v>
      </c>
      <c r="H1120" s="16">
        <f t="shared" si="78"/>
        <v>0.85289177219633738</v>
      </c>
      <c r="N1120" s="23">
        <v>15400</v>
      </c>
    </row>
    <row r="1121" spans="1:17" x14ac:dyDescent="0.3">
      <c r="A1121">
        <v>688.52110000000823</v>
      </c>
      <c r="B1121">
        <v>650.88900000000001</v>
      </c>
      <c r="C1121">
        <f t="shared" si="75"/>
        <v>652.92599999999993</v>
      </c>
      <c r="D1121">
        <f t="shared" si="76"/>
        <v>68.85211000000082</v>
      </c>
      <c r="F1121">
        <f t="shared" si="77"/>
        <v>6.4783391207581706</v>
      </c>
      <c r="H1121" s="15">
        <f t="shared" si="78"/>
        <v>0.85969475805992901</v>
      </c>
      <c r="N1121" s="23">
        <v>15369.625</v>
      </c>
    </row>
    <row r="1122" spans="1:17" s="24" customFormat="1" x14ac:dyDescent="0.3">
      <c r="A1122" s="24">
        <v>689.13640000000828</v>
      </c>
      <c r="B1122" s="24">
        <v>669.66700000000003</v>
      </c>
      <c r="C1122" s="24">
        <f t="shared" si="75"/>
        <v>671.77800000000002</v>
      </c>
      <c r="D1122" s="24">
        <f t="shared" si="76"/>
        <v>68.913640000000825</v>
      </c>
      <c r="F1122" s="24">
        <f t="shared" si="77"/>
        <v>6.5067805739067808</v>
      </c>
      <c r="H1122" s="25">
        <f t="shared" si="78"/>
        <v>0.88102411137889403</v>
      </c>
      <c r="N1122" s="26">
        <v>15339.25</v>
      </c>
    </row>
    <row r="1123" spans="1:17" x14ac:dyDescent="0.3">
      <c r="A1123">
        <v>689.75170000000833</v>
      </c>
      <c r="B1123">
        <v>694.77800000000002</v>
      </c>
      <c r="C1123">
        <f t="shared" si="75"/>
        <v>693.0003333333334</v>
      </c>
      <c r="D1123">
        <f t="shared" si="76"/>
        <v>68.97517000000083</v>
      </c>
      <c r="F1123">
        <f t="shared" si="77"/>
        <v>6.5435923700775014</v>
      </c>
      <c r="H1123" s="15">
        <f t="shared" si="78"/>
        <v>0.90566911770353253</v>
      </c>
      <c r="N1123" s="23">
        <v>15308.875</v>
      </c>
    </row>
    <row r="1124" spans="1:17" x14ac:dyDescent="0.3">
      <c r="A1124">
        <v>690.36700000000837</v>
      </c>
      <c r="B1124">
        <v>714.55600000000004</v>
      </c>
      <c r="C1124">
        <f t="shared" si="75"/>
        <v>712.96333333333348</v>
      </c>
      <c r="D1124">
        <f t="shared" si="76"/>
        <v>69.036700000000835</v>
      </c>
      <c r="F1124">
        <f t="shared" si="77"/>
        <v>6.5716613707856997</v>
      </c>
      <c r="H1124" s="15">
        <f t="shared" si="78"/>
        <v>0.9294805921752205</v>
      </c>
      <c r="N1124" s="23">
        <v>15278.5</v>
      </c>
      <c r="O1124">
        <v>1945</v>
      </c>
      <c r="P1124" s="15"/>
      <c r="Q1124" s="15"/>
    </row>
    <row r="1125" spans="1:17" x14ac:dyDescent="0.3">
      <c r="A1125">
        <v>690.98230000000842</v>
      </c>
      <c r="B1125">
        <v>729.55600000000004</v>
      </c>
      <c r="C1125">
        <f t="shared" si="75"/>
        <v>732.29666666666674</v>
      </c>
      <c r="D1125">
        <f t="shared" si="76"/>
        <v>69.098230000000839</v>
      </c>
      <c r="F1125">
        <f t="shared" si="77"/>
        <v>6.5924361299240362</v>
      </c>
      <c r="H1125" s="15">
        <f t="shared" si="78"/>
        <v>0.95313758193022002</v>
      </c>
      <c r="N1125" s="23">
        <v>15248.125</v>
      </c>
    </row>
    <row r="1126" spans="1:17" x14ac:dyDescent="0.3">
      <c r="A1126">
        <v>691.59760000000847</v>
      </c>
      <c r="B1126">
        <v>752.77800000000002</v>
      </c>
      <c r="C1126">
        <f t="shared" si="75"/>
        <v>754.40766666666661</v>
      </c>
      <c r="D1126">
        <f t="shared" si="76"/>
        <v>69.159760000000844</v>
      </c>
      <c r="F1126">
        <f t="shared" si="77"/>
        <v>6.6237703636145904</v>
      </c>
      <c r="H1126" s="15">
        <f t="shared" si="78"/>
        <v>0.98093241226907102</v>
      </c>
      <c r="N1126" s="23">
        <v>15217.75</v>
      </c>
    </row>
    <row r="1127" spans="1:17" x14ac:dyDescent="0.3">
      <c r="A1127">
        <v>692.21290000000852</v>
      </c>
      <c r="B1127">
        <v>780.88900000000001</v>
      </c>
      <c r="C1127">
        <f t="shared" si="75"/>
        <v>780.11133333333328</v>
      </c>
      <c r="D1127">
        <f t="shared" si="76"/>
        <v>69.221290000000849</v>
      </c>
      <c r="F1127">
        <f t="shared" si="77"/>
        <v>6.6604330142587491</v>
      </c>
      <c r="H1127" s="15">
        <f t="shared" si="78"/>
        <v>1.0142638192528592</v>
      </c>
      <c r="N1127" s="23">
        <v>15187.375</v>
      </c>
    </row>
    <row r="1128" spans="1:17" x14ac:dyDescent="0.3">
      <c r="A1128">
        <v>692.82820000000856</v>
      </c>
      <c r="B1128">
        <v>806.66700000000003</v>
      </c>
      <c r="C1128">
        <f t="shared" si="75"/>
        <v>785.66666666666663</v>
      </c>
      <c r="D1128">
        <f t="shared" si="76"/>
        <v>69.282820000000854</v>
      </c>
      <c r="F1128">
        <f t="shared" si="77"/>
        <v>6.6929109437056775</v>
      </c>
      <c r="H1128" s="15">
        <f t="shared" si="78"/>
        <v>1.0216152788614505</v>
      </c>
      <c r="I1128">
        <v>1940</v>
      </c>
      <c r="N1128" s="23">
        <v>15157</v>
      </c>
    </row>
    <row r="1129" spans="1:17" x14ac:dyDescent="0.3">
      <c r="A1129">
        <v>693.44350000000861</v>
      </c>
      <c r="B1129">
        <v>769.44399999999996</v>
      </c>
      <c r="C1129">
        <f t="shared" si="75"/>
        <v>745.66666666666663</v>
      </c>
      <c r="D1129">
        <f t="shared" si="76"/>
        <v>69.344350000000858</v>
      </c>
      <c r="F1129">
        <f t="shared" si="77"/>
        <v>6.6456681761018244</v>
      </c>
      <c r="H1129" s="15">
        <f t="shared" si="78"/>
        <v>0.96984887503092376</v>
      </c>
    </row>
    <row r="1130" spans="1:17" x14ac:dyDescent="0.3">
      <c r="A1130">
        <v>694.05880000000866</v>
      </c>
      <c r="B1130">
        <v>660.88900000000001</v>
      </c>
      <c r="C1130">
        <f t="shared" si="75"/>
        <v>645.37033333333341</v>
      </c>
      <c r="D1130">
        <f t="shared" si="76"/>
        <v>69.405880000000863</v>
      </c>
      <c r="F1130">
        <f t="shared" si="77"/>
        <v>6.4935858983675514</v>
      </c>
      <c r="H1130" s="15">
        <f t="shared" si="78"/>
        <v>0.85129185667253771</v>
      </c>
    </row>
    <row r="1131" spans="1:17" x14ac:dyDescent="0.3">
      <c r="A1131">
        <v>694.67410000000871</v>
      </c>
      <c r="B1131">
        <v>505.77800000000002</v>
      </c>
      <c r="C1131">
        <f t="shared" si="75"/>
        <v>472.14833333333331</v>
      </c>
      <c r="D1131">
        <f t="shared" si="76"/>
        <v>69.467410000000868</v>
      </c>
      <c r="F1131">
        <f t="shared" si="77"/>
        <v>6.2260978378371616</v>
      </c>
      <c r="H1131" s="15">
        <f t="shared" si="78"/>
        <v>0.67964216185089688</v>
      </c>
    </row>
    <row r="1132" spans="1:17" x14ac:dyDescent="0.3">
      <c r="A1132">
        <v>695.28940000000875</v>
      </c>
      <c r="B1132">
        <v>249.77799999999999</v>
      </c>
      <c r="C1132">
        <f t="shared" si="75"/>
        <v>377.77800000000002</v>
      </c>
      <c r="D1132">
        <f t="shared" si="76"/>
        <v>69.528940000000873</v>
      </c>
      <c r="F1132">
        <f t="shared" si="77"/>
        <v>5.520572523356682</v>
      </c>
      <c r="H1132" s="15">
        <f t="shared" si="78"/>
        <v>0.60117435087630589</v>
      </c>
    </row>
  </sheetData>
  <autoFilter ref="A29:R1132" xr:uid="{1B04DC84-C859-4CAD-B682-EDC8742A24BF}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S80"/>
  <sheetViews>
    <sheetView zoomScale="85" zoomScaleNormal="85" workbookViewId="0">
      <selection activeCell="T5" sqref="T5"/>
    </sheetView>
  </sheetViews>
  <sheetFormatPr baseColWidth="10" defaultColWidth="11.44140625" defaultRowHeight="14.4" x14ac:dyDescent="0.3"/>
  <cols>
    <col min="3" max="3" width="18" customWidth="1"/>
  </cols>
  <sheetData>
    <row r="1" spans="1:45" x14ac:dyDescent="0.3">
      <c r="A1" s="8" t="s">
        <v>22</v>
      </c>
      <c r="S1" t="s">
        <v>26</v>
      </c>
      <c r="AP1" t="s">
        <v>20</v>
      </c>
    </row>
    <row r="2" spans="1:45" x14ac:dyDescent="0.3">
      <c r="A2" t="s">
        <v>9</v>
      </c>
      <c r="B2" t="s">
        <v>1</v>
      </c>
      <c r="C2" t="s">
        <v>10</v>
      </c>
      <c r="D2" t="s">
        <v>11</v>
      </c>
      <c r="S2" t="s">
        <v>9</v>
      </c>
      <c r="T2" t="s">
        <v>1</v>
      </c>
      <c r="U2" t="s">
        <v>10</v>
      </c>
      <c r="V2" t="s">
        <v>11</v>
      </c>
      <c r="AP2" t="s">
        <v>9</v>
      </c>
      <c r="AQ2" t="s">
        <v>1</v>
      </c>
      <c r="AR2" t="s">
        <v>10</v>
      </c>
      <c r="AS2" t="s">
        <v>11</v>
      </c>
    </row>
    <row r="3" spans="1:45" x14ac:dyDescent="0.3">
      <c r="A3">
        <v>2015</v>
      </c>
      <c r="B3">
        <v>0.9634938547502746</v>
      </c>
      <c r="C3">
        <v>0.98450000000000015</v>
      </c>
      <c r="D3">
        <v>0.94855970000164547</v>
      </c>
      <c r="S3">
        <v>2015</v>
      </c>
      <c r="T3">
        <v>0.76256783575928333</v>
      </c>
      <c r="U3">
        <v>0.86144000000000021</v>
      </c>
      <c r="V3">
        <v>0.65690643643647717</v>
      </c>
      <c r="AP3">
        <v>2015</v>
      </c>
      <c r="AQ3">
        <f>AVERAGE(B3,T3)</f>
        <v>0.86303084525477902</v>
      </c>
      <c r="AR3">
        <f t="shared" ref="AR3:AS18" si="0">AVERAGE(C3,U3)</f>
        <v>0.92297000000000018</v>
      </c>
      <c r="AS3">
        <f t="shared" si="0"/>
        <v>0.80273306821906132</v>
      </c>
    </row>
    <row r="4" spans="1:45" x14ac:dyDescent="0.3">
      <c r="A4">
        <v>2014</v>
      </c>
      <c r="B4">
        <v>1.2868003333257172</v>
      </c>
      <c r="C4">
        <v>0.55379999999999985</v>
      </c>
      <c r="D4">
        <v>0.71263002459578195</v>
      </c>
      <c r="S4">
        <v>2014</v>
      </c>
      <c r="T4">
        <v>0.70056995426020829</v>
      </c>
      <c r="U4">
        <v>0.61530000000000107</v>
      </c>
      <c r="V4">
        <v>0.43106069285630694</v>
      </c>
      <c r="AP4">
        <v>2014</v>
      </c>
      <c r="AQ4">
        <f t="shared" ref="AQ4:AQ5" si="1">AVERAGE(B4,T4)</f>
        <v>0.9936851437929628</v>
      </c>
      <c r="AR4">
        <f t="shared" si="0"/>
        <v>0.58455000000000046</v>
      </c>
      <c r="AS4">
        <f t="shared" si="0"/>
        <v>0.57184535872604447</v>
      </c>
    </row>
    <row r="5" spans="1:45" x14ac:dyDescent="0.3">
      <c r="A5">
        <v>2013</v>
      </c>
      <c r="B5">
        <v>0.79607319554736622</v>
      </c>
      <c r="C5">
        <v>1.3537000000000003</v>
      </c>
      <c r="D5">
        <v>1.0776442848124699</v>
      </c>
      <c r="S5">
        <v>2013</v>
      </c>
      <c r="T5">
        <v>0.65076679427558681</v>
      </c>
      <c r="U5">
        <v>0.8614200000000003</v>
      </c>
      <c r="V5">
        <v>0.5605835319248762</v>
      </c>
      <c r="AP5">
        <v>2013</v>
      </c>
      <c r="AQ5">
        <f t="shared" si="1"/>
        <v>0.72341999491147657</v>
      </c>
      <c r="AR5">
        <f t="shared" si="0"/>
        <v>1.1075600000000003</v>
      </c>
      <c r="AS5">
        <f t="shared" si="0"/>
        <v>0.81911390836867304</v>
      </c>
    </row>
    <row r="6" spans="1:45" x14ac:dyDescent="0.3">
      <c r="A6">
        <v>2012</v>
      </c>
      <c r="B6">
        <v>0.90580240494338027</v>
      </c>
      <c r="C6">
        <v>0.30759999999999987</v>
      </c>
      <c r="D6">
        <v>0.27862481976058368</v>
      </c>
      <c r="S6">
        <v>2012</v>
      </c>
      <c r="T6">
        <v>0.78795487132752529</v>
      </c>
      <c r="U6">
        <v>0.49223999999999801</v>
      </c>
      <c r="V6">
        <v>0.38786290586225947</v>
      </c>
      <c r="AP6">
        <v>2012</v>
      </c>
      <c r="AQ6">
        <f t="shared" ref="AQ6:AS67" si="2">AVERAGE(B6,T6)</f>
        <v>0.84687863813545272</v>
      </c>
      <c r="AR6">
        <f t="shared" si="0"/>
        <v>0.39991999999999894</v>
      </c>
      <c r="AS6">
        <f t="shared" si="0"/>
        <v>0.3332438628114216</v>
      </c>
    </row>
    <row r="7" spans="1:45" x14ac:dyDescent="0.3">
      <c r="A7">
        <v>2011</v>
      </c>
      <c r="B7">
        <v>1.1200715733227757</v>
      </c>
      <c r="C7">
        <v>1.2306999999999997</v>
      </c>
      <c r="D7">
        <v>1.3784720852883396</v>
      </c>
      <c r="S7">
        <v>2011</v>
      </c>
      <c r="T7">
        <v>0.84194895092266664</v>
      </c>
      <c r="U7">
        <v>0.67682999999999804</v>
      </c>
      <c r="V7">
        <v>0.56985630845298685</v>
      </c>
      <c r="AP7">
        <v>2011</v>
      </c>
      <c r="AQ7">
        <f t="shared" si="2"/>
        <v>0.98101026212272124</v>
      </c>
      <c r="AR7">
        <f t="shared" si="0"/>
        <v>0.95376499999999886</v>
      </c>
      <c r="AS7">
        <f t="shared" si="0"/>
        <v>0.97416419687066325</v>
      </c>
    </row>
    <row r="8" spans="1:45" x14ac:dyDescent="0.3">
      <c r="A8">
        <v>2010</v>
      </c>
      <c r="B8">
        <v>1.1323560117557414</v>
      </c>
      <c r="C8">
        <v>0.6153000000000004</v>
      </c>
      <c r="D8">
        <v>0.69673865403330815</v>
      </c>
      <c r="S8">
        <v>2010</v>
      </c>
      <c r="T8">
        <v>1.0462266505710942</v>
      </c>
      <c r="U8">
        <v>0.36917999999999829</v>
      </c>
      <c r="V8">
        <v>0.38624595485783475</v>
      </c>
      <c r="AP8">
        <v>2010</v>
      </c>
      <c r="AQ8">
        <f t="shared" si="2"/>
        <v>1.0892913311634178</v>
      </c>
      <c r="AR8">
        <f t="shared" si="0"/>
        <v>0.49223999999999934</v>
      </c>
      <c r="AS8">
        <f t="shared" si="0"/>
        <v>0.5414923044455715</v>
      </c>
    </row>
    <row r="9" spans="1:45" x14ac:dyDescent="0.3">
      <c r="A9">
        <v>2009</v>
      </c>
      <c r="B9">
        <v>0.75627619093825971</v>
      </c>
      <c r="C9">
        <v>0.86140000000000061</v>
      </c>
      <c r="D9">
        <v>0.6514563108742174</v>
      </c>
      <c r="S9">
        <v>2009</v>
      </c>
      <c r="T9">
        <v>0.84670269194890868</v>
      </c>
      <c r="U9">
        <v>0.86141999999999719</v>
      </c>
      <c r="V9">
        <v>0.72936663289862658</v>
      </c>
      <c r="AP9">
        <v>2009</v>
      </c>
      <c r="AQ9">
        <f t="shared" si="2"/>
        <v>0.80148944144358425</v>
      </c>
      <c r="AR9">
        <f t="shared" si="0"/>
        <v>0.8614099999999989</v>
      </c>
      <c r="AS9">
        <f t="shared" si="0"/>
        <v>0.69041147188642205</v>
      </c>
    </row>
    <row r="10" spans="1:45" x14ac:dyDescent="0.3">
      <c r="A10">
        <v>2008</v>
      </c>
      <c r="B10">
        <v>0.69106762827960644</v>
      </c>
      <c r="C10">
        <v>0.7383999999999995</v>
      </c>
      <c r="D10">
        <v>0.51028433672166107</v>
      </c>
      <c r="S10">
        <v>2008</v>
      </c>
      <c r="T10">
        <v>0.79768990865209832</v>
      </c>
      <c r="U10">
        <v>0.61529999999999774</v>
      </c>
      <c r="V10">
        <v>0.49081860079363432</v>
      </c>
      <c r="AP10">
        <v>2008</v>
      </c>
      <c r="AQ10">
        <f t="shared" si="2"/>
        <v>0.74437876846585238</v>
      </c>
      <c r="AR10">
        <f t="shared" si="0"/>
        <v>0.67684999999999862</v>
      </c>
      <c r="AS10">
        <f t="shared" si="0"/>
        <v>0.50055146875764767</v>
      </c>
    </row>
    <row r="11" spans="1:45" x14ac:dyDescent="0.3">
      <c r="A11">
        <v>2007</v>
      </c>
      <c r="B11">
        <v>0.67525678351080964</v>
      </c>
      <c r="C11">
        <v>0.49219999999999953</v>
      </c>
      <c r="D11">
        <v>0.33236138884402017</v>
      </c>
      <c r="S11">
        <v>2007</v>
      </c>
      <c r="T11">
        <v>0.71410922102807239</v>
      </c>
      <c r="U11">
        <v>0.61530000000000484</v>
      </c>
      <c r="V11">
        <v>0.43939140369857638</v>
      </c>
      <c r="AP11">
        <v>2007</v>
      </c>
      <c r="AQ11">
        <f t="shared" si="2"/>
        <v>0.69468300226944102</v>
      </c>
      <c r="AR11">
        <f t="shared" si="0"/>
        <v>0.55375000000000218</v>
      </c>
      <c r="AS11">
        <f t="shared" si="0"/>
        <v>0.38587639627129827</v>
      </c>
    </row>
    <row r="12" spans="1:45" x14ac:dyDescent="0.3">
      <c r="A12">
        <v>2006</v>
      </c>
      <c r="B12">
        <v>0.77813317728207143</v>
      </c>
      <c r="C12">
        <v>1.4768000000000008</v>
      </c>
      <c r="D12">
        <v>1.1491470762101637</v>
      </c>
      <c r="S12">
        <v>2006</v>
      </c>
      <c r="T12">
        <v>0.70600719888361108</v>
      </c>
      <c r="U12">
        <v>0.67683000000000604</v>
      </c>
      <c r="V12">
        <v>0.47784685242039876</v>
      </c>
      <c r="AP12">
        <v>2006</v>
      </c>
      <c r="AQ12">
        <f t="shared" si="2"/>
        <v>0.74207018808284131</v>
      </c>
      <c r="AR12">
        <f t="shared" si="0"/>
        <v>1.0768150000000034</v>
      </c>
      <c r="AS12">
        <f t="shared" si="0"/>
        <v>0.81349696431528118</v>
      </c>
    </row>
    <row r="13" spans="1:45" x14ac:dyDescent="0.3">
      <c r="A13">
        <v>2005</v>
      </c>
      <c r="B13">
        <v>0.87206505664730649</v>
      </c>
      <c r="C13">
        <v>0.67680000000000007</v>
      </c>
      <c r="D13">
        <v>0.59021363033889707</v>
      </c>
      <c r="S13">
        <v>2005</v>
      </c>
      <c r="T13">
        <v>0.68090812996953309</v>
      </c>
      <c r="U13">
        <v>0.61530000000000484</v>
      </c>
      <c r="V13">
        <v>0.41896277237025703</v>
      </c>
      <c r="AP13">
        <v>2005</v>
      </c>
      <c r="AQ13">
        <f t="shared" si="2"/>
        <v>0.77648659330841974</v>
      </c>
      <c r="AR13">
        <f t="shared" si="0"/>
        <v>0.64605000000000246</v>
      </c>
      <c r="AS13">
        <f t="shared" si="0"/>
        <v>0.50458820135457705</v>
      </c>
    </row>
    <row r="14" spans="1:45" x14ac:dyDescent="0.3">
      <c r="A14">
        <v>2004</v>
      </c>
      <c r="B14">
        <v>0.5428801940209218</v>
      </c>
      <c r="C14">
        <v>1.5997999999999983</v>
      </c>
      <c r="D14">
        <v>0.86849973439466976</v>
      </c>
      <c r="S14">
        <v>2004</v>
      </c>
      <c r="T14">
        <v>1.0172974289778143</v>
      </c>
      <c r="U14">
        <v>0.92295000000000726</v>
      </c>
      <c r="V14">
        <v>0.93891466207508112</v>
      </c>
      <c r="AP14">
        <v>2004</v>
      </c>
      <c r="AQ14">
        <f t="shared" si="2"/>
        <v>0.78008881149936804</v>
      </c>
      <c r="AR14">
        <f t="shared" si="0"/>
        <v>1.2613750000000028</v>
      </c>
      <c r="AS14">
        <f t="shared" si="0"/>
        <v>0.90370719823487544</v>
      </c>
    </row>
    <row r="15" spans="1:45" x14ac:dyDescent="0.3">
      <c r="A15">
        <v>2003</v>
      </c>
      <c r="B15">
        <v>0.57524431023138378</v>
      </c>
      <c r="C15">
        <v>0.67690000000000161</v>
      </c>
      <c r="D15">
        <v>0.38938287359562462</v>
      </c>
      <c r="S15">
        <v>2003</v>
      </c>
      <c r="T15">
        <v>0.74930655647344491</v>
      </c>
      <c r="U15">
        <v>0.49224000000000423</v>
      </c>
      <c r="V15">
        <v>0.36883865935849169</v>
      </c>
      <c r="AP15">
        <v>2003</v>
      </c>
      <c r="AQ15">
        <f t="shared" si="2"/>
        <v>0.66227543335241434</v>
      </c>
      <c r="AR15">
        <f t="shared" si="0"/>
        <v>0.58457000000000292</v>
      </c>
      <c r="AS15">
        <f t="shared" si="0"/>
        <v>0.37911076647705816</v>
      </c>
    </row>
    <row r="16" spans="1:45" x14ac:dyDescent="0.3">
      <c r="A16">
        <v>2002</v>
      </c>
      <c r="B16">
        <v>0.69827416501234263</v>
      </c>
      <c r="C16">
        <v>0.79990000000000094</v>
      </c>
      <c r="D16">
        <v>0.55854950459337349</v>
      </c>
      <c r="S16">
        <v>2002</v>
      </c>
      <c r="T16">
        <v>0.51297493360770918</v>
      </c>
      <c r="U16">
        <v>1.3536600000000103</v>
      </c>
      <c r="V16">
        <v>0.69439364862741693</v>
      </c>
      <c r="AP16">
        <v>2002</v>
      </c>
      <c r="AQ16">
        <f t="shared" si="2"/>
        <v>0.60562454931002585</v>
      </c>
      <c r="AR16">
        <f t="shared" si="0"/>
        <v>1.0767800000000056</v>
      </c>
      <c r="AS16">
        <f t="shared" si="0"/>
        <v>0.62647157661039521</v>
      </c>
    </row>
    <row r="17" spans="1:45" x14ac:dyDescent="0.3">
      <c r="A17">
        <v>2001</v>
      </c>
      <c r="B17">
        <v>0.75461508263761379</v>
      </c>
      <c r="C17">
        <v>0.86139999999999972</v>
      </c>
      <c r="D17">
        <v>0.6500254321840403</v>
      </c>
      <c r="S17">
        <v>2001</v>
      </c>
      <c r="T17">
        <v>0.50411133065173841</v>
      </c>
      <c r="U17">
        <v>1.0460100000000079</v>
      </c>
      <c r="V17">
        <v>0.52730549297502882</v>
      </c>
      <c r="AP17">
        <v>2001</v>
      </c>
      <c r="AQ17">
        <f t="shared" si="2"/>
        <v>0.62936320664467615</v>
      </c>
      <c r="AR17">
        <f t="shared" si="0"/>
        <v>0.9537050000000038</v>
      </c>
      <c r="AS17">
        <f t="shared" si="0"/>
        <v>0.58866546257953456</v>
      </c>
    </row>
    <row r="18" spans="1:45" x14ac:dyDescent="0.3">
      <c r="A18">
        <v>2000</v>
      </c>
      <c r="B18">
        <v>0.59091522465406277</v>
      </c>
      <c r="C18">
        <v>1.1075999999999997</v>
      </c>
      <c r="D18">
        <v>0.65449770282683972</v>
      </c>
      <c r="S18">
        <v>2000</v>
      </c>
      <c r="T18">
        <v>0.6529629396471287</v>
      </c>
      <c r="U18">
        <v>1.046009999999999</v>
      </c>
      <c r="V18">
        <v>0.68300576450029249</v>
      </c>
      <c r="AP18">
        <v>2000</v>
      </c>
      <c r="AQ18">
        <f t="shared" si="2"/>
        <v>0.62193908215059568</v>
      </c>
      <c r="AR18">
        <f t="shared" si="0"/>
        <v>1.0768049999999993</v>
      </c>
      <c r="AS18">
        <f t="shared" si="0"/>
        <v>0.66875173366356611</v>
      </c>
    </row>
    <row r="19" spans="1:45" x14ac:dyDescent="0.3">
      <c r="A19">
        <v>1999</v>
      </c>
      <c r="B19">
        <v>0.74503612503769279</v>
      </c>
      <c r="C19">
        <v>0.92300000000000004</v>
      </c>
      <c r="D19">
        <v>0.68766834340979044</v>
      </c>
      <c r="S19">
        <v>1999</v>
      </c>
      <c r="T19">
        <v>0.87466197215182717</v>
      </c>
      <c r="U19">
        <v>0.36917999999999473</v>
      </c>
      <c r="V19">
        <v>0.32290770687900694</v>
      </c>
      <c r="AP19">
        <v>1999</v>
      </c>
      <c r="AQ19">
        <f t="shared" si="2"/>
        <v>0.80984904859476003</v>
      </c>
      <c r="AR19">
        <f t="shared" si="2"/>
        <v>0.64608999999999739</v>
      </c>
      <c r="AS19">
        <f t="shared" si="2"/>
        <v>0.50528802514439874</v>
      </c>
    </row>
    <row r="20" spans="1:45" x14ac:dyDescent="0.3">
      <c r="A20">
        <v>1998</v>
      </c>
      <c r="B20">
        <v>0.90510321578367858</v>
      </c>
      <c r="C20">
        <v>0.79989999999999739</v>
      </c>
      <c r="D20">
        <v>0.72399206230536217</v>
      </c>
      <c r="S20">
        <v>1998</v>
      </c>
      <c r="T20">
        <v>0.71472835693514847</v>
      </c>
      <c r="U20">
        <v>1.2921299999999807</v>
      </c>
      <c r="V20">
        <v>0.92352195184659958</v>
      </c>
      <c r="AP20">
        <v>1998</v>
      </c>
      <c r="AQ20">
        <f t="shared" si="2"/>
        <v>0.80991578635941353</v>
      </c>
      <c r="AR20">
        <f t="shared" si="2"/>
        <v>1.046014999999989</v>
      </c>
      <c r="AS20">
        <f t="shared" si="2"/>
        <v>0.82375700707598087</v>
      </c>
    </row>
    <row r="21" spans="1:45" x14ac:dyDescent="0.3">
      <c r="A21">
        <v>1997</v>
      </c>
      <c r="B21">
        <v>1.1139851002704368</v>
      </c>
      <c r="C21">
        <v>0.67680000000000007</v>
      </c>
      <c r="D21">
        <v>0.7539451158630317</v>
      </c>
      <c r="S21">
        <v>1997</v>
      </c>
      <c r="T21">
        <v>0.72241544988825479</v>
      </c>
      <c r="U21">
        <v>0.67682999999999005</v>
      </c>
      <c r="V21">
        <v>0.48895244894786033</v>
      </c>
      <c r="AP21">
        <v>1997</v>
      </c>
      <c r="AQ21">
        <f t="shared" si="2"/>
        <v>0.91820027507934587</v>
      </c>
      <c r="AR21">
        <f t="shared" si="2"/>
        <v>0.67681499999999506</v>
      </c>
      <c r="AS21">
        <f t="shared" si="2"/>
        <v>0.62144878240544599</v>
      </c>
    </row>
    <row r="22" spans="1:45" x14ac:dyDescent="0.3">
      <c r="A22">
        <v>1996</v>
      </c>
      <c r="B22">
        <v>1.1346810436659536</v>
      </c>
      <c r="C22">
        <v>0.49230000000000018</v>
      </c>
      <c r="D22">
        <v>0.55860347779674913</v>
      </c>
      <c r="S22">
        <v>1996</v>
      </c>
      <c r="T22">
        <v>0.7541989437042449</v>
      </c>
      <c r="U22">
        <v>1.046009999999983</v>
      </c>
      <c r="V22">
        <v>0.78889963710406441</v>
      </c>
      <c r="AP22">
        <v>1996</v>
      </c>
      <c r="AQ22">
        <f t="shared" si="2"/>
        <v>0.94443999368509923</v>
      </c>
      <c r="AR22">
        <f t="shared" si="2"/>
        <v>0.7691549999999916</v>
      </c>
      <c r="AS22">
        <f t="shared" si="2"/>
        <v>0.67375155745040671</v>
      </c>
    </row>
    <row r="23" spans="1:45" x14ac:dyDescent="0.3">
      <c r="A23">
        <v>1995</v>
      </c>
      <c r="B23">
        <v>0.97462909897002192</v>
      </c>
      <c r="C23">
        <v>1.0460000000000029</v>
      </c>
      <c r="D23">
        <v>1.0194620375226457</v>
      </c>
      <c r="S23">
        <v>1995</v>
      </c>
      <c r="T23">
        <v>0.91278383580377087</v>
      </c>
      <c r="U23">
        <v>0.67682999999999183</v>
      </c>
      <c r="V23">
        <v>0.61779948358705883</v>
      </c>
      <c r="AP23">
        <v>1995</v>
      </c>
      <c r="AQ23">
        <f t="shared" si="2"/>
        <v>0.94370646738689645</v>
      </c>
      <c r="AR23">
        <f t="shared" si="2"/>
        <v>0.86141499999999738</v>
      </c>
      <c r="AS23">
        <f t="shared" si="2"/>
        <v>0.81863076055485229</v>
      </c>
    </row>
    <row r="24" spans="1:45" x14ac:dyDescent="0.3">
      <c r="A24">
        <v>1994</v>
      </c>
      <c r="B24">
        <v>0.94326725119547472</v>
      </c>
      <c r="C24">
        <v>0.98449999999999704</v>
      </c>
      <c r="D24">
        <v>0.92864660880194205</v>
      </c>
      <c r="S24">
        <v>1994</v>
      </c>
      <c r="T24">
        <v>0.83925427995837143</v>
      </c>
      <c r="U24">
        <v>0.79988999999998711</v>
      </c>
      <c r="V24">
        <v>0.67131110599589094</v>
      </c>
      <c r="AP24">
        <v>1994</v>
      </c>
      <c r="AQ24">
        <f t="shared" si="2"/>
        <v>0.89126076557692313</v>
      </c>
      <c r="AR24">
        <f t="shared" si="2"/>
        <v>0.89219499999999208</v>
      </c>
      <c r="AS24">
        <f t="shared" si="2"/>
        <v>0.7999788573989165</v>
      </c>
    </row>
    <row r="25" spans="1:45" x14ac:dyDescent="0.3">
      <c r="A25">
        <v>1993</v>
      </c>
      <c r="B25">
        <v>0.76171858979916418</v>
      </c>
      <c r="C25">
        <v>0.92300000000000182</v>
      </c>
      <c r="D25">
        <v>0.70306625838462988</v>
      </c>
      <c r="S25">
        <v>1993</v>
      </c>
      <c r="T25">
        <v>0.94053610636691309</v>
      </c>
      <c r="U25">
        <v>0.73835999999998947</v>
      </c>
      <c r="V25">
        <v>0.69445423949706409</v>
      </c>
      <c r="AP25">
        <v>1993</v>
      </c>
      <c r="AQ25">
        <f t="shared" si="2"/>
        <v>0.85112734808303858</v>
      </c>
      <c r="AR25">
        <f t="shared" si="2"/>
        <v>0.83067999999999564</v>
      </c>
      <c r="AS25">
        <f t="shared" si="2"/>
        <v>0.69876024894084698</v>
      </c>
    </row>
    <row r="26" spans="1:45" x14ac:dyDescent="0.3">
      <c r="A26">
        <v>1992</v>
      </c>
      <c r="B26">
        <v>0.59796562712942125</v>
      </c>
      <c r="C26">
        <v>1.0459999999999994</v>
      </c>
      <c r="D26">
        <v>0.62547204597737427</v>
      </c>
      <c r="S26">
        <v>1992</v>
      </c>
      <c r="T26">
        <v>0.98468339842805874</v>
      </c>
      <c r="U26">
        <v>0.73835999999998592</v>
      </c>
      <c r="V26">
        <v>0.7270508340633276</v>
      </c>
      <c r="AP26">
        <v>1992</v>
      </c>
      <c r="AQ26">
        <f t="shared" si="2"/>
        <v>0.79132451277874005</v>
      </c>
      <c r="AR26">
        <f t="shared" si="2"/>
        <v>0.89217999999999265</v>
      </c>
      <c r="AS26">
        <f t="shared" si="2"/>
        <v>0.67626144002035093</v>
      </c>
    </row>
    <row r="27" spans="1:45" x14ac:dyDescent="0.3">
      <c r="A27">
        <v>1991</v>
      </c>
      <c r="B27">
        <v>0.70148651896094905</v>
      </c>
      <c r="C27">
        <v>1.476700000000001</v>
      </c>
      <c r="D27">
        <v>1.0358851425496343</v>
      </c>
      <c r="S27">
        <v>1991</v>
      </c>
      <c r="T27">
        <v>0.73620709424753195</v>
      </c>
      <c r="U27">
        <v>0.98447999999998714</v>
      </c>
      <c r="V27">
        <v>0.72478116014480076</v>
      </c>
      <c r="AP27">
        <v>1991</v>
      </c>
      <c r="AQ27">
        <f t="shared" si="2"/>
        <v>0.7188468066042405</v>
      </c>
      <c r="AR27">
        <f t="shared" si="2"/>
        <v>1.2305899999999941</v>
      </c>
      <c r="AS27">
        <f t="shared" si="2"/>
        <v>0.88033315134721746</v>
      </c>
    </row>
    <row r="28" spans="1:45" x14ac:dyDescent="0.3">
      <c r="A28">
        <v>1990</v>
      </c>
      <c r="B28">
        <v>0.78713011698400759</v>
      </c>
      <c r="C28">
        <v>0.49230000000000018</v>
      </c>
      <c r="D28">
        <v>0.38750415659122706</v>
      </c>
      <c r="S28">
        <v>1990</v>
      </c>
      <c r="T28">
        <v>0.57365142727883955</v>
      </c>
      <c r="U28">
        <v>1.0460099999999848</v>
      </c>
      <c r="V28">
        <v>0.6000451294479302</v>
      </c>
      <c r="AP28">
        <v>1990</v>
      </c>
      <c r="AQ28">
        <f t="shared" si="2"/>
        <v>0.68039077213142352</v>
      </c>
      <c r="AR28">
        <f t="shared" si="2"/>
        <v>0.76915499999999248</v>
      </c>
      <c r="AS28">
        <f t="shared" si="2"/>
        <v>0.49377464301957863</v>
      </c>
    </row>
    <row r="29" spans="1:45" x14ac:dyDescent="0.3">
      <c r="A29">
        <v>1989</v>
      </c>
      <c r="B29">
        <v>0.78570904413216647</v>
      </c>
      <c r="C29">
        <v>0.73839999999999861</v>
      </c>
      <c r="D29">
        <v>0.58016755818719068</v>
      </c>
      <c r="S29">
        <v>1989</v>
      </c>
      <c r="T29">
        <v>0.6916237328521303</v>
      </c>
      <c r="U29">
        <v>0.79988999999998711</v>
      </c>
      <c r="V29">
        <v>0.55322290767108162</v>
      </c>
      <c r="AP29">
        <v>1989</v>
      </c>
      <c r="AQ29">
        <f t="shared" si="2"/>
        <v>0.73866638849214838</v>
      </c>
      <c r="AR29">
        <f t="shared" si="2"/>
        <v>0.76914499999999286</v>
      </c>
      <c r="AS29">
        <f t="shared" si="2"/>
        <v>0.56669523292913615</v>
      </c>
    </row>
    <row r="30" spans="1:45" x14ac:dyDescent="0.3">
      <c r="A30">
        <v>1988</v>
      </c>
      <c r="B30">
        <v>0.7845688898187515</v>
      </c>
      <c r="C30">
        <v>1.1691000000000003</v>
      </c>
      <c r="D30">
        <v>0.91723948908710262</v>
      </c>
      <c r="S30">
        <v>1988</v>
      </c>
      <c r="T30">
        <v>0.74686280366770064</v>
      </c>
      <c r="U30">
        <v>1.1690699999999801</v>
      </c>
      <c r="V30">
        <v>0.87313489788378384</v>
      </c>
      <c r="AP30">
        <v>1988</v>
      </c>
      <c r="AQ30">
        <f t="shared" si="2"/>
        <v>0.76571584674322613</v>
      </c>
      <c r="AR30">
        <f t="shared" si="2"/>
        <v>1.1690849999999902</v>
      </c>
      <c r="AS30">
        <f t="shared" si="2"/>
        <v>0.89518719348544318</v>
      </c>
    </row>
    <row r="31" spans="1:45" x14ac:dyDescent="0.3">
      <c r="A31">
        <v>1987</v>
      </c>
      <c r="B31">
        <v>0.66097115276887408</v>
      </c>
      <c r="C31">
        <v>0.79990000000000094</v>
      </c>
      <c r="D31">
        <v>0.52871082509982303</v>
      </c>
      <c r="S31">
        <v>1987</v>
      </c>
      <c r="T31">
        <v>0.80046118324148208</v>
      </c>
      <c r="U31">
        <v>0.92294999999998595</v>
      </c>
      <c r="V31">
        <v>0.7387856490727146</v>
      </c>
      <c r="AP31">
        <v>1987</v>
      </c>
      <c r="AQ31">
        <f t="shared" si="2"/>
        <v>0.73071616800517813</v>
      </c>
      <c r="AR31">
        <f t="shared" si="2"/>
        <v>0.86142499999999345</v>
      </c>
      <c r="AS31">
        <f t="shared" si="2"/>
        <v>0.63374823708626882</v>
      </c>
    </row>
    <row r="32" spans="1:45" x14ac:dyDescent="0.3">
      <c r="A32">
        <v>1986</v>
      </c>
      <c r="B32">
        <v>0.61552109516064657</v>
      </c>
      <c r="C32">
        <v>1.4151999999999987</v>
      </c>
      <c r="D32">
        <v>0.87108545387134617</v>
      </c>
      <c r="S32">
        <v>1986</v>
      </c>
      <c r="T32">
        <v>0.8016336942882899</v>
      </c>
      <c r="U32">
        <v>0.79988999999999066</v>
      </c>
      <c r="V32">
        <v>0.64121877572425268</v>
      </c>
      <c r="AP32">
        <v>1986</v>
      </c>
      <c r="AQ32">
        <f t="shared" si="2"/>
        <v>0.70857739472446823</v>
      </c>
      <c r="AR32">
        <f t="shared" si="2"/>
        <v>1.1075449999999947</v>
      </c>
      <c r="AS32">
        <f t="shared" si="2"/>
        <v>0.75615211479779942</v>
      </c>
    </row>
    <row r="33" spans="1:45" x14ac:dyDescent="0.3">
      <c r="A33">
        <v>1985</v>
      </c>
      <c r="B33">
        <v>0.88780823717045643</v>
      </c>
      <c r="C33">
        <v>1.2920999999999978</v>
      </c>
      <c r="D33">
        <v>1.1471370232479448</v>
      </c>
      <c r="S33">
        <v>1985</v>
      </c>
      <c r="T33">
        <v>0.71393582383147947</v>
      </c>
      <c r="U33">
        <v>1.2305999999999813</v>
      </c>
      <c r="V33">
        <v>0.87856942480700528</v>
      </c>
      <c r="AP33">
        <v>1985</v>
      </c>
      <c r="AQ33">
        <f t="shared" si="2"/>
        <v>0.800872030500968</v>
      </c>
      <c r="AR33">
        <f t="shared" si="2"/>
        <v>1.2613499999999895</v>
      </c>
      <c r="AS33">
        <f t="shared" si="2"/>
        <v>1.012853224027475</v>
      </c>
    </row>
    <row r="34" spans="1:45" x14ac:dyDescent="0.3">
      <c r="A34">
        <v>1984</v>
      </c>
      <c r="B34">
        <v>0.84647736877390201</v>
      </c>
      <c r="C34">
        <v>0.98450000000000415</v>
      </c>
      <c r="D34">
        <v>0.83335696955791005</v>
      </c>
      <c r="S34">
        <v>1984</v>
      </c>
      <c r="T34">
        <v>0.81094681825455028</v>
      </c>
      <c r="U34">
        <v>0.73835999999998947</v>
      </c>
      <c r="V34">
        <v>0.59877069272642125</v>
      </c>
      <c r="AP34">
        <v>1984</v>
      </c>
      <c r="AQ34">
        <f t="shared" si="2"/>
        <v>0.82871209351422614</v>
      </c>
      <c r="AR34">
        <f t="shared" si="2"/>
        <v>0.86142999999999681</v>
      </c>
      <c r="AS34">
        <f t="shared" si="2"/>
        <v>0.71606383114216565</v>
      </c>
    </row>
    <row r="35" spans="1:45" x14ac:dyDescent="0.3">
      <c r="A35">
        <v>1983</v>
      </c>
      <c r="B35">
        <v>0.69584623651834088</v>
      </c>
      <c r="C35">
        <v>1.1690999999999967</v>
      </c>
      <c r="D35">
        <v>0.81351383511358999</v>
      </c>
      <c r="S35">
        <v>1983</v>
      </c>
      <c r="T35">
        <v>0.77576781143043194</v>
      </c>
      <c r="U35">
        <v>1.2921299999999825</v>
      </c>
      <c r="V35">
        <v>1.0023928621835905</v>
      </c>
      <c r="AP35">
        <v>1983</v>
      </c>
      <c r="AQ35">
        <f t="shared" si="2"/>
        <v>0.73580702397438635</v>
      </c>
      <c r="AR35">
        <f t="shared" si="2"/>
        <v>1.2306149999999896</v>
      </c>
      <c r="AS35">
        <f t="shared" si="2"/>
        <v>0.90795334864859023</v>
      </c>
    </row>
    <row r="36" spans="1:45" x14ac:dyDescent="0.3">
      <c r="A36">
        <v>1982</v>
      </c>
      <c r="B36">
        <v>0.61678990932536315</v>
      </c>
      <c r="C36">
        <v>1.0460999999999991</v>
      </c>
      <c r="D36">
        <v>0.64522392414526186</v>
      </c>
      <c r="S36">
        <v>1982</v>
      </c>
      <c r="T36">
        <v>0.6778154859422395</v>
      </c>
      <c r="U36">
        <v>1.2305999999999813</v>
      </c>
      <c r="V36">
        <v>0.83411973700050723</v>
      </c>
      <c r="AP36">
        <v>1982</v>
      </c>
      <c r="AQ36">
        <f t="shared" si="2"/>
        <v>0.64730269763380133</v>
      </c>
      <c r="AR36">
        <f t="shared" si="2"/>
        <v>1.1383499999999902</v>
      </c>
      <c r="AS36">
        <f t="shared" si="2"/>
        <v>0.73967183057288455</v>
      </c>
    </row>
    <row r="37" spans="1:45" x14ac:dyDescent="0.3">
      <c r="A37">
        <v>1981</v>
      </c>
      <c r="B37">
        <v>0.73689602072705618</v>
      </c>
      <c r="C37">
        <v>0.98449999999999704</v>
      </c>
      <c r="D37">
        <v>0.72547413240578462</v>
      </c>
      <c r="S37">
        <v>1981</v>
      </c>
      <c r="T37">
        <v>0.65912507734144543</v>
      </c>
      <c r="U37">
        <v>0.73835999999998592</v>
      </c>
      <c r="V37">
        <v>0.48667159210582034</v>
      </c>
      <c r="AP37">
        <v>1981</v>
      </c>
      <c r="AQ37">
        <f t="shared" si="2"/>
        <v>0.69801054903425075</v>
      </c>
      <c r="AR37">
        <f t="shared" si="2"/>
        <v>0.86142999999999148</v>
      </c>
      <c r="AS37">
        <f t="shared" si="2"/>
        <v>0.60607286225580248</v>
      </c>
    </row>
    <row r="38" spans="1:45" x14ac:dyDescent="0.3">
      <c r="A38">
        <v>1980</v>
      </c>
      <c r="B38">
        <v>0.79053138673368251</v>
      </c>
      <c r="C38">
        <v>0.98450000000000415</v>
      </c>
      <c r="D38">
        <v>0.77827815023931368</v>
      </c>
      <c r="S38">
        <v>1980</v>
      </c>
      <c r="T38">
        <v>0.52902395863315477</v>
      </c>
      <c r="U38">
        <v>1.4767199999999789</v>
      </c>
      <c r="V38">
        <v>0.78122026019274116</v>
      </c>
      <c r="AP38">
        <v>1980</v>
      </c>
      <c r="AQ38">
        <f t="shared" si="2"/>
        <v>0.65977767268341858</v>
      </c>
      <c r="AR38">
        <f t="shared" si="2"/>
        <v>1.2306099999999915</v>
      </c>
      <c r="AS38">
        <f t="shared" si="2"/>
        <v>0.77974920521602742</v>
      </c>
    </row>
    <row r="39" spans="1:45" x14ac:dyDescent="0.3">
      <c r="A39">
        <v>1979</v>
      </c>
      <c r="B39">
        <v>0.6215181218334801</v>
      </c>
      <c r="C39">
        <v>0.98450000000000415</v>
      </c>
      <c r="D39">
        <v>0.61188459094506376</v>
      </c>
      <c r="S39">
        <v>1979</v>
      </c>
      <c r="T39">
        <v>0.76357381338324881</v>
      </c>
      <c r="U39">
        <v>0.92294999999998595</v>
      </c>
      <c r="V39">
        <v>0.70474045106205874</v>
      </c>
      <c r="AP39">
        <v>1979</v>
      </c>
      <c r="AQ39">
        <f t="shared" si="2"/>
        <v>0.69254596760836451</v>
      </c>
      <c r="AR39">
        <f t="shared" si="2"/>
        <v>0.95372499999999505</v>
      </c>
      <c r="AS39">
        <f t="shared" si="2"/>
        <v>0.65831252100356119</v>
      </c>
    </row>
    <row r="40" spans="1:45" x14ac:dyDescent="0.3">
      <c r="A40">
        <v>1978</v>
      </c>
      <c r="B40">
        <v>0.90808999415856373</v>
      </c>
      <c r="C40">
        <v>0.73829999999999529</v>
      </c>
      <c r="D40">
        <v>0.67044284268726329</v>
      </c>
      <c r="S40">
        <v>1978</v>
      </c>
      <c r="T40">
        <v>0.9574628819753046</v>
      </c>
      <c r="U40">
        <v>0.73835999999998592</v>
      </c>
      <c r="V40">
        <v>0.70695229353527245</v>
      </c>
      <c r="AP40">
        <v>1978</v>
      </c>
      <c r="AQ40">
        <f t="shared" si="2"/>
        <v>0.93277643806693411</v>
      </c>
      <c r="AR40">
        <f t="shared" si="2"/>
        <v>0.7383299999999906</v>
      </c>
      <c r="AS40">
        <f t="shared" si="2"/>
        <v>0.68869756811126792</v>
      </c>
    </row>
    <row r="41" spans="1:45" x14ac:dyDescent="0.3">
      <c r="A41">
        <v>1977</v>
      </c>
      <c r="B41">
        <v>0.63952919855013901</v>
      </c>
      <c r="C41">
        <v>1.0455000000000183</v>
      </c>
      <c r="D41">
        <v>0.66862777708418208</v>
      </c>
      <c r="S41">
        <v>1977</v>
      </c>
      <c r="T41">
        <v>0.61635691530108472</v>
      </c>
      <c r="U41">
        <v>1.107539999999986</v>
      </c>
      <c r="V41">
        <v>0.68263993797255473</v>
      </c>
      <c r="AP41">
        <v>1977</v>
      </c>
      <c r="AQ41">
        <f t="shared" si="2"/>
        <v>0.62794305692561192</v>
      </c>
      <c r="AR41">
        <f t="shared" si="2"/>
        <v>1.0765200000000021</v>
      </c>
      <c r="AS41">
        <f t="shared" si="2"/>
        <v>0.67563385752836846</v>
      </c>
    </row>
    <row r="42" spans="1:45" x14ac:dyDescent="0.3">
      <c r="A42">
        <v>1976</v>
      </c>
      <c r="B42">
        <v>0.57554937476762813</v>
      </c>
      <c r="C42">
        <v>0.73800000000001376</v>
      </c>
      <c r="D42">
        <v>0.4247554385785175</v>
      </c>
      <c r="S42">
        <v>1976</v>
      </c>
      <c r="T42">
        <v>0.73127327632425132</v>
      </c>
      <c r="U42">
        <v>0.67682999999998827</v>
      </c>
      <c r="V42">
        <v>0.49494769161453445</v>
      </c>
      <c r="AP42">
        <v>1976</v>
      </c>
      <c r="AQ42">
        <f t="shared" si="2"/>
        <v>0.65341132554593973</v>
      </c>
      <c r="AR42">
        <f t="shared" si="2"/>
        <v>0.70741500000000102</v>
      </c>
      <c r="AS42">
        <f t="shared" si="2"/>
        <v>0.45985156509652597</v>
      </c>
    </row>
    <row r="43" spans="1:45" x14ac:dyDescent="0.3">
      <c r="A43">
        <v>1975</v>
      </c>
      <c r="B43">
        <v>0.68578269800220848</v>
      </c>
      <c r="C43">
        <v>0.73800000000000665</v>
      </c>
      <c r="D43">
        <v>0.50610763112563439</v>
      </c>
      <c r="S43">
        <v>1975</v>
      </c>
      <c r="T43">
        <v>0.5883696138206409</v>
      </c>
      <c r="U43">
        <v>0.98447999999998359</v>
      </c>
      <c r="V43">
        <v>0.57923811741413489</v>
      </c>
      <c r="AP43">
        <v>1975</v>
      </c>
      <c r="AQ43">
        <f t="shared" si="2"/>
        <v>0.63707615591142464</v>
      </c>
      <c r="AR43">
        <f t="shared" si="2"/>
        <v>0.86123999999999512</v>
      </c>
      <c r="AS43">
        <f t="shared" si="2"/>
        <v>0.54267287426988464</v>
      </c>
    </row>
    <row r="44" spans="1:45" x14ac:dyDescent="0.3">
      <c r="A44">
        <v>1974</v>
      </c>
      <c r="B44">
        <v>0.70886776252571959</v>
      </c>
      <c r="C44">
        <v>0.98400000000001597</v>
      </c>
      <c r="D44">
        <v>0.69752587832531943</v>
      </c>
      <c r="S44">
        <v>1974</v>
      </c>
      <c r="T44">
        <v>0.62645968228395088</v>
      </c>
      <c r="U44">
        <v>0.92294999999998595</v>
      </c>
      <c r="V44">
        <v>0.57819096376396362</v>
      </c>
      <c r="AP44">
        <v>1974</v>
      </c>
      <c r="AQ44">
        <f t="shared" si="2"/>
        <v>0.66766372240483518</v>
      </c>
      <c r="AR44">
        <f t="shared" si="2"/>
        <v>0.95347500000000096</v>
      </c>
      <c r="AS44">
        <f t="shared" si="2"/>
        <v>0.63785842104464152</v>
      </c>
    </row>
    <row r="45" spans="1:45" x14ac:dyDescent="0.3">
      <c r="A45">
        <v>1973</v>
      </c>
      <c r="B45">
        <v>0.65439936553740574</v>
      </c>
      <c r="C45">
        <v>0.98400000000001597</v>
      </c>
      <c r="D45">
        <v>0.64392897568881768</v>
      </c>
      <c r="S45">
        <v>1973</v>
      </c>
      <c r="T45">
        <v>0.72987711918126996</v>
      </c>
      <c r="U45">
        <v>0.79988999999999066</v>
      </c>
      <c r="V45">
        <v>0.58382140886189926</v>
      </c>
      <c r="AP45">
        <v>1973</v>
      </c>
      <c r="AQ45">
        <f t="shared" si="2"/>
        <v>0.69213824235933785</v>
      </c>
      <c r="AR45">
        <f t="shared" si="2"/>
        <v>0.89194500000000332</v>
      </c>
      <c r="AS45">
        <f t="shared" si="2"/>
        <v>0.61387519227535847</v>
      </c>
    </row>
    <row r="46" spans="1:45" x14ac:dyDescent="0.3">
      <c r="A46">
        <v>1972</v>
      </c>
      <c r="B46">
        <v>0.64897574912713585</v>
      </c>
      <c r="C46">
        <v>0.98400000000001597</v>
      </c>
      <c r="D46">
        <v>0.63859213714111207</v>
      </c>
      <c r="S46">
        <v>1972</v>
      </c>
      <c r="T46">
        <v>0.77308960015180306</v>
      </c>
      <c r="U46">
        <v>0.92294999999998595</v>
      </c>
      <c r="V46">
        <v>0.71352304646009579</v>
      </c>
      <c r="AP46">
        <v>1972</v>
      </c>
      <c r="AQ46">
        <f t="shared" si="2"/>
        <v>0.71103267463946951</v>
      </c>
      <c r="AR46">
        <f t="shared" si="2"/>
        <v>0.95347500000000096</v>
      </c>
      <c r="AS46">
        <f t="shared" si="2"/>
        <v>0.67605759180060399</v>
      </c>
    </row>
    <row r="47" spans="1:45" x14ac:dyDescent="0.3">
      <c r="A47">
        <v>1971</v>
      </c>
      <c r="B47">
        <v>0.83296565164641767</v>
      </c>
      <c r="C47">
        <v>0.98400000000000887</v>
      </c>
      <c r="D47">
        <v>0.81963820122008235</v>
      </c>
      <c r="S47">
        <v>1971</v>
      </c>
      <c r="T47">
        <v>0.71930893889317005</v>
      </c>
      <c r="U47">
        <v>0.61529999999999063</v>
      </c>
      <c r="V47">
        <v>0.44259079010096081</v>
      </c>
      <c r="AP47">
        <v>1971</v>
      </c>
      <c r="AQ47">
        <f t="shared" si="2"/>
        <v>0.7761372952697938</v>
      </c>
      <c r="AR47">
        <f t="shared" si="2"/>
        <v>0.79964999999999975</v>
      </c>
      <c r="AS47">
        <f t="shared" si="2"/>
        <v>0.63111449566052158</v>
      </c>
    </row>
    <row r="48" spans="1:45" x14ac:dyDescent="0.3">
      <c r="A48">
        <v>1970</v>
      </c>
      <c r="B48">
        <v>0.91524115207355361</v>
      </c>
      <c r="C48">
        <v>0.98400000000001597</v>
      </c>
      <c r="D48">
        <v>0.90059729364039132</v>
      </c>
      <c r="S48">
        <v>1970</v>
      </c>
      <c r="T48">
        <v>0.72128220491196227</v>
      </c>
      <c r="U48">
        <v>0.98447999999998359</v>
      </c>
      <c r="V48">
        <v>0.71008790509171682</v>
      </c>
      <c r="AP48">
        <v>1970</v>
      </c>
      <c r="AQ48">
        <f t="shared" si="2"/>
        <v>0.81826167849275788</v>
      </c>
      <c r="AR48">
        <f t="shared" si="2"/>
        <v>0.98423999999999978</v>
      </c>
      <c r="AS48">
        <f t="shared" si="2"/>
        <v>0.80534259936605412</v>
      </c>
    </row>
    <row r="49" spans="1:45" x14ac:dyDescent="0.3">
      <c r="A49">
        <v>1969</v>
      </c>
      <c r="B49">
        <v>1.066795871607199</v>
      </c>
      <c r="C49">
        <v>1.2300000000000182</v>
      </c>
      <c r="D49">
        <v>1.3121589220768741</v>
      </c>
      <c r="S49">
        <v>1969</v>
      </c>
      <c r="T49">
        <v>0.96045883833875323</v>
      </c>
      <c r="U49">
        <v>0.61529999999999063</v>
      </c>
      <c r="V49">
        <v>0.5909703232298259</v>
      </c>
      <c r="AP49">
        <v>1969</v>
      </c>
      <c r="AQ49">
        <f t="shared" si="2"/>
        <v>1.0136273549729762</v>
      </c>
      <c r="AR49">
        <f t="shared" si="2"/>
        <v>0.92265000000000441</v>
      </c>
      <c r="AS49">
        <f t="shared" si="2"/>
        <v>0.95156462265335007</v>
      </c>
    </row>
    <row r="50" spans="1:45" x14ac:dyDescent="0.3">
      <c r="A50">
        <v>1968</v>
      </c>
      <c r="B50">
        <v>0.79351956149848546</v>
      </c>
      <c r="C50">
        <v>0.79950000000001609</v>
      </c>
      <c r="D50">
        <v>0.63441888941805191</v>
      </c>
      <c r="S50">
        <v>1968</v>
      </c>
      <c r="T50">
        <v>1.0511638604101381</v>
      </c>
      <c r="U50">
        <v>0.55376999999999299</v>
      </c>
      <c r="V50">
        <v>0.58210301097931483</v>
      </c>
      <c r="AP50">
        <v>1968</v>
      </c>
      <c r="AQ50">
        <f t="shared" si="2"/>
        <v>0.92234171095431172</v>
      </c>
      <c r="AR50">
        <f t="shared" si="2"/>
        <v>0.67663500000000454</v>
      </c>
      <c r="AS50">
        <f t="shared" si="2"/>
        <v>0.60826095019868331</v>
      </c>
    </row>
    <row r="51" spans="1:45" x14ac:dyDescent="0.3">
      <c r="A51">
        <v>1967</v>
      </c>
      <c r="B51">
        <v>0.67830492128671993</v>
      </c>
      <c r="C51">
        <v>1.6605000000000203</v>
      </c>
      <c r="D51">
        <v>1.1263253217966123</v>
      </c>
      <c r="S51">
        <v>1967</v>
      </c>
      <c r="T51">
        <v>0.91972617873996421</v>
      </c>
      <c r="U51">
        <v>1.0460099999999812</v>
      </c>
      <c r="V51">
        <v>0.96204278022377265</v>
      </c>
      <c r="AP51">
        <v>1967</v>
      </c>
      <c r="AQ51">
        <f t="shared" si="2"/>
        <v>0.79901555001334201</v>
      </c>
      <c r="AR51">
        <f t="shared" si="2"/>
        <v>1.3532550000000008</v>
      </c>
      <c r="AS51">
        <f t="shared" si="2"/>
        <v>1.0441840510101925</v>
      </c>
    </row>
    <row r="52" spans="1:45" x14ac:dyDescent="0.3">
      <c r="A52">
        <v>1966</v>
      </c>
      <c r="B52">
        <v>0.78172604839044624</v>
      </c>
      <c r="C52">
        <v>0.73800000000001376</v>
      </c>
      <c r="D52">
        <v>0.57691382371216005</v>
      </c>
      <c r="S52">
        <v>1966</v>
      </c>
      <c r="T52">
        <v>0.94575312120064214</v>
      </c>
      <c r="U52">
        <v>0.67682999999999538</v>
      </c>
      <c r="V52">
        <v>0.64011408502222622</v>
      </c>
      <c r="AP52">
        <v>1966</v>
      </c>
      <c r="AQ52">
        <f t="shared" si="2"/>
        <v>0.86373958479554425</v>
      </c>
      <c r="AR52">
        <f t="shared" si="2"/>
        <v>0.70741500000000457</v>
      </c>
      <c r="AS52">
        <f t="shared" si="2"/>
        <v>0.60851395436719313</v>
      </c>
    </row>
    <row r="53" spans="1:45" x14ac:dyDescent="0.3">
      <c r="A53">
        <v>1965</v>
      </c>
      <c r="B53">
        <v>0.8704219649000875</v>
      </c>
      <c r="C53">
        <v>1.2300000000000182</v>
      </c>
      <c r="D53">
        <v>1.0706190168271235</v>
      </c>
      <c r="S53">
        <v>1965</v>
      </c>
      <c r="T53">
        <v>0.84200950660392238</v>
      </c>
      <c r="U53">
        <v>0.79988999999998356</v>
      </c>
      <c r="V53">
        <v>0.67351498423739764</v>
      </c>
      <c r="AP53">
        <v>1965</v>
      </c>
      <c r="AQ53">
        <f t="shared" si="2"/>
        <v>0.85621573575200494</v>
      </c>
      <c r="AR53">
        <f t="shared" si="2"/>
        <v>1.0149450000000009</v>
      </c>
      <c r="AS53">
        <f t="shared" si="2"/>
        <v>0.87206700053226061</v>
      </c>
    </row>
    <row r="54" spans="1:45" x14ac:dyDescent="0.3">
      <c r="A54">
        <v>1964</v>
      </c>
      <c r="B54">
        <v>0.96435488986592677</v>
      </c>
      <c r="C54">
        <v>1.4760000000000204</v>
      </c>
      <c r="D54">
        <v>1.4233878174421275</v>
      </c>
      <c r="S54">
        <v>1964</v>
      </c>
      <c r="T54">
        <v>0.67968737915907995</v>
      </c>
      <c r="U54">
        <v>1.0460099999999883</v>
      </c>
      <c r="V54">
        <v>0.71095979547418131</v>
      </c>
      <c r="AP54">
        <v>1964</v>
      </c>
      <c r="AQ54">
        <f t="shared" si="2"/>
        <v>0.82202113451250336</v>
      </c>
      <c r="AR54">
        <f t="shared" si="2"/>
        <v>1.2610050000000044</v>
      </c>
      <c r="AS54">
        <f t="shared" si="2"/>
        <v>1.0671738064581544</v>
      </c>
    </row>
    <row r="55" spans="1:45" x14ac:dyDescent="0.3">
      <c r="A55">
        <v>1963</v>
      </c>
      <c r="B55">
        <v>0.83612820813862188</v>
      </c>
      <c r="C55">
        <v>1.4760000000000204</v>
      </c>
      <c r="D55">
        <v>1.2341252352126229</v>
      </c>
      <c r="S55">
        <v>1963</v>
      </c>
      <c r="T55">
        <v>0.7341931043823785</v>
      </c>
      <c r="U55">
        <v>1.0460099999999812</v>
      </c>
      <c r="V55">
        <v>0.76797332911499794</v>
      </c>
      <c r="AP55">
        <v>1963</v>
      </c>
      <c r="AQ55">
        <f t="shared" si="2"/>
        <v>0.78516065626050024</v>
      </c>
      <c r="AR55">
        <f t="shared" si="2"/>
        <v>1.2610050000000008</v>
      </c>
      <c r="AS55">
        <f t="shared" si="2"/>
        <v>1.0010492821638104</v>
      </c>
    </row>
    <row r="56" spans="1:45" x14ac:dyDescent="0.3">
      <c r="A56">
        <v>1962</v>
      </c>
      <c r="B56">
        <v>0.81002839859188058</v>
      </c>
      <c r="C56">
        <v>0.98400000000001597</v>
      </c>
      <c r="D56">
        <v>0.7970679442144234</v>
      </c>
      <c r="S56">
        <v>1962</v>
      </c>
      <c r="T56">
        <v>0.91321792201864305</v>
      </c>
      <c r="U56">
        <v>0.86141999999998831</v>
      </c>
      <c r="V56">
        <v>0.78666418238528879</v>
      </c>
      <c r="AP56">
        <v>1962</v>
      </c>
      <c r="AQ56">
        <f t="shared" si="2"/>
        <v>0.86162316030526176</v>
      </c>
      <c r="AR56">
        <f t="shared" si="2"/>
        <v>0.92271000000000214</v>
      </c>
      <c r="AS56">
        <f t="shared" si="2"/>
        <v>0.79186606329985609</v>
      </c>
    </row>
    <row r="57" spans="1:45" x14ac:dyDescent="0.3">
      <c r="A57">
        <v>1961</v>
      </c>
      <c r="B57">
        <v>0.80173731302277396</v>
      </c>
      <c r="C57">
        <v>1.5375000000000227</v>
      </c>
      <c r="D57">
        <v>1.2326711187725332</v>
      </c>
      <c r="S57">
        <v>1961</v>
      </c>
      <c r="T57">
        <v>0.93886897151902848</v>
      </c>
      <c r="U57">
        <v>0.86141999999998831</v>
      </c>
      <c r="V57">
        <v>0.80876050944591049</v>
      </c>
      <c r="AP57">
        <v>1961</v>
      </c>
      <c r="AQ57">
        <f t="shared" si="2"/>
        <v>0.87030314227090122</v>
      </c>
      <c r="AR57">
        <f t="shared" si="2"/>
        <v>1.1994600000000055</v>
      </c>
      <c r="AS57">
        <f t="shared" si="2"/>
        <v>1.0207158141092219</v>
      </c>
    </row>
    <row r="58" spans="1:45" x14ac:dyDescent="0.3">
      <c r="A58">
        <v>1960</v>
      </c>
      <c r="B58">
        <v>0.74327689702479238</v>
      </c>
      <c r="C58">
        <v>1.4760000000000204</v>
      </c>
      <c r="D58">
        <v>1.0970767000086088</v>
      </c>
      <c r="S58">
        <v>1960</v>
      </c>
      <c r="T58">
        <v>1.0080087794519752</v>
      </c>
      <c r="U58">
        <v>0.55376999999998588</v>
      </c>
      <c r="V58">
        <v>0.55820502179710607</v>
      </c>
      <c r="AP58">
        <v>1960</v>
      </c>
      <c r="AQ58">
        <f t="shared" si="2"/>
        <v>0.87564283823838385</v>
      </c>
      <c r="AR58">
        <f t="shared" si="2"/>
        <v>1.0148850000000031</v>
      </c>
      <c r="AS58">
        <f t="shared" si="2"/>
        <v>0.82764086090285738</v>
      </c>
    </row>
    <row r="59" spans="1:45" x14ac:dyDescent="0.3">
      <c r="A59">
        <v>1959</v>
      </c>
      <c r="B59">
        <v>0.85966964706206139</v>
      </c>
      <c r="C59">
        <v>0.98400000000001597</v>
      </c>
      <c r="D59">
        <v>0.84591493270908213</v>
      </c>
      <c r="S59">
        <v>1959</v>
      </c>
      <c r="T59">
        <v>0.92874180956325403</v>
      </c>
      <c r="U59">
        <v>1.1690699999999836</v>
      </c>
      <c r="V59">
        <v>1.0857641873060981</v>
      </c>
      <c r="AP59">
        <v>1959</v>
      </c>
      <c r="AQ59">
        <f t="shared" si="2"/>
        <v>0.89420572831265766</v>
      </c>
      <c r="AR59">
        <f t="shared" si="2"/>
        <v>1.0765349999999998</v>
      </c>
      <c r="AS59">
        <f t="shared" si="2"/>
        <v>0.96583956000759019</v>
      </c>
    </row>
    <row r="60" spans="1:45" x14ac:dyDescent="0.3">
      <c r="A60">
        <v>1958</v>
      </c>
      <c r="B60">
        <v>0.90149870492830364</v>
      </c>
      <c r="C60">
        <v>1.1685000000000159</v>
      </c>
      <c r="D60">
        <v>1.0534012367087371</v>
      </c>
      <c r="S60">
        <v>1958</v>
      </c>
      <c r="T60">
        <v>0.76925333445459965</v>
      </c>
      <c r="U60">
        <v>1.107539999999986</v>
      </c>
      <c r="V60">
        <v>0.85197883804183649</v>
      </c>
      <c r="AP60">
        <v>1958</v>
      </c>
      <c r="AQ60">
        <f t="shared" si="2"/>
        <v>0.8353760196914517</v>
      </c>
      <c r="AR60">
        <f t="shared" si="2"/>
        <v>1.1380200000000009</v>
      </c>
      <c r="AS60">
        <f t="shared" si="2"/>
        <v>0.95269003737528679</v>
      </c>
    </row>
    <row r="61" spans="1:45" x14ac:dyDescent="0.3">
      <c r="A61">
        <v>1957</v>
      </c>
      <c r="B61">
        <v>0.92959596907922315</v>
      </c>
      <c r="C61">
        <v>1.2915000000000205</v>
      </c>
      <c r="D61">
        <v>1.2005731940658357</v>
      </c>
      <c r="S61">
        <v>1957</v>
      </c>
      <c r="T61">
        <v>0.81843999146578261</v>
      </c>
      <c r="U61">
        <v>1.0460100000000594</v>
      </c>
      <c r="V61">
        <v>0.85609641547317183</v>
      </c>
      <c r="AP61">
        <v>1957</v>
      </c>
      <c r="AQ61">
        <f t="shared" si="2"/>
        <v>0.87401798027250288</v>
      </c>
      <c r="AR61">
        <f t="shared" si="2"/>
        <v>1.16875500000004</v>
      </c>
      <c r="AS61">
        <f t="shared" si="2"/>
        <v>1.0283348047695038</v>
      </c>
    </row>
    <row r="62" spans="1:45" x14ac:dyDescent="0.3">
      <c r="A62">
        <v>1956</v>
      </c>
      <c r="B62">
        <v>0.90451058929552863</v>
      </c>
      <c r="C62">
        <v>1.2300000000000182</v>
      </c>
      <c r="D62">
        <v>1.1125480248335167</v>
      </c>
      <c r="S62">
        <v>1956</v>
      </c>
      <c r="T62">
        <v>0.98894612038569829</v>
      </c>
      <c r="U62">
        <v>0.73836000000005697</v>
      </c>
      <c r="V62">
        <v>0.73019825744804057</v>
      </c>
      <c r="AP62">
        <v>1956</v>
      </c>
      <c r="AQ62">
        <f t="shared" si="2"/>
        <v>0.94672835484061346</v>
      </c>
      <c r="AR62">
        <f t="shared" si="2"/>
        <v>0.98418000000003758</v>
      </c>
      <c r="AS62">
        <f t="shared" si="2"/>
        <v>0.92137314114077862</v>
      </c>
    </row>
    <row r="63" spans="1:45" x14ac:dyDescent="0.3">
      <c r="A63">
        <v>1955</v>
      </c>
      <c r="B63">
        <v>0.81291267469525119</v>
      </c>
      <c r="C63">
        <v>1.4145000000000181</v>
      </c>
      <c r="D63">
        <v>1.1498649783564474</v>
      </c>
      <c r="S63">
        <v>1955</v>
      </c>
      <c r="T63">
        <v>1.0770687141510837</v>
      </c>
      <c r="U63">
        <v>0.73836000000005697</v>
      </c>
      <c r="V63">
        <v>0.79526445578065552</v>
      </c>
      <c r="AP63">
        <v>1955</v>
      </c>
      <c r="AQ63">
        <f t="shared" si="2"/>
        <v>0.94499069442316741</v>
      </c>
      <c r="AR63">
        <f t="shared" si="2"/>
        <v>1.0764300000000375</v>
      </c>
      <c r="AS63">
        <f t="shared" si="2"/>
        <v>0.97256471706855141</v>
      </c>
    </row>
    <row r="64" spans="1:45" x14ac:dyDescent="0.3">
      <c r="A64">
        <v>1954</v>
      </c>
      <c r="B64">
        <v>0.7701326890935648</v>
      </c>
      <c r="C64">
        <v>1.0455000000000183</v>
      </c>
      <c r="D64">
        <v>0.80517372644733609</v>
      </c>
      <c r="S64">
        <v>1954</v>
      </c>
      <c r="T64">
        <v>0.8758761597509015</v>
      </c>
      <c r="U64">
        <v>1.1690700000000902</v>
      </c>
      <c r="V64">
        <v>1.0239605420800655</v>
      </c>
      <c r="AP64">
        <v>1954</v>
      </c>
      <c r="AQ64">
        <f t="shared" si="2"/>
        <v>0.82300442442223321</v>
      </c>
      <c r="AR64">
        <f t="shared" si="2"/>
        <v>1.1072850000000543</v>
      </c>
      <c r="AS64">
        <f t="shared" si="2"/>
        <v>0.91456713426370073</v>
      </c>
    </row>
    <row r="65" spans="1:45" x14ac:dyDescent="0.3">
      <c r="A65">
        <v>1953</v>
      </c>
      <c r="B65">
        <v>0.89756066665450873</v>
      </c>
      <c r="C65">
        <v>1.2300000000000182</v>
      </c>
      <c r="D65">
        <v>1.1039996199850621</v>
      </c>
      <c r="S65">
        <v>1953</v>
      </c>
      <c r="T65">
        <v>1.0795926048439812</v>
      </c>
      <c r="U65">
        <v>0.61530000000004748</v>
      </c>
      <c r="V65">
        <v>0.66427332976055287</v>
      </c>
      <c r="AP65">
        <v>1953</v>
      </c>
      <c r="AQ65">
        <f t="shared" si="2"/>
        <v>0.98857663574924493</v>
      </c>
      <c r="AR65">
        <f t="shared" si="2"/>
        <v>0.92265000000003283</v>
      </c>
      <c r="AS65">
        <f t="shared" si="2"/>
        <v>0.88413647487280755</v>
      </c>
    </row>
    <row r="66" spans="1:45" x14ac:dyDescent="0.3">
      <c r="A66">
        <v>1952</v>
      </c>
      <c r="B66">
        <v>0.92382847742674434</v>
      </c>
      <c r="C66">
        <v>1.2300000000000182</v>
      </c>
      <c r="D66">
        <v>1.1363090272349123</v>
      </c>
      <c r="S66">
        <v>1952</v>
      </c>
      <c r="T66">
        <v>0.97472907403783249</v>
      </c>
      <c r="U66">
        <v>0.92295000000007121</v>
      </c>
      <c r="V66">
        <v>0.89962619888328688</v>
      </c>
      <c r="AP66">
        <v>1952</v>
      </c>
      <c r="AQ66">
        <f t="shared" si="2"/>
        <v>0.94927877573228847</v>
      </c>
      <c r="AR66">
        <f t="shared" si="2"/>
        <v>1.0764750000000447</v>
      </c>
      <c r="AS66">
        <f t="shared" si="2"/>
        <v>1.0179676130590996</v>
      </c>
    </row>
    <row r="67" spans="1:45" x14ac:dyDescent="0.3">
      <c r="A67">
        <v>1951</v>
      </c>
      <c r="B67">
        <v>1.002268612695157</v>
      </c>
      <c r="C67">
        <v>1.168500000000023</v>
      </c>
      <c r="D67">
        <v>1.1711508739343139</v>
      </c>
      <c r="S67">
        <v>1951</v>
      </c>
      <c r="T67">
        <v>0.99280467186641042</v>
      </c>
      <c r="U67">
        <v>0.98448000000007596</v>
      </c>
      <c r="V67">
        <v>0.97739634335911918</v>
      </c>
      <c r="AP67">
        <v>1951</v>
      </c>
      <c r="AQ67">
        <f t="shared" si="2"/>
        <v>0.99753664228078365</v>
      </c>
      <c r="AR67">
        <f t="shared" si="2"/>
        <v>1.0764900000000495</v>
      </c>
      <c r="AS67">
        <f t="shared" si="2"/>
        <v>1.0742736086467166</v>
      </c>
    </row>
    <row r="68" spans="1:45" x14ac:dyDescent="0.3">
      <c r="A68">
        <v>1950</v>
      </c>
      <c r="B68">
        <v>0.79674395446245583</v>
      </c>
      <c r="C68">
        <v>1.2915000000000134</v>
      </c>
      <c r="D68">
        <v>1.0289948171882723</v>
      </c>
      <c r="S68">
        <v>1950</v>
      </c>
      <c r="T68">
        <v>0.84012108162671029</v>
      </c>
      <c r="U68">
        <v>1.4767200000001139</v>
      </c>
      <c r="V68">
        <v>1.2406236036598914</v>
      </c>
      <c r="AP68">
        <v>1950</v>
      </c>
      <c r="AQ68">
        <f t="shared" ref="AQ68:AS77" si="3">AVERAGE(B68,T68)</f>
        <v>0.81843251804458306</v>
      </c>
      <c r="AR68">
        <f t="shared" si="3"/>
        <v>1.3841100000000637</v>
      </c>
      <c r="AS68">
        <f t="shared" si="3"/>
        <v>1.1348092104240819</v>
      </c>
    </row>
    <row r="69" spans="1:45" x14ac:dyDescent="0.3">
      <c r="A69">
        <v>1949</v>
      </c>
      <c r="B69">
        <v>0.94769827125313555</v>
      </c>
      <c r="C69">
        <v>1.2300000000000182</v>
      </c>
      <c r="D69">
        <v>1.1656688736413741</v>
      </c>
      <c r="S69">
        <v>1949</v>
      </c>
      <c r="T69">
        <v>1.052165684442026</v>
      </c>
      <c r="U69">
        <v>0.67683000000005222</v>
      </c>
      <c r="V69">
        <v>0.71213730020095134</v>
      </c>
      <c r="AP69">
        <v>1949</v>
      </c>
      <c r="AQ69">
        <f t="shared" si="3"/>
        <v>0.99993197784758081</v>
      </c>
      <c r="AR69">
        <f t="shared" si="3"/>
        <v>0.95341500000003521</v>
      </c>
      <c r="AS69">
        <f t="shared" si="3"/>
        <v>0.93890308692116276</v>
      </c>
    </row>
    <row r="70" spans="1:45" x14ac:dyDescent="0.3">
      <c r="A70">
        <v>1948</v>
      </c>
      <c r="B70">
        <v>1.2360180071040823</v>
      </c>
      <c r="C70">
        <v>0.73800000000001376</v>
      </c>
      <c r="D70">
        <v>0.91218128924282971</v>
      </c>
      <c r="S70">
        <v>1948</v>
      </c>
      <c r="T70">
        <v>0.78672093179419345</v>
      </c>
      <c r="U70">
        <v>1.2921300000000997</v>
      </c>
      <c r="V70">
        <v>1.0165457175993096</v>
      </c>
      <c r="AP70">
        <v>1948</v>
      </c>
      <c r="AQ70">
        <f t="shared" si="3"/>
        <v>1.011369469449138</v>
      </c>
      <c r="AR70">
        <f t="shared" si="3"/>
        <v>1.0150650000000567</v>
      </c>
      <c r="AS70">
        <f t="shared" si="3"/>
        <v>0.96436350342106958</v>
      </c>
    </row>
    <row r="71" spans="1:45" x14ac:dyDescent="0.3">
      <c r="A71">
        <v>1947</v>
      </c>
      <c r="B71">
        <v>1.2072623942587355</v>
      </c>
      <c r="C71">
        <v>1.1685000000000088</v>
      </c>
      <c r="D71">
        <v>1.4106861076913431</v>
      </c>
      <c r="S71">
        <v>1947</v>
      </c>
      <c r="T71">
        <v>0.60758852024228238</v>
      </c>
      <c r="U71">
        <v>1.5997800000001234</v>
      </c>
      <c r="V71">
        <v>0.97200796291327352</v>
      </c>
      <c r="AP71">
        <v>1947</v>
      </c>
      <c r="AQ71">
        <f t="shared" si="3"/>
        <v>0.90742545725050894</v>
      </c>
      <c r="AR71">
        <f t="shared" si="3"/>
        <v>1.3841400000000661</v>
      </c>
      <c r="AS71">
        <f t="shared" si="3"/>
        <v>1.1913470353023083</v>
      </c>
    </row>
    <row r="72" spans="1:45" x14ac:dyDescent="0.3">
      <c r="A72">
        <v>1946</v>
      </c>
      <c r="B72">
        <v>1.0199484085935682</v>
      </c>
      <c r="C72">
        <v>1.5375000000000227</v>
      </c>
      <c r="D72">
        <v>1.5681706782126343</v>
      </c>
      <c r="S72">
        <v>1946</v>
      </c>
      <c r="T72">
        <v>0.80497873022319011</v>
      </c>
      <c r="U72">
        <v>1.3536600000001044</v>
      </c>
      <c r="V72">
        <v>1.0896675079540077</v>
      </c>
      <c r="AP72">
        <v>1946</v>
      </c>
      <c r="AQ72">
        <f t="shared" si="3"/>
        <v>0.91246356940837914</v>
      </c>
      <c r="AR72">
        <f t="shared" si="3"/>
        <v>1.4455800000000636</v>
      </c>
      <c r="AS72">
        <f t="shared" si="3"/>
        <v>1.328919093083321</v>
      </c>
    </row>
    <row r="73" spans="1:45" x14ac:dyDescent="0.3">
      <c r="A73">
        <v>1945</v>
      </c>
      <c r="B73">
        <v>1.2570558755099031</v>
      </c>
      <c r="C73">
        <v>0.98400000000002308</v>
      </c>
      <c r="D73">
        <v>1.2369429815017736</v>
      </c>
      <c r="S73">
        <v>1945</v>
      </c>
      <c r="T73">
        <v>0.71489400561540761</v>
      </c>
      <c r="U73">
        <v>1.230600000000095</v>
      </c>
      <c r="V73">
        <v>0.87974856331038853</v>
      </c>
      <c r="AP73">
        <v>1945</v>
      </c>
      <c r="AQ73">
        <f t="shared" si="3"/>
        <v>0.98597494056265533</v>
      </c>
      <c r="AR73">
        <f t="shared" si="3"/>
        <v>1.107300000000059</v>
      </c>
      <c r="AS73">
        <f t="shared" si="3"/>
        <v>1.058345772406081</v>
      </c>
    </row>
    <row r="74" spans="1:45" x14ac:dyDescent="0.3">
      <c r="A74">
        <v>1944</v>
      </c>
      <c r="B74">
        <v>1.4159703371525791</v>
      </c>
      <c r="C74">
        <v>1.2300000000000182</v>
      </c>
      <c r="D74">
        <v>1.7416435146976981</v>
      </c>
      <c r="S74">
        <v>1944</v>
      </c>
      <c r="T74">
        <v>0.9031131724102055</v>
      </c>
      <c r="U74">
        <v>0.98448000000007596</v>
      </c>
      <c r="V74">
        <v>0.88909685597446775</v>
      </c>
      <c r="AP74">
        <v>1944</v>
      </c>
      <c r="AQ74">
        <f t="shared" si="3"/>
        <v>1.1595417547813924</v>
      </c>
      <c r="AR74">
        <f t="shared" si="3"/>
        <v>1.1072400000000471</v>
      </c>
      <c r="AS74">
        <f t="shared" si="3"/>
        <v>1.3153701853360829</v>
      </c>
    </row>
    <row r="75" spans="1:45" x14ac:dyDescent="0.3">
      <c r="S75">
        <v>1943</v>
      </c>
      <c r="T75">
        <v>0.8279116861189576</v>
      </c>
      <c r="U75">
        <v>1.3536600000001044</v>
      </c>
      <c r="V75">
        <v>1.1207109330318745</v>
      </c>
      <c r="AP75">
        <v>1943</v>
      </c>
      <c r="AQ75">
        <f t="shared" si="3"/>
        <v>0.8279116861189576</v>
      </c>
      <c r="AR75">
        <f t="shared" si="3"/>
        <v>1.3536600000001044</v>
      </c>
      <c r="AS75">
        <f t="shared" si="3"/>
        <v>1.1207109330318745</v>
      </c>
    </row>
    <row r="76" spans="1:45" x14ac:dyDescent="0.3">
      <c r="S76">
        <v>1942</v>
      </c>
      <c r="T76">
        <v>0.83737341140731691</v>
      </c>
      <c r="U76">
        <v>1.230600000000095</v>
      </c>
      <c r="V76">
        <v>1.0304717200779236</v>
      </c>
      <c r="AP76">
        <v>1942</v>
      </c>
      <c r="AQ76">
        <f t="shared" si="3"/>
        <v>0.83737341140731691</v>
      </c>
      <c r="AR76">
        <f t="shared" si="3"/>
        <v>1.230600000000095</v>
      </c>
      <c r="AS76">
        <f t="shared" si="3"/>
        <v>1.0304717200779236</v>
      </c>
    </row>
    <row r="77" spans="1:45" x14ac:dyDescent="0.3">
      <c r="S77">
        <v>1941</v>
      </c>
      <c r="T77">
        <v>0.94847816911476579</v>
      </c>
      <c r="U77">
        <v>0.86142000000006647</v>
      </c>
      <c r="V77">
        <v>0.81703806443890459</v>
      </c>
      <c r="AP77">
        <v>1941</v>
      </c>
      <c r="AQ77">
        <f t="shared" si="3"/>
        <v>0.94847816911476579</v>
      </c>
      <c r="AR77">
        <f t="shared" si="3"/>
        <v>0.86142000000006647</v>
      </c>
      <c r="AS77">
        <f t="shared" si="3"/>
        <v>0.81703806443890459</v>
      </c>
    </row>
    <row r="79" spans="1:45" x14ac:dyDescent="0.3">
      <c r="A79" t="s">
        <v>19</v>
      </c>
      <c r="B79">
        <f>AVERAGE(B3:B74)</f>
        <v>0.84229632829999523</v>
      </c>
      <c r="C79">
        <f>AVERAGE(C3:C74)</f>
        <v>1.0346458333333415</v>
      </c>
      <c r="D79">
        <f>AVERAGE(D3:D74)</f>
        <v>0.86724457780002762</v>
      </c>
      <c r="S79" t="s">
        <v>19</v>
      </c>
      <c r="T79">
        <f>AVERAGE(T3:T77)</f>
        <v>0.80375149643690791</v>
      </c>
      <c r="U79">
        <f t="shared" ref="U79:V79" si="4">AVERAGE(U3:U77)</f>
        <v>0.90900346666667819</v>
      </c>
      <c r="V79">
        <f t="shared" si="4"/>
        <v>0.71519784322761437</v>
      </c>
      <c r="AP79" t="s">
        <v>19</v>
      </c>
      <c r="AQ79">
        <f>AVERAGE(AQ3:AQ77)</f>
        <v>0.82360307424672552</v>
      </c>
      <c r="AR79">
        <f t="shared" ref="AR79:AS79" si="5">AVERAGE(AR3:AR77)</f>
        <v>0.97410293333334497</v>
      </c>
      <c r="AS79">
        <f t="shared" si="5"/>
        <v>0.79366445707481181</v>
      </c>
    </row>
    <row r="80" spans="1:45" x14ac:dyDescent="0.3">
      <c r="A80" t="s">
        <v>25</v>
      </c>
      <c r="B80">
        <f>_xlfn.STDEV.S(B3:B74)</f>
        <v>0.18583775009841003</v>
      </c>
      <c r="C80">
        <f>_xlfn.STDEV.S(C3:C74)</f>
        <v>0.2988586179174415</v>
      </c>
      <c r="D80">
        <f>_xlfn.STDEV.S(D3:D74)</f>
        <v>0.30570147352720062</v>
      </c>
      <c r="S80" t="s">
        <v>25</v>
      </c>
      <c r="T80">
        <f>_xlfn.STDEV.S(T3:T77)</f>
        <v>0.13992670102059607</v>
      </c>
      <c r="U80">
        <f t="shared" ref="U80:V80" si="6">_xlfn.STDEV.S(U3:U77)</f>
        <v>0.27191110354005105</v>
      </c>
      <c r="V80">
        <f t="shared" si="6"/>
        <v>0.20003701199316851</v>
      </c>
      <c r="AP80" t="s">
        <v>25</v>
      </c>
      <c r="AQ80">
        <f>_xlfn.STDEV.S(AQ3:AQ77)</f>
        <v>0.12219162984689899</v>
      </c>
      <c r="AR80">
        <f t="shared" ref="AR80:AS80" si="7">_xlfn.STDEV.S(AR3:AR77)</f>
        <v>0.22727820720504166</v>
      </c>
      <c r="AS80">
        <f t="shared" si="7"/>
        <v>0.21725108760126041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S80"/>
  <sheetViews>
    <sheetView topLeftCell="AD1" zoomScale="85" zoomScaleNormal="85" workbookViewId="0">
      <selection activeCell="AP8" sqref="AP8"/>
    </sheetView>
  </sheetViews>
  <sheetFormatPr baseColWidth="10" defaultColWidth="11.44140625" defaultRowHeight="14.4" x14ac:dyDescent="0.3"/>
  <cols>
    <col min="3" max="3" width="14.109375" customWidth="1"/>
  </cols>
  <sheetData>
    <row r="1" spans="1:45" x14ac:dyDescent="0.3">
      <c r="A1" s="8" t="s">
        <v>22</v>
      </c>
      <c r="S1" t="s">
        <v>26</v>
      </c>
      <c r="AP1" t="s">
        <v>20</v>
      </c>
    </row>
    <row r="2" spans="1:45" x14ac:dyDescent="0.3">
      <c r="A2" t="s">
        <v>9</v>
      </c>
      <c r="B2" t="s">
        <v>1</v>
      </c>
      <c r="C2" t="s">
        <v>10</v>
      </c>
      <c r="D2" t="s">
        <v>11</v>
      </c>
      <c r="S2" t="s">
        <v>9</v>
      </c>
      <c r="T2" t="s">
        <v>1</v>
      </c>
      <c r="U2" t="s">
        <v>10</v>
      </c>
      <c r="V2" t="s">
        <v>11</v>
      </c>
      <c r="AP2" t="s">
        <v>9</v>
      </c>
      <c r="AQ2" t="s">
        <v>1</v>
      </c>
      <c r="AR2" t="s">
        <v>10</v>
      </c>
      <c r="AS2" t="s">
        <v>11</v>
      </c>
    </row>
    <row r="3" spans="1:45" x14ac:dyDescent="0.3">
      <c r="A3">
        <v>2015</v>
      </c>
      <c r="B3">
        <v>1.1407598016987335</v>
      </c>
      <c r="C3">
        <v>0.61529999999999996</v>
      </c>
      <c r="D3">
        <v>0.70190950598523061</v>
      </c>
      <c r="S3">
        <v>2015</v>
      </c>
      <c r="T3">
        <v>0.8219688472190203</v>
      </c>
      <c r="U3">
        <v>0.73837000000000019</v>
      </c>
      <c r="V3">
        <v>0.60691713772110822</v>
      </c>
      <c r="AP3">
        <v>2015</v>
      </c>
      <c r="AQ3">
        <f>AVERAGE(B3,T3)</f>
        <v>0.98136432445887689</v>
      </c>
      <c r="AR3">
        <f t="shared" ref="AR3:AS18" si="0">AVERAGE(C3,U3)</f>
        <v>0.67683500000000008</v>
      </c>
      <c r="AS3">
        <f t="shared" si="0"/>
        <v>0.65441332185316936</v>
      </c>
    </row>
    <row r="4" spans="1:45" x14ac:dyDescent="0.3">
      <c r="A4">
        <v>2014</v>
      </c>
      <c r="B4">
        <v>0.92993812486815386</v>
      </c>
      <c r="C4">
        <v>1.2305999999999999</v>
      </c>
      <c r="D4">
        <v>1.1443818564627501</v>
      </c>
      <c r="S4">
        <v>2014</v>
      </c>
      <c r="T4">
        <v>0.57523235372428716</v>
      </c>
      <c r="U4">
        <v>0.61530000000000129</v>
      </c>
      <c r="V4">
        <v>0.35394046724655465</v>
      </c>
      <c r="AP4">
        <v>2014</v>
      </c>
      <c r="AQ4">
        <f t="shared" ref="AQ4:AS19" si="1">AVERAGE(B4,T4)</f>
        <v>0.75258523929622045</v>
      </c>
      <c r="AR4">
        <f t="shared" si="0"/>
        <v>0.9229500000000006</v>
      </c>
      <c r="AS4">
        <f t="shared" si="0"/>
        <v>0.74916116185465242</v>
      </c>
    </row>
    <row r="5" spans="1:45" x14ac:dyDescent="0.3">
      <c r="A5">
        <v>2013</v>
      </c>
      <c r="B5">
        <v>0.66982513891375561</v>
      </c>
      <c r="C5">
        <v>0.43080000000000007</v>
      </c>
      <c r="D5">
        <v>0.28856066984404599</v>
      </c>
      <c r="S5">
        <v>2013</v>
      </c>
      <c r="T5">
        <v>0.74074766512999346</v>
      </c>
      <c r="U5">
        <v>0.61529999999999818</v>
      </c>
      <c r="V5">
        <v>0.45578203835448361</v>
      </c>
      <c r="AP5">
        <v>2013</v>
      </c>
      <c r="AQ5">
        <f t="shared" si="1"/>
        <v>0.70528640202187454</v>
      </c>
      <c r="AR5">
        <f t="shared" si="0"/>
        <v>0.52304999999999913</v>
      </c>
      <c r="AS5">
        <f t="shared" si="0"/>
        <v>0.37217135409926483</v>
      </c>
    </row>
    <row r="6" spans="1:45" x14ac:dyDescent="0.3">
      <c r="A6">
        <v>2012</v>
      </c>
      <c r="B6">
        <v>0.88931559959108353</v>
      </c>
      <c r="C6">
        <v>0.55379999999999985</v>
      </c>
      <c r="D6">
        <v>0.4925029790535419</v>
      </c>
      <c r="S6">
        <v>2012</v>
      </c>
      <c r="T6">
        <v>0.77894606180697634</v>
      </c>
      <c r="U6">
        <v>0.49223999999999801</v>
      </c>
      <c r="V6">
        <v>0.38342840946386447</v>
      </c>
      <c r="AP6">
        <v>2012</v>
      </c>
      <c r="AQ6">
        <f t="shared" si="1"/>
        <v>0.83413083069902993</v>
      </c>
      <c r="AR6">
        <f t="shared" si="0"/>
        <v>0.52301999999999893</v>
      </c>
      <c r="AS6">
        <f t="shared" si="0"/>
        <v>0.43796569425870319</v>
      </c>
    </row>
    <row r="7" spans="1:45" x14ac:dyDescent="0.3">
      <c r="A7">
        <v>2011</v>
      </c>
      <c r="B7">
        <v>1.2923262887841238</v>
      </c>
      <c r="C7">
        <v>0.98449999999999971</v>
      </c>
      <c r="D7">
        <v>1.2722952313079696</v>
      </c>
      <c r="S7">
        <v>2011</v>
      </c>
      <c r="T7">
        <v>0.93468930430545338</v>
      </c>
      <c r="U7">
        <v>0.43070999999999771</v>
      </c>
      <c r="V7">
        <v>0.40258003025739969</v>
      </c>
      <c r="AP7">
        <v>2011</v>
      </c>
      <c r="AQ7">
        <f t="shared" si="1"/>
        <v>1.1135077965447886</v>
      </c>
      <c r="AR7">
        <f t="shared" si="0"/>
        <v>0.70760499999999871</v>
      </c>
      <c r="AS7">
        <f t="shared" si="0"/>
        <v>0.83743763078268463</v>
      </c>
    </row>
    <row r="8" spans="1:45" x14ac:dyDescent="0.3">
      <c r="A8">
        <v>2010</v>
      </c>
      <c r="B8">
        <v>0.8150319672993448</v>
      </c>
      <c r="C8">
        <v>0.7383999999999995</v>
      </c>
      <c r="D8">
        <v>0.60181960465383577</v>
      </c>
      <c r="S8">
        <v>2010</v>
      </c>
      <c r="T8">
        <v>0.899435562080106</v>
      </c>
      <c r="U8">
        <v>0.73835999999999746</v>
      </c>
      <c r="V8">
        <v>0.66410724161746482</v>
      </c>
      <c r="AP8">
        <v>2010</v>
      </c>
      <c r="AQ8">
        <f t="shared" si="1"/>
        <v>0.85723376468972545</v>
      </c>
      <c r="AR8">
        <f t="shared" si="0"/>
        <v>0.73837999999999848</v>
      </c>
      <c r="AS8">
        <f t="shared" si="0"/>
        <v>0.63296342313565024</v>
      </c>
    </row>
    <row r="9" spans="1:45" x14ac:dyDescent="0.3">
      <c r="A9">
        <v>2009</v>
      </c>
      <c r="B9">
        <v>0.72488868692724207</v>
      </c>
      <c r="C9">
        <v>0.86150000000000126</v>
      </c>
      <c r="D9">
        <v>0.62449160378781998</v>
      </c>
      <c r="S9">
        <v>2009</v>
      </c>
      <c r="T9">
        <v>0.80864381218504644</v>
      </c>
      <c r="U9">
        <v>0.61529999999999774</v>
      </c>
      <c r="V9">
        <v>0.49755853763745722</v>
      </c>
      <c r="AP9">
        <v>2009</v>
      </c>
      <c r="AQ9">
        <f t="shared" si="1"/>
        <v>0.76676624955614425</v>
      </c>
      <c r="AR9">
        <f t="shared" si="0"/>
        <v>0.7383999999999995</v>
      </c>
      <c r="AS9">
        <f t="shared" si="0"/>
        <v>0.56102507071263863</v>
      </c>
    </row>
    <row r="10" spans="1:45" x14ac:dyDescent="0.3">
      <c r="A10">
        <v>2008</v>
      </c>
      <c r="B10">
        <v>0.67545825722865471</v>
      </c>
      <c r="C10">
        <v>0.43069999999999986</v>
      </c>
      <c r="D10">
        <v>0.29091987138838149</v>
      </c>
      <c r="S10">
        <v>2008</v>
      </c>
      <c r="T10">
        <v>0.72283240102828528</v>
      </c>
      <c r="U10">
        <v>0.55377000000000365</v>
      </c>
      <c r="V10">
        <v>0.40028289871743616</v>
      </c>
      <c r="AP10">
        <v>2008</v>
      </c>
      <c r="AQ10">
        <f t="shared" si="1"/>
        <v>0.69914532912846994</v>
      </c>
      <c r="AR10">
        <f t="shared" si="0"/>
        <v>0.49223500000000175</v>
      </c>
      <c r="AS10">
        <f t="shared" si="0"/>
        <v>0.34560138505290883</v>
      </c>
    </row>
    <row r="11" spans="1:45" x14ac:dyDescent="0.3">
      <c r="A11">
        <v>2007</v>
      </c>
      <c r="B11">
        <v>0.68305505923594678</v>
      </c>
      <c r="C11">
        <v>1.2307000000000006</v>
      </c>
      <c r="D11">
        <v>0.84063586140168012</v>
      </c>
      <c r="S11">
        <v>2007</v>
      </c>
      <c r="T11">
        <v>0.68566587718360539</v>
      </c>
      <c r="U11">
        <v>0.49224000000000334</v>
      </c>
      <c r="V11">
        <v>0.33751217138486023</v>
      </c>
      <c r="AP11">
        <v>2007</v>
      </c>
      <c r="AQ11">
        <f t="shared" si="1"/>
        <v>0.68436046820977614</v>
      </c>
      <c r="AR11">
        <f t="shared" si="0"/>
        <v>0.86147000000000196</v>
      </c>
      <c r="AS11">
        <f t="shared" si="0"/>
        <v>0.58907401639327017</v>
      </c>
    </row>
    <row r="12" spans="1:45" x14ac:dyDescent="0.3">
      <c r="A12">
        <v>2006</v>
      </c>
      <c r="B12">
        <v>0.9850657687405654</v>
      </c>
      <c r="C12">
        <v>0.67680000000000007</v>
      </c>
      <c r="D12">
        <v>0.6666925122836147</v>
      </c>
      <c r="S12">
        <v>2006</v>
      </c>
      <c r="T12">
        <v>0.68140093648525546</v>
      </c>
      <c r="U12">
        <v>0.67683000000000426</v>
      </c>
      <c r="V12">
        <v>0.46119259584131833</v>
      </c>
      <c r="AP12">
        <v>2006</v>
      </c>
      <c r="AQ12">
        <f t="shared" si="1"/>
        <v>0.83323335261291043</v>
      </c>
      <c r="AR12">
        <f t="shared" si="0"/>
        <v>0.67681500000000216</v>
      </c>
      <c r="AS12">
        <f t="shared" si="0"/>
        <v>0.56394255406246652</v>
      </c>
    </row>
    <row r="13" spans="1:45" x14ac:dyDescent="0.3">
      <c r="A13">
        <v>2005</v>
      </c>
      <c r="B13">
        <v>0.57657117103273703</v>
      </c>
      <c r="C13">
        <v>1.476700000000001</v>
      </c>
      <c r="D13">
        <v>0.85142264826404335</v>
      </c>
      <c r="S13">
        <v>2005</v>
      </c>
      <c r="T13">
        <v>0.97776780251337381</v>
      </c>
      <c r="U13">
        <v>0.98448000000000846</v>
      </c>
      <c r="V13">
        <v>0.96259284621837449</v>
      </c>
      <c r="AP13">
        <v>2005</v>
      </c>
      <c r="AQ13">
        <f t="shared" si="1"/>
        <v>0.77716948677305542</v>
      </c>
      <c r="AR13">
        <f t="shared" si="0"/>
        <v>1.2305900000000047</v>
      </c>
      <c r="AS13">
        <f t="shared" si="0"/>
        <v>0.90700774724120892</v>
      </c>
    </row>
    <row r="14" spans="1:45" x14ac:dyDescent="0.3">
      <c r="A14">
        <v>2004</v>
      </c>
      <c r="B14">
        <v>0.55230779689443477</v>
      </c>
      <c r="C14">
        <v>0.79989999999999917</v>
      </c>
      <c r="D14">
        <v>0.44179100673585792</v>
      </c>
      <c r="S14">
        <v>2004</v>
      </c>
      <c r="T14">
        <v>0.84688105562717442</v>
      </c>
      <c r="U14">
        <v>0.246120000000003</v>
      </c>
      <c r="V14">
        <v>0.20843436541096272</v>
      </c>
      <c r="AP14">
        <v>2004</v>
      </c>
      <c r="AQ14">
        <f t="shared" si="1"/>
        <v>0.69959442626080459</v>
      </c>
      <c r="AR14">
        <f t="shared" si="0"/>
        <v>0.52301000000000109</v>
      </c>
      <c r="AS14">
        <f t="shared" si="0"/>
        <v>0.32511268607341032</v>
      </c>
    </row>
    <row r="15" spans="1:45" x14ac:dyDescent="0.3">
      <c r="A15">
        <v>2003</v>
      </c>
      <c r="B15">
        <v>0.62054636209697489</v>
      </c>
      <c r="C15">
        <v>0.55380000000000074</v>
      </c>
      <c r="D15">
        <v>0.34365857532930516</v>
      </c>
      <c r="S15">
        <v>2003</v>
      </c>
      <c r="T15">
        <v>0.5607541648346358</v>
      </c>
      <c r="U15">
        <v>0.98448000000000846</v>
      </c>
      <c r="V15">
        <v>0.55205126019640705</v>
      </c>
      <c r="AP15">
        <v>2003</v>
      </c>
      <c r="AQ15">
        <f t="shared" si="1"/>
        <v>0.59065026346580529</v>
      </c>
      <c r="AR15">
        <f t="shared" si="0"/>
        <v>0.7691400000000046</v>
      </c>
      <c r="AS15">
        <f t="shared" si="0"/>
        <v>0.44785491776285613</v>
      </c>
    </row>
    <row r="16" spans="1:45" x14ac:dyDescent="0.3">
      <c r="A16">
        <v>2002</v>
      </c>
      <c r="B16">
        <v>0.7918548908067401</v>
      </c>
      <c r="C16">
        <v>0.73839999999999861</v>
      </c>
      <c r="D16">
        <v>0.58470565137169583</v>
      </c>
      <c r="S16">
        <v>2002</v>
      </c>
      <c r="T16">
        <v>0.49788680159949372</v>
      </c>
      <c r="U16">
        <v>1.2306000000000097</v>
      </c>
      <c r="V16">
        <v>0.61269949804834178</v>
      </c>
      <c r="AP16">
        <v>2002</v>
      </c>
      <c r="AQ16">
        <f t="shared" si="1"/>
        <v>0.64487084620311697</v>
      </c>
      <c r="AR16">
        <f t="shared" si="0"/>
        <v>0.98450000000000415</v>
      </c>
      <c r="AS16">
        <f t="shared" si="0"/>
        <v>0.59870257471001875</v>
      </c>
    </row>
    <row r="17" spans="1:45" x14ac:dyDescent="0.3">
      <c r="A17">
        <v>2001</v>
      </c>
      <c r="B17">
        <v>0.61290538019485419</v>
      </c>
      <c r="C17">
        <v>0.92299999999999827</v>
      </c>
      <c r="D17">
        <v>0.56571166591984934</v>
      </c>
      <c r="S17">
        <v>2001</v>
      </c>
      <c r="T17">
        <v>0.51616577349934911</v>
      </c>
      <c r="U17">
        <v>0.67683000000000604</v>
      </c>
      <c r="V17">
        <v>0.34935648047756757</v>
      </c>
      <c r="AP17">
        <v>2001</v>
      </c>
      <c r="AQ17">
        <f t="shared" si="1"/>
        <v>0.56453557684710165</v>
      </c>
      <c r="AR17">
        <f t="shared" si="0"/>
        <v>0.79991500000000215</v>
      </c>
      <c r="AS17">
        <f t="shared" si="0"/>
        <v>0.45753407319870842</v>
      </c>
    </row>
    <row r="18" spans="1:45" x14ac:dyDescent="0.3">
      <c r="A18">
        <v>2000</v>
      </c>
      <c r="B18">
        <v>0.63377715132685197</v>
      </c>
      <c r="C18">
        <v>0.92300000000000182</v>
      </c>
      <c r="D18">
        <v>0.58497631067468547</v>
      </c>
      <c r="S18">
        <v>2000</v>
      </c>
      <c r="T18">
        <v>0.75599474736418315</v>
      </c>
      <c r="U18">
        <v>0.7383599999999948</v>
      </c>
      <c r="V18">
        <v>0.5581962816638143</v>
      </c>
      <c r="AP18">
        <v>2000</v>
      </c>
      <c r="AQ18">
        <f t="shared" si="1"/>
        <v>0.69488594934551751</v>
      </c>
      <c r="AR18">
        <f t="shared" si="0"/>
        <v>0.83067999999999831</v>
      </c>
      <c r="AS18">
        <f t="shared" si="0"/>
        <v>0.57158629616924994</v>
      </c>
    </row>
    <row r="19" spans="1:45" x14ac:dyDescent="0.3">
      <c r="A19">
        <v>1999</v>
      </c>
      <c r="B19">
        <v>0.77078748513432249</v>
      </c>
      <c r="C19">
        <v>0.8614000000000015</v>
      </c>
      <c r="D19">
        <v>0.66395633969470658</v>
      </c>
      <c r="S19">
        <v>1999</v>
      </c>
      <c r="T19">
        <v>0.76413355932900462</v>
      </c>
      <c r="U19">
        <v>1.1075399999999824</v>
      </c>
      <c r="V19">
        <v>0.84630848229923239</v>
      </c>
      <c r="AP19">
        <v>1999</v>
      </c>
      <c r="AQ19">
        <f t="shared" si="1"/>
        <v>0.7674605222316635</v>
      </c>
      <c r="AR19">
        <f t="shared" si="1"/>
        <v>0.98446999999999196</v>
      </c>
      <c r="AS19">
        <f t="shared" si="1"/>
        <v>0.75513241099696948</v>
      </c>
    </row>
    <row r="20" spans="1:45" x14ac:dyDescent="0.3">
      <c r="A20">
        <v>1998</v>
      </c>
      <c r="B20">
        <v>1.0738907141355558</v>
      </c>
      <c r="C20">
        <v>0.67680000000000007</v>
      </c>
      <c r="D20">
        <v>0.72680923532694419</v>
      </c>
      <c r="S20">
        <v>1998</v>
      </c>
      <c r="T20">
        <v>0.64504184125946595</v>
      </c>
      <c r="U20">
        <v>0.55376999999999121</v>
      </c>
      <c r="V20">
        <v>0.35720482043424878</v>
      </c>
      <c r="AP20">
        <v>1998</v>
      </c>
      <c r="AQ20">
        <f t="shared" ref="AQ20:AS76" si="2">AVERAGE(B20,T20)</f>
        <v>0.85946627769751083</v>
      </c>
      <c r="AR20">
        <f t="shared" si="2"/>
        <v>0.61528499999999564</v>
      </c>
      <c r="AS20">
        <f t="shared" si="2"/>
        <v>0.54200702788059651</v>
      </c>
    </row>
    <row r="21" spans="1:45" x14ac:dyDescent="0.3">
      <c r="A21">
        <v>1997</v>
      </c>
      <c r="B21">
        <v>1.1038526285694736</v>
      </c>
      <c r="C21">
        <v>0.55369999999999919</v>
      </c>
      <c r="D21">
        <v>0.61120320043891663</v>
      </c>
      <c r="S21">
        <v>1997</v>
      </c>
      <c r="T21">
        <v>0.7346572470256697</v>
      </c>
      <c r="U21">
        <v>1.1690699999999836</v>
      </c>
      <c r="V21">
        <v>0.85886574778028768</v>
      </c>
      <c r="AP21">
        <v>1997</v>
      </c>
      <c r="AQ21">
        <f t="shared" si="2"/>
        <v>0.91925493779757161</v>
      </c>
      <c r="AR21">
        <f t="shared" si="2"/>
        <v>0.86138499999999141</v>
      </c>
      <c r="AS21">
        <f t="shared" si="2"/>
        <v>0.73503447410960221</v>
      </c>
    </row>
    <row r="22" spans="1:45" x14ac:dyDescent="0.3">
      <c r="A22">
        <v>1996</v>
      </c>
      <c r="B22">
        <v>1.0064395624169622</v>
      </c>
      <c r="C22">
        <v>0.79990000000000094</v>
      </c>
      <c r="D22">
        <v>0.80505100597732904</v>
      </c>
      <c r="S22">
        <v>1996</v>
      </c>
      <c r="T22">
        <v>0.87117898197117405</v>
      </c>
      <c r="U22">
        <v>0.61529999999999063</v>
      </c>
      <c r="V22">
        <v>0.53603642760685521</v>
      </c>
      <c r="AP22">
        <v>1996</v>
      </c>
      <c r="AQ22">
        <f t="shared" si="2"/>
        <v>0.93880927219406818</v>
      </c>
      <c r="AR22">
        <f t="shared" si="2"/>
        <v>0.70759999999999579</v>
      </c>
      <c r="AS22">
        <f t="shared" si="2"/>
        <v>0.67054371679209213</v>
      </c>
    </row>
    <row r="23" spans="1:45" x14ac:dyDescent="0.3">
      <c r="A23">
        <v>1995</v>
      </c>
      <c r="B23">
        <v>0.94999584774216739</v>
      </c>
      <c r="C23">
        <v>1.1076000000000015</v>
      </c>
      <c r="D23">
        <v>1.0522154009592259</v>
      </c>
      <c r="S23">
        <v>1995</v>
      </c>
      <c r="T23">
        <v>0.86423072307601567</v>
      </c>
      <c r="U23">
        <v>0.61529999999999063</v>
      </c>
      <c r="V23">
        <v>0.53176116390866435</v>
      </c>
      <c r="AP23">
        <v>1995</v>
      </c>
      <c r="AQ23">
        <f t="shared" si="2"/>
        <v>0.90711328540909153</v>
      </c>
      <c r="AR23">
        <f t="shared" si="2"/>
        <v>0.86144999999999605</v>
      </c>
      <c r="AS23">
        <f t="shared" si="2"/>
        <v>0.79198828243394515</v>
      </c>
    </row>
    <row r="24" spans="1:45" x14ac:dyDescent="0.3">
      <c r="A24">
        <v>1994</v>
      </c>
      <c r="B24">
        <v>0.8144017202295889</v>
      </c>
      <c r="C24">
        <v>0.73840000000000217</v>
      </c>
      <c r="D24">
        <v>0.60135423021753021</v>
      </c>
      <c r="S24">
        <v>1994</v>
      </c>
      <c r="T24">
        <v>0.85166228833984592</v>
      </c>
      <c r="U24">
        <v>0.61529999999999063</v>
      </c>
      <c r="V24">
        <v>0.52402780601549925</v>
      </c>
      <c r="AP24">
        <v>1994</v>
      </c>
      <c r="AQ24">
        <f t="shared" si="2"/>
        <v>0.83303200428471746</v>
      </c>
      <c r="AR24">
        <f t="shared" si="2"/>
        <v>0.6768499999999964</v>
      </c>
      <c r="AS24">
        <f t="shared" si="2"/>
        <v>0.56269101811651479</v>
      </c>
    </row>
    <row r="25" spans="1:45" x14ac:dyDescent="0.3">
      <c r="A25">
        <v>1993</v>
      </c>
      <c r="B25">
        <v>0.63564738652784747</v>
      </c>
      <c r="C25">
        <v>0.92300000000000182</v>
      </c>
      <c r="D25">
        <v>0.58670253776520442</v>
      </c>
      <c r="S25">
        <v>1993</v>
      </c>
      <c r="T25">
        <v>0.97135704564261893</v>
      </c>
      <c r="U25">
        <v>0.73835999999998947</v>
      </c>
      <c r="V25">
        <v>0.71721118822067387</v>
      </c>
      <c r="AP25">
        <v>1993</v>
      </c>
      <c r="AQ25">
        <f t="shared" si="2"/>
        <v>0.8035022160852332</v>
      </c>
      <c r="AR25">
        <f t="shared" si="2"/>
        <v>0.83067999999999564</v>
      </c>
      <c r="AS25">
        <f t="shared" si="2"/>
        <v>0.65195686299293909</v>
      </c>
    </row>
    <row r="26" spans="1:45" x14ac:dyDescent="0.3">
      <c r="A26">
        <v>1992</v>
      </c>
      <c r="B26">
        <v>0.64777171121394961</v>
      </c>
      <c r="C26">
        <v>1.5998000000000019</v>
      </c>
      <c r="D26">
        <v>1.0363051836000778</v>
      </c>
      <c r="S26">
        <v>1992</v>
      </c>
      <c r="T26">
        <v>0.84039036225470909</v>
      </c>
      <c r="U26">
        <v>1.0460099999999848</v>
      </c>
      <c r="V26">
        <v>0.87905672282203551</v>
      </c>
      <c r="AP26">
        <v>1992</v>
      </c>
      <c r="AQ26">
        <f t="shared" si="2"/>
        <v>0.74408103673432935</v>
      </c>
      <c r="AR26">
        <f t="shared" si="2"/>
        <v>1.3229049999999933</v>
      </c>
      <c r="AS26">
        <f t="shared" si="2"/>
        <v>0.95768095321105662</v>
      </c>
    </row>
    <row r="27" spans="1:45" x14ac:dyDescent="0.3">
      <c r="A27">
        <v>1991</v>
      </c>
      <c r="B27">
        <v>0.82088397250333489</v>
      </c>
      <c r="C27">
        <v>0.43080000000000496</v>
      </c>
      <c r="D27">
        <v>0.35363681535444075</v>
      </c>
      <c r="S27">
        <v>1991</v>
      </c>
      <c r="T27">
        <v>0.54940320995532954</v>
      </c>
      <c r="U27">
        <v>0.61529999999999063</v>
      </c>
      <c r="V27">
        <v>0.33804779508550914</v>
      </c>
      <c r="AP27">
        <v>1991</v>
      </c>
      <c r="AQ27">
        <f t="shared" si="2"/>
        <v>0.68514359122933222</v>
      </c>
      <c r="AR27">
        <f t="shared" si="2"/>
        <v>0.52304999999999779</v>
      </c>
      <c r="AS27">
        <f t="shared" si="2"/>
        <v>0.34584230521997494</v>
      </c>
    </row>
    <row r="28" spans="1:45" x14ac:dyDescent="0.3">
      <c r="A28">
        <v>1990</v>
      </c>
      <c r="B28">
        <v>0.77132077429566626</v>
      </c>
      <c r="C28">
        <v>0.49220000000000041</v>
      </c>
      <c r="D28">
        <v>0.37964408510832726</v>
      </c>
      <c r="S28">
        <v>1990</v>
      </c>
      <c r="T28">
        <v>0.62745918928854472</v>
      </c>
      <c r="U28">
        <v>0.92294999999998595</v>
      </c>
      <c r="V28">
        <v>0.57911345875385356</v>
      </c>
      <c r="AP28">
        <v>1990</v>
      </c>
      <c r="AQ28">
        <f t="shared" si="2"/>
        <v>0.69938998179210543</v>
      </c>
      <c r="AR28">
        <f t="shared" si="2"/>
        <v>0.70757499999999318</v>
      </c>
      <c r="AS28">
        <f t="shared" si="2"/>
        <v>0.47937877193109041</v>
      </c>
    </row>
    <row r="29" spans="1:45" x14ac:dyDescent="0.3">
      <c r="A29">
        <v>1989</v>
      </c>
      <c r="B29">
        <v>0.74882332641081462</v>
      </c>
      <c r="C29">
        <v>0.98449999999999704</v>
      </c>
      <c r="D29">
        <v>0.73721656485144482</v>
      </c>
      <c r="S29">
        <v>1989</v>
      </c>
      <c r="T29">
        <v>0.71828090377126497</v>
      </c>
      <c r="U29">
        <v>0.92294999999998595</v>
      </c>
      <c r="V29">
        <v>0.66293736013567894</v>
      </c>
      <c r="AP29">
        <v>1989</v>
      </c>
      <c r="AQ29">
        <f t="shared" si="2"/>
        <v>0.73355211509103979</v>
      </c>
      <c r="AR29">
        <f t="shared" si="2"/>
        <v>0.9537249999999915</v>
      </c>
      <c r="AS29">
        <f t="shared" si="2"/>
        <v>0.70007696249356188</v>
      </c>
    </row>
    <row r="30" spans="1:45" x14ac:dyDescent="0.3">
      <c r="A30">
        <v>1988</v>
      </c>
      <c r="B30">
        <v>0.76181758934799149</v>
      </c>
      <c r="C30">
        <v>1.0460000000000029</v>
      </c>
      <c r="D30">
        <v>0.7968611984580013</v>
      </c>
      <c r="S30">
        <v>1988</v>
      </c>
      <c r="T30">
        <v>0.76545147078570308</v>
      </c>
      <c r="U30">
        <v>1.0460099999999848</v>
      </c>
      <c r="V30">
        <v>0.80066989295654167</v>
      </c>
      <c r="AP30">
        <v>1988</v>
      </c>
      <c r="AQ30">
        <f t="shared" si="2"/>
        <v>0.76363453006684723</v>
      </c>
      <c r="AR30">
        <f t="shared" si="2"/>
        <v>1.0460049999999939</v>
      </c>
      <c r="AS30">
        <f t="shared" si="2"/>
        <v>0.79876554570727154</v>
      </c>
    </row>
    <row r="31" spans="1:45" x14ac:dyDescent="0.3">
      <c r="A31">
        <v>1987</v>
      </c>
      <c r="B31">
        <v>0.5238556013785477</v>
      </c>
      <c r="C31">
        <v>0.86139999999999617</v>
      </c>
      <c r="D31">
        <v>0.451249215027479</v>
      </c>
      <c r="S31">
        <v>1987</v>
      </c>
      <c r="T31">
        <v>0.80161808217684705</v>
      </c>
      <c r="U31">
        <v>0.79988999999998711</v>
      </c>
      <c r="V31">
        <v>0.64120628775242783</v>
      </c>
      <c r="AP31">
        <v>1987</v>
      </c>
      <c r="AQ31">
        <f t="shared" si="2"/>
        <v>0.66273684177769732</v>
      </c>
      <c r="AR31">
        <f t="shared" si="2"/>
        <v>0.83064499999999164</v>
      </c>
      <c r="AS31">
        <f t="shared" si="2"/>
        <v>0.54622775138995339</v>
      </c>
    </row>
    <row r="32" spans="1:45" x14ac:dyDescent="0.3">
      <c r="A32">
        <v>1986</v>
      </c>
      <c r="B32">
        <v>0.77417771866552931</v>
      </c>
      <c r="C32">
        <v>1.5383000000000031</v>
      </c>
      <c r="D32">
        <v>1.1909175846231861</v>
      </c>
      <c r="S32">
        <v>1986</v>
      </c>
      <c r="T32">
        <v>0.74272494484255369</v>
      </c>
      <c r="U32">
        <v>1.107539999999986</v>
      </c>
      <c r="V32">
        <v>0.82259758541091155</v>
      </c>
      <c r="AP32">
        <v>1986</v>
      </c>
      <c r="AQ32">
        <f t="shared" si="2"/>
        <v>0.75845133175404156</v>
      </c>
      <c r="AR32">
        <f t="shared" si="2"/>
        <v>1.3229199999999945</v>
      </c>
      <c r="AS32">
        <f t="shared" si="2"/>
        <v>1.0067575850170489</v>
      </c>
    </row>
    <row r="33" spans="1:45" x14ac:dyDescent="0.3">
      <c r="A33">
        <v>1985</v>
      </c>
      <c r="B33">
        <v>0.89631555389647199</v>
      </c>
      <c r="C33">
        <v>0.92300000000000182</v>
      </c>
      <c r="D33">
        <v>0.82729925624644529</v>
      </c>
      <c r="S33">
        <v>1985</v>
      </c>
      <c r="T33">
        <v>0.71156282330335952</v>
      </c>
      <c r="U33">
        <v>0.67682999999998827</v>
      </c>
      <c r="V33">
        <v>0.48160706569640449</v>
      </c>
      <c r="AP33">
        <v>1985</v>
      </c>
      <c r="AQ33">
        <f t="shared" si="2"/>
        <v>0.80393918859991575</v>
      </c>
      <c r="AR33">
        <f t="shared" si="2"/>
        <v>0.79991499999999505</v>
      </c>
      <c r="AS33">
        <f t="shared" si="2"/>
        <v>0.65445316097142492</v>
      </c>
    </row>
    <row r="34" spans="1:45" x14ac:dyDescent="0.3">
      <c r="A34">
        <v>1984</v>
      </c>
      <c r="B34">
        <v>0.7688517237095176</v>
      </c>
      <c r="C34">
        <v>0.79989999999999384</v>
      </c>
      <c r="D34">
        <v>0.61500449379523836</v>
      </c>
      <c r="S34">
        <v>1984</v>
      </c>
      <c r="T34">
        <v>0.8210110439538354</v>
      </c>
      <c r="U34">
        <v>1.0460099999999848</v>
      </c>
      <c r="V34">
        <v>0.85878576208613888</v>
      </c>
      <c r="AP34">
        <v>1984</v>
      </c>
      <c r="AQ34">
        <f t="shared" si="2"/>
        <v>0.7949313838316765</v>
      </c>
      <c r="AR34">
        <f t="shared" si="2"/>
        <v>0.92295499999998931</v>
      </c>
      <c r="AS34">
        <f t="shared" si="2"/>
        <v>0.73689512794068857</v>
      </c>
    </row>
    <row r="35" spans="1:45" x14ac:dyDescent="0.3">
      <c r="A35">
        <v>1983</v>
      </c>
      <c r="B35">
        <v>0.64433548534352525</v>
      </c>
      <c r="C35">
        <v>1.2920999999999978</v>
      </c>
      <c r="D35">
        <v>0.83254588061236756</v>
      </c>
      <c r="S35">
        <v>1983</v>
      </c>
      <c r="T35">
        <v>0.69989984710049069</v>
      </c>
      <c r="U35">
        <v>1.4767199999999789</v>
      </c>
      <c r="V35">
        <v>1.0335561022102218</v>
      </c>
      <c r="AP35">
        <v>1983</v>
      </c>
      <c r="AQ35">
        <f t="shared" si="2"/>
        <v>0.67211766622200797</v>
      </c>
      <c r="AR35">
        <f t="shared" si="2"/>
        <v>1.3844099999999884</v>
      </c>
      <c r="AS35">
        <f t="shared" si="2"/>
        <v>0.93305099141129466</v>
      </c>
    </row>
    <row r="36" spans="1:45" x14ac:dyDescent="0.3">
      <c r="A36">
        <v>1982</v>
      </c>
      <c r="B36">
        <v>0.65373845262579122</v>
      </c>
      <c r="C36">
        <v>0.9228999999999985</v>
      </c>
      <c r="D36">
        <v>0.60333521792834177</v>
      </c>
      <c r="S36">
        <v>1982</v>
      </c>
      <c r="T36">
        <v>0.65503758313669502</v>
      </c>
      <c r="U36">
        <v>0.73835999999998947</v>
      </c>
      <c r="V36">
        <v>0.48365354988480325</v>
      </c>
      <c r="AP36">
        <v>1982</v>
      </c>
      <c r="AQ36">
        <f t="shared" si="2"/>
        <v>0.65438801788124312</v>
      </c>
      <c r="AR36">
        <f t="shared" si="2"/>
        <v>0.83062999999999398</v>
      </c>
      <c r="AS36">
        <f t="shared" si="2"/>
        <v>0.54349438390657245</v>
      </c>
    </row>
    <row r="37" spans="1:45" x14ac:dyDescent="0.3">
      <c r="A37">
        <v>1981</v>
      </c>
      <c r="B37">
        <v>0.8134690551570114</v>
      </c>
      <c r="C37">
        <v>0.9228999999999985</v>
      </c>
      <c r="D37">
        <v>0.75075059100440455</v>
      </c>
      <c r="S37">
        <v>1981</v>
      </c>
      <c r="T37">
        <v>0.55600809258907968</v>
      </c>
      <c r="U37">
        <v>1.3536599999999801</v>
      </c>
      <c r="V37">
        <v>0.75264591461412256</v>
      </c>
      <c r="AP37">
        <v>1981</v>
      </c>
      <c r="AQ37">
        <f t="shared" si="2"/>
        <v>0.6847385738730456</v>
      </c>
      <c r="AR37">
        <f t="shared" si="2"/>
        <v>1.1382799999999893</v>
      </c>
      <c r="AS37">
        <f t="shared" si="2"/>
        <v>0.7516982528092635</v>
      </c>
    </row>
    <row r="38" spans="1:45" x14ac:dyDescent="0.3">
      <c r="A38">
        <v>1980</v>
      </c>
      <c r="B38">
        <v>0.6161557548520108</v>
      </c>
      <c r="C38">
        <v>0.9228999999999985</v>
      </c>
      <c r="D38">
        <v>0.56865014615291987</v>
      </c>
      <c r="S38">
        <v>1980</v>
      </c>
      <c r="T38">
        <v>0.51283752294957552</v>
      </c>
      <c r="U38">
        <v>0.67682999999998827</v>
      </c>
      <c r="V38">
        <v>0.3471038206579552</v>
      </c>
      <c r="AP38">
        <v>1980</v>
      </c>
      <c r="AQ38">
        <f t="shared" si="2"/>
        <v>0.56449663890079316</v>
      </c>
      <c r="AR38">
        <f t="shared" si="2"/>
        <v>0.79986499999999339</v>
      </c>
      <c r="AS38">
        <f t="shared" si="2"/>
        <v>0.45787698340543753</v>
      </c>
    </row>
    <row r="39" spans="1:45" x14ac:dyDescent="0.3">
      <c r="A39">
        <v>1979</v>
      </c>
      <c r="B39">
        <v>0.78521896303665095</v>
      </c>
      <c r="C39">
        <v>0.86139999999999617</v>
      </c>
      <c r="D39">
        <v>0.67638761475976816</v>
      </c>
      <c r="S39">
        <v>1979</v>
      </c>
      <c r="T39">
        <v>1.0746244070714925</v>
      </c>
      <c r="U39">
        <v>0.73835999999998592</v>
      </c>
      <c r="V39">
        <v>0.79345967720529209</v>
      </c>
      <c r="AP39">
        <v>1979</v>
      </c>
      <c r="AQ39">
        <f t="shared" si="2"/>
        <v>0.92992168505407169</v>
      </c>
      <c r="AR39">
        <f t="shared" si="2"/>
        <v>0.79987999999999104</v>
      </c>
      <c r="AS39">
        <f t="shared" si="2"/>
        <v>0.73492364598253013</v>
      </c>
    </row>
    <row r="40" spans="1:45" x14ac:dyDescent="0.3">
      <c r="A40">
        <v>1978</v>
      </c>
      <c r="B40">
        <v>0.67123756356009601</v>
      </c>
      <c r="C40">
        <v>0.61510000000000531</v>
      </c>
      <c r="D40">
        <v>0.41287822534581864</v>
      </c>
      <c r="S40">
        <v>1978</v>
      </c>
      <c r="T40">
        <v>0.59849912359652602</v>
      </c>
      <c r="U40">
        <v>0.98447999999998359</v>
      </c>
      <c r="V40">
        <v>0.58921041719829814</v>
      </c>
      <c r="AP40">
        <v>1978</v>
      </c>
      <c r="AQ40">
        <f t="shared" si="2"/>
        <v>0.63486834357831101</v>
      </c>
      <c r="AR40">
        <f t="shared" si="2"/>
        <v>0.79978999999999445</v>
      </c>
      <c r="AS40">
        <f t="shared" si="2"/>
        <v>0.50104432127205834</v>
      </c>
    </row>
    <row r="41" spans="1:45" x14ac:dyDescent="0.3">
      <c r="A41">
        <v>1977</v>
      </c>
      <c r="B41">
        <v>0.62536711416912416</v>
      </c>
      <c r="C41">
        <v>1.0455000000000112</v>
      </c>
      <c r="D41">
        <v>0.65382131786382636</v>
      </c>
      <c r="S41">
        <v>1977</v>
      </c>
      <c r="T41">
        <v>0.74003420277009346</v>
      </c>
      <c r="U41">
        <v>0.8614199999999812</v>
      </c>
      <c r="V41">
        <v>0.63748026295019999</v>
      </c>
      <c r="AP41">
        <v>1977</v>
      </c>
      <c r="AQ41">
        <f t="shared" si="2"/>
        <v>0.68270065846960881</v>
      </c>
      <c r="AR41">
        <f t="shared" si="2"/>
        <v>0.9534599999999962</v>
      </c>
      <c r="AS41">
        <f t="shared" si="2"/>
        <v>0.64565079040701323</v>
      </c>
    </row>
    <row r="42" spans="1:45" x14ac:dyDescent="0.3">
      <c r="A42">
        <v>1976</v>
      </c>
      <c r="B42">
        <v>0.59075550206725325</v>
      </c>
      <c r="C42">
        <v>0.49200000000001154</v>
      </c>
      <c r="D42">
        <v>0.29065170701709542</v>
      </c>
      <c r="S42">
        <v>1976</v>
      </c>
      <c r="T42">
        <v>0.58587084848889992</v>
      </c>
      <c r="U42">
        <v>0.8614199999999812</v>
      </c>
      <c r="V42">
        <v>0.50468086630529718</v>
      </c>
      <c r="AP42">
        <v>1976</v>
      </c>
      <c r="AQ42">
        <f t="shared" si="2"/>
        <v>0.58831317527807658</v>
      </c>
      <c r="AR42">
        <f t="shared" si="2"/>
        <v>0.67670999999999637</v>
      </c>
      <c r="AS42">
        <f t="shared" si="2"/>
        <v>0.3976662866611963</v>
      </c>
    </row>
    <row r="43" spans="1:45" x14ac:dyDescent="0.3">
      <c r="A43">
        <v>1975</v>
      </c>
      <c r="B43">
        <v>0.71816209894221317</v>
      </c>
      <c r="C43">
        <v>1.1070000000000206</v>
      </c>
      <c r="D43">
        <v>0.79500544352904479</v>
      </c>
      <c r="S43">
        <v>1975</v>
      </c>
      <c r="T43">
        <v>0.61542383965198244</v>
      </c>
      <c r="U43">
        <v>0.79988999999998356</v>
      </c>
      <c r="V43">
        <v>0.49227137509921409</v>
      </c>
      <c r="AP43">
        <v>1975</v>
      </c>
      <c r="AQ43">
        <f t="shared" si="2"/>
        <v>0.66679296929709775</v>
      </c>
      <c r="AR43">
        <f t="shared" si="2"/>
        <v>0.9534450000000021</v>
      </c>
      <c r="AS43">
        <f t="shared" si="2"/>
        <v>0.64363840931412941</v>
      </c>
    </row>
    <row r="44" spans="1:45" x14ac:dyDescent="0.3">
      <c r="A44">
        <v>1974</v>
      </c>
      <c r="B44">
        <v>0.62407781856835798</v>
      </c>
      <c r="C44">
        <v>0.73800000000000665</v>
      </c>
      <c r="D44">
        <v>0.46056943010345236</v>
      </c>
      <c r="S44">
        <v>1974</v>
      </c>
      <c r="T44">
        <v>0.61403312961334833</v>
      </c>
      <c r="U44">
        <v>0.67682999999999538</v>
      </c>
      <c r="V44">
        <v>0.41559604311619969</v>
      </c>
      <c r="AP44">
        <v>1974</v>
      </c>
      <c r="AQ44">
        <f t="shared" si="2"/>
        <v>0.61905547409085315</v>
      </c>
      <c r="AR44">
        <f t="shared" si="2"/>
        <v>0.70741500000000102</v>
      </c>
      <c r="AS44">
        <f t="shared" si="2"/>
        <v>0.438082736609826</v>
      </c>
    </row>
    <row r="45" spans="1:45" x14ac:dyDescent="0.3">
      <c r="A45">
        <v>1973</v>
      </c>
      <c r="B45">
        <v>0.65900876534830566</v>
      </c>
      <c r="C45">
        <v>0.98400000000001597</v>
      </c>
      <c r="D45">
        <v>0.64846462510274328</v>
      </c>
      <c r="S45">
        <v>1973</v>
      </c>
      <c r="T45">
        <v>0.77852644325074494</v>
      </c>
      <c r="U45">
        <v>0.86141999999998831</v>
      </c>
      <c r="V45">
        <v>0.67063824874504763</v>
      </c>
      <c r="AP45">
        <v>1973</v>
      </c>
      <c r="AQ45">
        <f t="shared" si="2"/>
        <v>0.71876760429952524</v>
      </c>
      <c r="AR45">
        <f t="shared" si="2"/>
        <v>0.92271000000000214</v>
      </c>
      <c r="AS45">
        <f t="shared" si="2"/>
        <v>0.65955143692389551</v>
      </c>
    </row>
    <row r="46" spans="1:45" x14ac:dyDescent="0.3">
      <c r="A46">
        <v>1972</v>
      </c>
      <c r="B46">
        <v>0.71511726703340317</v>
      </c>
      <c r="C46">
        <v>0.86100000000001131</v>
      </c>
      <c r="D46">
        <v>0.61571596691576824</v>
      </c>
      <c r="S46">
        <v>1972</v>
      </c>
      <c r="T46">
        <v>0.76091485180912433</v>
      </c>
      <c r="U46">
        <v>0.79988999999998356</v>
      </c>
      <c r="V46">
        <v>0.60864818081358796</v>
      </c>
      <c r="AP46">
        <v>1972</v>
      </c>
      <c r="AQ46">
        <f t="shared" si="2"/>
        <v>0.73801605942126369</v>
      </c>
      <c r="AR46">
        <f t="shared" si="2"/>
        <v>0.83044499999999744</v>
      </c>
      <c r="AS46">
        <f t="shared" si="2"/>
        <v>0.61218207386467816</v>
      </c>
    </row>
    <row r="47" spans="1:45" x14ac:dyDescent="0.3">
      <c r="A47">
        <v>1971</v>
      </c>
      <c r="B47">
        <v>0.88380897576154149</v>
      </c>
      <c r="C47">
        <v>0.92250000000001364</v>
      </c>
      <c r="D47">
        <v>0.81531378014003408</v>
      </c>
      <c r="S47">
        <v>1971</v>
      </c>
      <c r="T47">
        <v>0.59562110946909019</v>
      </c>
      <c r="U47">
        <v>0.61529999999999063</v>
      </c>
      <c r="V47">
        <v>0.36648566865632559</v>
      </c>
      <c r="AP47">
        <v>1971</v>
      </c>
      <c r="AQ47">
        <f t="shared" si="2"/>
        <v>0.73971504261531584</v>
      </c>
      <c r="AR47">
        <f t="shared" si="2"/>
        <v>0.76890000000000214</v>
      </c>
      <c r="AS47">
        <f t="shared" si="2"/>
        <v>0.59089972439817984</v>
      </c>
    </row>
    <row r="48" spans="1:45" x14ac:dyDescent="0.3">
      <c r="A48">
        <v>1970</v>
      </c>
      <c r="B48">
        <v>1.0341105959122114</v>
      </c>
      <c r="C48">
        <v>1.168500000000023</v>
      </c>
      <c r="D48">
        <v>1.2083582313234429</v>
      </c>
      <c r="S48">
        <v>1970</v>
      </c>
      <c r="T48">
        <v>0.89685968428313712</v>
      </c>
      <c r="U48">
        <v>0.79988999999998356</v>
      </c>
      <c r="V48">
        <v>0.71738909286122376</v>
      </c>
      <c r="AP48">
        <v>1970</v>
      </c>
      <c r="AQ48">
        <f t="shared" si="2"/>
        <v>0.96548514009767428</v>
      </c>
      <c r="AR48">
        <f t="shared" si="2"/>
        <v>0.98419500000000326</v>
      </c>
      <c r="AS48">
        <f t="shared" si="2"/>
        <v>0.96287366209233327</v>
      </c>
    </row>
    <row r="49" spans="1:45" x14ac:dyDescent="0.3">
      <c r="A49">
        <v>1969</v>
      </c>
      <c r="B49">
        <v>0.87365768148765632</v>
      </c>
      <c r="C49">
        <v>0.92250000000001364</v>
      </c>
      <c r="D49">
        <v>0.80594921117237484</v>
      </c>
      <c r="S49">
        <v>1969</v>
      </c>
      <c r="T49">
        <v>0.98760716473034926</v>
      </c>
      <c r="U49">
        <v>0.49223999999998824</v>
      </c>
      <c r="V49">
        <v>0.48613975076685551</v>
      </c>
      <c r="AP49">
        <v>1969</v>
      </c>
      <c r="AQ49">
        <f t="shared" si="2"/>
        <v>0.93063242310900285</v>
      </c>
      <c r="AR49">
        <f t="shared" si="2"/>
        <v>0.70737000000000094</v>
      </c>
      <c r="AS49">
        <f t="shared" si="2"/>
        <v>0.6460444809696152</v>
      </c>
    </row>
    <row r="50" spans="1:45" x14ac:dyDescent="0.3">
      <c r="A50">
        <v>1968</v>
      </c>
      <c r="B50">
        <v>0.68103821031672718</v>
      </c>
      <c r="C50">
        <v>1.0455000000000183</v>
      </c>
      <c r="D50">
        <v>0.71202544888615071</v>
      </c>
      <c r="S50">
        <v>1968</v>
      </c>
      <c r="T50">
        <v>0.9533367033639033</v>
      </c>
      <c r="U50">
        <v>0.92294999999998595</v>
      </c>
      <c r="V50">
        <v>0.87988211036970121</v>
      </c>
      <c r="AP50">
        <v>1968</v>
      </c>
      <c r="AQ50">
        <f t="shared" si="2"/>
        <v>0.81718745684031524</v>
      </c>
      <c r="AR50">
        <f t="shared" si="2"/>
        <v>0.98422500000000213</v>
      </c>
      <c r="AS50">
        <f t="shared" si="2"/>
        <v>0.79595377962792591</v>
      </c>
    </row>
    <row r="51" spans="1:45" x14ac:dyDescent="0.3">
      <c r="A51">
        <v>1967</v>
      </c>
      <c r="B51">
        <v>0.737403465121236</v>
      </c>
      <c r="C51">
        <v>1.2300000000000182</v>
      </c>
      <c r="D51">
        <v>0.90700626209913371</v>
      </c>
      <c r="S51">
        <v>1967</v>
      </c>
      <c r="T51">
        <v>0.88572496836369941</v>
      </c>
      <c r="U51">
        <v>0.61529999999999063</v>
      </c>
      <c r="V51">
        <v>0.54498657303417597</v>
      </c>
      <c r="AP51">
        <v>1967</v>
      </c>
      <c r="AQ51">
        <f t="shared" si="2"/>
        <v>0.8115642167424677</v>
      </c>
      <c r="AR51">
        <f t="shared" si="2"/>
        <v>0.92265000000000441</v>
      </c>
      <c r="AS51">
        <f t="shared" si="2"/>
        <v>0.72599641756665489</v>
      </c>
    </row>
    <row r="52" spans="1:45" x14ac:dyDescent="0.3">
      <c r="A52">
        <v>1966</v>
      </c>
      <c r="B52">
        <v>0.69376499387406765</v>
      </c>
      <c r="C52">
        <v>0.61500000000000909</v>
      </c>
      <c r="D52">
        <v>0.42666547123255794</v>
      </c>
      <c r="S52">
        <v>1966</v>
      </c>
      <c r="T52">
        <v>0.91176251633961358</v>
      </c>
      <c r="U52">
        <v>0.79988999999998356</v>
      </c>
      <c r="V52">
        <v>0.72930971919487853</v>
      </c>
      <c r="AP52">
        <v>1966</v>
      </c>
      <c r="AQ52">
        <f t="shared" si="2"/>
        <v>0.80276375510684062</v>
      </c>
      <c r="AR52">
        <f t="shared" si="2"/>
        <v>0.70744499999999633</v>
      </c>
      <c r="AS52">
        <f t="shared" si="2"/>
        <v>0.57798759521371823</v>
      </c>
    </row>
    <row r="53" spans="1:45" x14ac:dyDescent="0.3">
      <c r="A53">
        <v>1965</v>
      </c>
      <c r="B53">
        <v>0.96727874199401742</v>
      </c>
      <c r="C53">
        <v>1.8450000000000273</v>
      </c>
      <c r="D53">
        <v>1.7846292789789886</v>
      </c>
      <c r="S53">
        <v>1965</v>
      </c>
      <c r="T53">
        <v>0.69468902107759467</v>
      </c>
      <c r="U53">
        <v>0.92294999999998595</v>
      </c>
      <c r="V53">
        <v>0.64116323200355629</v>
      </c>
      <c r="AP53">
        <v>1965</v>
      </c>
      <c r="AQ53">
        <f t="shared" si="2"/>
        <v>0.83098388153580605</v>
      </c>
      <c r="AR53">
        <f t="shared" si="2"/>
        <v>1.3839750000000066</v>
      </c>
      <c r="AS53">
        <f t="shared" si="2"/>
        <v>1.2128962554912723</v>
      </c>
    </row>
    <row r="54" spans="1:45" x14ac:dyDescent="0.3">
      <c r="A54">
        <v>1964</v>
      </c>
      <c r="B54">
        <v>0.86712007123187773</v>
      </c>
      <c r="C54">
        <v>1.4145000000000181</v>
      </c>
      <c r="D54">
        <v>1.2265413407575068</v>
      </c>
      <c r="S54">
        <v>1964</v>
      </c>
      <c r="T54">
        <v>0.66890921633465661</v>
      </c>
      <c r="U54">
        <v>0.67682999999998827</v>
      </c>
      <c r="V54">
        <v>0.45273782489177777</v>
      </c>
      <c r="AP54">
        <v>1964</v>
      </c>
      <c r="AQ54">
        <f t="shared" si="2"/>
        <v>0.76801464378326711</v>
      </c>
      <c r="AR54">
        <f t="shared" si="2"/>
        <v>1.0456650000000032</v>
      </c>
      <c r="AS54">
        <f t="shared" si="2"/>
        <v>0.83963958282464224</v>
      </c>
    </row>
    <row r="55" spans="1:45" x14ac:dyDescent="0.3">
      <c r="A55">
        <v>1963</v>
      </c>
      <c r="B55">
        <v>0.76802513703391051</v>
      </c>
      <c r="C55">
        <v>0.86100000000001131</v>
      </c>
      <c r="D55">
        <v>0.66126964298620561</v>
      </c>
      <c r="S55">
        <v>1963</v>
      </c>
      <c r="T55">
        <v>0.7938758139489519</v>
      </c>
      <c r="U55">
        <v>0.92294999999998595</v>
      </c>
      <c r="V55">
        <v>0.73270768248417395</v>
      </c>
      <c r="AP55">
        <v>1963</v>
      </c>
      <c r="AQ55">
        <f t="shared" si="2"/>
        <v>0.78095047549143115</v>
      </c>
      <c r="AR55">
        <f t="shared" si="2"/>
        <v>0.89197499999999863</v>
      </c>
      <c r="AS55">
        <f t="shared" si="2"/>
        <v>0.69698866273518978</v>
      </c>
    </row>
    <row r="56" spans="1:45" x14ac:dyDescent="0.3">
      <c r="A56">
        <v>1962</v>
      </c>
      <c r="B56">
        <v>0.79923561654425423</v>
      </c>
      <c r="C56">
        <v>1.4760000000000204</v>
      </c>
      <c r="D56">
        <v>1.1796717700193355</v>
      </c>
      <c r="S56">
        <v>1962</v>
      </c>
      <c r="T56">
        <v>0.95515184453921265</v>
      </c>
      <c r="U56">
        <v>0.9844799999999907</v>
      </c>
      <c r="V56">
        <v>0.94032788791195521</v>
      </c>
      <c r="AP56">
        <v>1962</v>
      </c>
      <c r="AQ56">
        <f t="shared" si="2"/>
        <v>0.87719373054173344</v>
      </c>
      <c r="AR56">
        <f t="shared" si="2"/>
        <v>1.2302400000000056</v>
      </c>
      <c r="AS56">
        <f t="shared" si="2"/>
        <v>1.0599998289656454</v>
      </c>
    </row>
    <row r="57" spans="1:45" x14ac:dyDescent="0.3">
      <c r="A57">
        <v>1961</v>
      </c>
      <c r="B57">
        <v>0.77387889016860534</v>
      </c>
      <c r="C57">
        <v>1.4145000000000252</v>
      </c>
      <c r="D57">
        <v>1.0946516901435117</v>
      </c>
      <c r="S57">
        <v>1961</v>
      </c>
      <c r="T57">
        <v>0.93404142907907328</v>
      </c>
      <c r="U57">
        <v>0.49223999999998824</v>
      </c>
      <c r="V57">
        <v>0.45977255304987202</v>
      </c>
      <c r="AP57">
        <v>1961</v>
      </c>
      <c r="AQ57">
        <f t="shared" si="2"/>
        <v>0.85396015962383931</v>
      </c>
      <c r="AR57">
        <f t="shared" si="2"/>
        <v>0.95337000000000671</v>
      </c>
      <c r="AS57">
        <f t="shared" si="2"/>
        <v>0.77721212159669184</v>
      </c>
    </row>
    <row r="58" spans="1:45" x14ac:dyDescent="0.3">
      <c r="A58">
        <v>1960</v>
      </c>
      <c r="B58">
        <v>0.77008674884507466</v>
      </c>
      <c r="C58">
        <v>0.92250000000001364</v>
      </c>
      <c r="D58">
        <v>0.71040502580959186</v>
      </c>
      <c r="S58">
        <v>1960</v>
      </c>
      <c r="T58">
        <v>0.97970698915763832</v>
      </c>
      <c r="U58">
        <v>1.0460099999999812</v>
      </c>
      <c r="V58">
        <v>1.0247833077287629</v>
      </c>
      <c r="AP58">
        <v>1960</v>
      </c>
      <c r="AQ58">
        <f t="shared" si="2"/>
        <v>0.87489686900135655</v>
      </c>
      <c r="AR58">
        <f t="shared" si="2"/>
        <v>0.98425499999999744</v>
      </c>
      <c r="AS58">
        <f t="shared" si="2"/>
        <v>0.86759416676917733</v>
      </c>
    </row>
    <row r="59" spans="1:45" x14ac:dyDescent="0.3">
      <c r="A59">
        <v>1959</v>
      </c>
      <c r="B59">
        <v>0.90201429123294108</v>
      </c>
      <c r="C59">
        <v>0.98400000000001597</v>
      </c>
      <c r="D59">
        <v>0.88758206257322847</v>
      </c>
      <c r="S59">
        <v>1959</v>
      </c>
      <c r="T59">
        <v>0.7755789472608442</v>
      </c>
      <c r="U59">
        <v>0.98447999999998359</v>
      </c>
      <c r="V59">
        <v>0.76354196199934321</v>
      </c>
      <c r="AP59">
        <v>1959</v>
      </c>
      <c r="AQ59">
        <f t="shared" si="2"/>
        <v>0.83879661924689264</v>
      </c>
      <c r="AR59">
        <f t="shared" si="2"/>
        <v>0.98423999999999978</v>
      </c>
      <c r="AS59">
        <f t="shared" si="2"/>
        <v>0.8255620122862859</v>
      </c>
    </row>
    <row r="60" spans="1:45" x14ac:dyDescent="0.3">
      <c r="A60">
        <v>1958</v>
      </c>
      <c r="B60">
        <v>0.88275010313870839</v>
      </c>
      <c r="C60">
        <v>1.3530000000000157</v>
      </c>
      <c r="D60">
        <v>1.1943608895466864</v>
      </c>
      <c r="S60">
        <v>1958</v>
      </c>
      <c r="T60">
        <v>0.75372760980010767</v>
      </c>
      <c r="U60">
        <v>0.98448000000001912</v>
      </c>
      <c r="V60">
        <v>0.74202975729602438</v>
      </c>
      <c r="AP60">
        <v>1958</v>
      </c>
      <c r="AQ60">
        <f t="shared" si="2"/>
        <v>0.81823885646940808</v>
      </c>
      <c r="AR60">
        <f t="shared" si="2"/>
        <v>1.1687400000000174</v>
      </c>
      <c r="AS60">
        <f t="shared" si="2"/>
        <v>0.96819532342135539</v>
      </c>
    </row>
    <row r="61" spans="1:45" x14ac:dyDescent="0.3">
      <c r="A61">
        <v>1957</v>
      </c>
      <c r="B61">
        <v>0.94163481610362665</v>
      </c>
      <c r="C61">
        <v>1.1685000000000159</v>
      </c>
      <c r="D61">
        <v>1.1003002826171027</v>
      </c>
      <c r="S61">
        <v>1957</v>
      </c>
      <c r="T61">
        <v>0.91651531646879714</v>
      </c>
      <c r="U61">
        <v>0.79989000000006172</v>
      </c>
      <c r="V61">
        <v>0.73311143649028265</v>
      </c>
      <c r="AP61">
        <v>1957</v>
      </c>
      <c r="AQ61">
        <f t="shared" si="2"/>
        <v>0.92907506628621195</v>
      </c>
      <c r="AR61">
        <f t="shared" si="2"/>
        <v>0.98419500000003879</v>
      </c>
      <c r="AS61">
        <f t="shared" si="2"/>
        <v>0.91670585955369266</v>
      </c>
    </row>
    <row r="62" spans="1:45" x14ac:dyDescent="0.3">
      <c r="A62">
        <v>1956</v>
      </c>
      <c r="B62">
        <v>0.80013093773654376</v>
      </c>
      <c r="C62">
        <v>1.1685000000000159</v>
      </c>
      <c r="D62">
        <v>0.93495300074516408</v>
      </c>
      <c r="S62">
        <v>1956</v>
      </c>
      <c r="T62">
        <v>1.0797263356890767</v>
      </c>
      <c r="U62">
        <v>0.73836000000005697</v>
      </c>
      <c r="V62">
        <v>0.79722673721944826</v>
      </c>
      <c r="AP62">
        <v>1956</v>
      </c>
      <c r="AQ62">
        <f t="shared" si="2"/>
        <v>0.93992863671281024</v>
      </c>
      <c r="AR62">
        <f t="shared" si="2"/>
        <v>0.95343000000003642</v>
      </c>
      <c r="AS62">
        <f t="shared" si="2"/>
        <v>0.86608986898230622</v>
      </c>
    </row>
    <row r="63" spans="1:45" x14ac:dyDescent="0.3">
      <c r="A63">
        <v>1955</v>
      </c>
      <c r="B63">
        <v>0.79664560775239868</v>
      </c>
      <c r="C63">
        <v>1.1685000000000159</v>
      </c>
      <c r="D63">
        <v>0.93088039265869049</v>
      </c>
      <c r="S63">
        <v>1955</v>
      </c>
      <c r="T63">
        <v>0.87027324666579153</v>
      </c>
      <c r="U63">
        <v>0.86142000000006647</v>
      </c>
      <c r="V63">
        <v>0.749670780142904</v>
      </c>
      <c r="AP63">
        <v>1955</v>
      </c>
      <c r="AQ63">
        <f t="shared" si="2"/>
        <v>0.83345942720909516</v>
      </c>
      <c r="AR63">
        <f t="shared" si="2"/>
        <v>1.0149600000000412</v>
      </c>
      <c r="AS63">
        <f t="shared" si="2"/>
        <v>0.84027558640079725</v>
      </c>
    </row>
    <row r="64" spans="1:45" x14ac:dyDescent="0.3">
      <c r="A64">
        <v>1954</v>
      </c>
      <c r="B64">
        <v>0.83531987124419171</v>
      </c>
      <c r="C64">
        <v>0.98400000000001597</v>
      </c>
      <c r="D64">
        <v>0.82195475330429801</v>
      </c>
      <c r="S64">
        <v>1954</v>
      </c>
      <c r="T64">
        <v>0.99978520390538073</v>
      </c>
      <c r="U64">
        <v>0.79989000000006172</v>
      </c>
      <c r="V64">
        <v>0.79971818675193673</v>
      </c>
      <c r="AP64">
        <v>1954</v>
      </c>
      <c r="AQ64">
        <f t="shared" si="2"/>
        <v>0.91755253757478616</v>
      </c>
      <c r="AR64">
        <f t="shared" si="2"/>
        <v>0.89194500000003885</v>
      </c>
      <c r="AS64">
        <f t="shared" si="2"/>
        <v>0.81083647002811743</v>
      </c>
    </row>
    <row r="65" spans="1:45" x14ac:dyDescent="0.3">
      <c r="A65">
        <v>1953</v>
      </c>
      <c r="B65">
        <v>0.90643459288417139</v>
      </c>
      <c r="C65">
        <v>1.168500000000023</v>
      </c>
      <c r="D65">
        <v>1.0591688217851751</v>
      </c>
      <c r="S65">
        <v>1953</v>
      </c>
      <c r="T65">
        <v>0.95758317674086657</v>
      </c>
      <c r="U65">
        <v>0.79989000000006172</v>
      </c>
      <c r="V65">
        <v>0.76596120724331085</v>
      </c>
      <c r="AP65">
        <v>1953</v>
      </c>
      <c r="AQ65">
        <f t="shared" si="2"/>
        <v>0.93200888481251898</v>
      </c>
      <c r="AR65">
        <f t="shared" si="2"/>
        <v>0.98419500000004234</v>
      </c>
      <c r="AS65">
        <f t="shared" si="2"/>
        <v>0.91256501451424299</v>
      </c>
    </row>
    <row r="66" spans="1:45" x14ac:dyDescent="0.3">
      <c r="A66">
        <v>1952</v>
      </c>
      <c r="B66">
        <v>0.98176425406803092</v>
      </c>
      <c r="C66">
        <v>1.3530000000000229</v>
      </c>
      <c r="D66">
        <v>1.3283270357540682</v>
      </c>
      <c r="S66">
        <v>1952</v>
      </c>
      <c r="T66">
        <v>1.0146705862010081</v>
      </c>
      <c r="U66">
        <v>0.73836000000005697</v>
      </c>
      <c r="V66">
        <v>0.74919217402743421</v>
      </c>
      <c r="AP66">
        <v>1952</v>
      </c>
      <c r="AQ66">
        <f t="shared" si="2"/>
        <v>0.99821742013451953</v>
      </c>
      <c r="AR66">
        <f t="shared" si="2"/>
        <v>1.0456800000000399</v>
      </c>
      <c r="AS66">
        <f t="shared" si="2"/>
        <v>1.0387596048907513</v>
      </c>
    </row>
    <row r="67" spans="1:45" x14ac:dyDescent="0.3">
      <c r="A67">
        <v>1951</v>
      </c>
      <c r="B67">
        <v>0.82636867056259233</v>
      </c>
      <c r="C67">
        <v>1.1685000000000088</v>
      </c>
      <c r="D67">
        <v>0.9656117915523964</v>
      </c>
      <c r="S67">
        <v>1951</v>
      </c>
      <c r="T67">
        <v>0.8545245097488301</v>
      </c>
      <c r="U67">
        <v>1.2921300000000997</v>
      </c>
      <c r="V67">
        <v>1.1041567547818409</v>
      </c>
      <c r="AP67">
        <v>1951</v>
      </c>
      <c r="AQ67">
        <f t="shared" si="2"/>
        <v>0.84044659015571122</v>
      </c>
      <c r="AR67">
        <f t="shared" si="2"/>
        <v>1.2303150000000542</v>
      </c>
      <c r="AS67">
        <f t="shared" si="2"/>
        <v>1.0348842731671186</v>
      </c>
    </row>
    <row r="68" spans="1:45" x14ac:dyDescent="0.3">
      <c r="A68">
        <v>1950</v>
      </c>
      <c r="B68">
        <v>0.84172517595169516</v>
      </c>
      <c r="C68">
        <v>0.98400000000000887</v>
      </c>
      <c r="D68">
        <v>0.82825757313647552</v>
      </c>
      <c r="S68">
        <v>1950</v>
      </c>
      <c r="T68">
        <v>0.92804469691234615</v>
      </c>
      <c r="U68">
        <v>0.92295000000007121</v>
      </c>
      <c r="V68">
        <v>0.85653885301531596</v>
      </c>
      <c r="AP68">
        <v>1950</v>
      </c>
      <c r="AQ68">
        <f t="shared" si="2"/>
        <v>0.8848849364320206</v>
      </c>
      <c r="AR68">
        <f t="shared" si="2"/>
        <v>0.95347500000004004</v>
      </c>
      <c r="AS68">
        <f t="shared" si="2"/>
        <v>0.8423982130758958</v>
      </c>
    </row>
    <row r="69" spans="1:45" x14ac:dyDescent="0.3">
      <c r="A69">
        <v>1949</v>
      </c>
      <c r="B69">
        <v>1.1175027842269287</v>
      </c>
      <c r="C69">
        <v>1.0455000000000183</v>
      </c>
      <c r="D69">
        <v>1.1683491609092744</v>
      </c>
      <c r="S69">
        <v>1949</v>
      </c>
      <c r="T69">
        <v>0.88534674853408024</v>
      </c>
      <c r="U69">
        <v>1.230600000000095</v>
      </c>
      <c r="V69">
        <v>1.0895077087461231</v>
      </c>
      <c r="AP69">
        <v>1949</v>
      </c>
      <c r="AQ69">
        <f t="shared" si="2"/>
        <v>1.0014247663805045</v>
      </c>
      <c r="AR69">
        <f t="shared" si="2"/>
        <v>1.1380500000000566</v>
      </c>
      <c r="AS69">
        <f t="shared" si="2"/>
        <v>1.1289284348276989</v>
      </c>
    </row>
    <row r="70" spans="1:45" x14ac:dyDescent="0.3">
      <c r="A70">
        <v>1948</v>
      </c>
      <c r="B70">
        <v>1.1656660698575456</v>
      </c>
      <c r="C70">
        <v>0.61500000000000909</v>
      </c>
      <c r="D70">
        <v>0.71688463296240112</v>
      </c>
      <c r="S70">
        <v>1948</v>
      </c>
      <c r="T70">
        <v>0.58366206283947153</v>
      </c>
      <c r="U70">
        <v>1.4151900000001092</v>
      </c>
      <c r="V70">
        <v>0.82599271470985547</v>
      </c>
      <c r="AP70">
        <v>1948</v>
      </c>
      <c r="AQ70">
        <f t="shared" si="2"/>
        <v>0.87466406634850857</v>
      </c>
      <c r="AR70">
        <f t="shared" si="2"/>
        <v>1.0150950000000591</v>
      </c>
      <c r="AS70">
        <f t="shared" si="2"/>
        <v>0.7714386738361283</v>
      </c>
    </row>
    <row r="71" spans="1:45" x14ac:dyDescent="0.3">
      <c r="A71">
        <v>1947</v>
      </c>
      <c r="B71">
        <v>1.0969870692853581</v>
      </c>
      <c r="C71">
        <v>1.599000000000018</v>
      </c>
      <c r="D71">
        <v>1.7540823237873073</v>
      </c>
      <c r="S71">
        <v>1947</v>
      </c>
      <c r="T71">
        <v>0.76568810390975084</v>
      </c>
      <c r="U71">
        <v>1.3536600000001044</v>
      </c>
      <c r="V71">
        <v>1.0364813587385533</v>
      </c>
      <c r="AP71">
        <v>1947</v>
      </c>
      <c r="AQ71">
        <f t="shared" si="2"/>
        <v>0.93133758659755439</v>
      </c>
      <c r="AR71">
        <f t="shared" si="2"/>
        <v>1.4763300000000612</v>
      </c>
      <c r="AS71">
        <f t="shared" si="2"/>
        <v>1.3952818412629302</v>
      </c>
    </row>
    <row r="72" spans="1:45" x14ac:dyDescent="0.3">
      <c r="A72">
        <v>1946</v>
      </c>
      <c r="B72">
        <v>1.0347256086481038</v>
      </c>
      <c r="C72">
        <v>1.1070000000000135</v>
      </c>
      <c r="D72">
        <v>1.1454412487734649</v>
      </c>
      <c r="S72">
        <v>1946</v>
      </c>
      <c r="T72">
        <v>0.72365732465692723</v>
      </c>
      <c r="U72">
        <v>1.1075400000000855</v>
      </c>
      <c r="V72">
        <v>0.80147943335059502</v>
      </c>
      <c r="AP72">
        <v>1946</v>
      </c>
      <c r="AQ72">
        <f t="shared" si="2"/>
        <v>0.87919146665251557</v>
      </c>
      <c r="AR72">
        <f t="shared" si="2"/>
        <v>1.1072700000000495</v>
      </c>
      <c r="AS72">
        <f t="shared" si="2"/>
        <v>0.97346034106202994</v>
      </c>
    </row>
    <row r="73" spans="1:45" x14ac:dyDescent="0.3">
      <c r="A73">
        <v>1945</v>
      </c>
      <c r="B73">
        <v>1.4420706355252015</v>
      </c>
      <c r="C73">
        <v>1.168500000000023</v>
      </c>
      <c r="D73">
        <v>1.6850595376112312</v>
      </c>
      <c r="S73">
        <v>1945</v>
      </c>
      <c r="T73">
        <v>0.77774331472059766</v>
      </c>
      <c r="U73">
        <v>0.86142000000006647</v>
      </c>
      <c r="V73">
        <v>0.66996364616666892</v>
      </c>
      <c r="AP73">
        <v>1945</v>
      </c>
      <c r="AQ73">
        <f t="shared" si="2"/>
        <v>1.1099069751228996</v>
      </c>
      <c r="AR73">
        <f t="shared" si="2"/>
        <v>1.0149600000000447</v>
      </c>
      <c r="AS73">
        <f t="shared" si="2"/>
        <v>1.17751159188895</v>
      </c>
    </row>
    <row r="74" spans="1:45" x14ac:dyDescent="0.3">
      <c r="S74">
        <v>1944</v>
      </c>
      <c r="T74">
        <v>0.87975866457987895</v>
      </c>
      <c r="U74">
        <v>1.4767200000001139</v>
      </c>
      <c r="V74">
        <v>1.2991572151584991</v>
      </c>
      <c r="AP74">
        <v>1944</v>
      </c>
      <c r="AQ74">
        <f t="shared" si="2"/>
        <v>0.87975866457987895</v>
      </c>
      <c r="AR74">
        <f t="shared" si="2"/>
        <v>1.4767200000001139</v>
      </c>
      <c r="AS74">
        <f t="shared" si="2"/>
        <v>1.2991572151584991</v>
      </c>
    </row>
    <row r="75" spans="1:45" x14ac:dyDescent="0.3">
      <c r="S75">
        <v>1943</v>
      </c>
      <c r="T75">
        <v>0.75242970373173423</v>
      </c>
      <c r="U75">
        <v>0.98448000000007596</v>
      </c>
      <c r="V75">
        <v>0.74075199472987485</v>
      </c>
      <c r="AP75">
        <v>1943</v>
      </c>
      <c r="AQ75">
        <f t="shared" si="2"/>
        <v>0.75242970373173423</v>
      </c>
      <c r="AR75">
        <f t="shared" si="2"/>
        <v>0.98448000000007596</v>
      </c>
      <c r="AS75">
        <f t="shared" si="2"/>
        <v>0.74075199472987485</v>
      </c>
    </row>
    <row r="76" spans="1:45" x14ac:dyDescent="0.3">
      <c r="S76">
        <v>1942</v>
      </c>
      <c r="T76">
        <v>0.95169760789997115</v>
      </c>
      <c r="U76">
        <v>0.86142000000006647</v>
      </c>
      <c r="V76">
        <v>0.81981135339725641</v>
      </c>
      <c r="AP76">
        <v>1942</v>
      </c>
      <c r="AQ76">
        <f t="shared" si="2"/>
        <v>0.95169760789997115</v>
      </c>
      <c r="AR76">
        <f t="shared" si="2"/>
        <v>0.86142000000006647</v>
      </c>
      <c r="AS76">
        <f t="shared" si="2"/>
        <v>0.81981135339725641</v>
      </c>
    </row>
    <row r="79" spans="1:45" x14ac:dyDescent="0.3">
      <c r="A79" t="s">
        <v>19</v>
      </c>
      <c r="B79">
        <f>AVERAGE(B3:B74)</f>
        <v>0.81972189040888588</v>
      </c>
      <c r="C79">
        <f>AVERAGE(C3:C74)</f>
        <v>0.97383661971831736</v>
      </c>
      <c r="D79">
        <f>AVERAGE(D3:D74)</f>
        <v>0.80414617928887577</v>
      </c>
      <c r="S79" t="s">
        <v>19</v>
      </c>
      <c r="T79">
        <f>AVERAGE(T3:T77)</f>
        <v>0.78384576211544077</v>
      </c>
      <c r="U79">
        <f t="shared" ref="U79:V79" si="3">AVERAGE(U3:U77)</f>
        <v>0.84811635135136143</v>
      </c>
      <c r="V79">
        <f t="shared" si="3"/>
        <v>0.66068909409379939</v>
      </c>
      <c r="AP79" t="s">
        <v>19</v>
      </c>
      <c r="AQ79">
        <f>AVERAGE(AQ3:AQ77)</f>
        <v>0.80262653102557502</v>
      </c>
      <c r="AR79">
        <f t="shared" ref="AR79:AS79" si="4">AVERAGE(AR3:AR77)</f>
        <v>0.91368668918919971</v>
      </c>
      <c r="AS79">
        <f t="shared" si="4"/>
        <v>0.735439812538763</v>
      </c>
    </row>
    <row r="80" spans="1:45" x14ac:dyDescent="0.3">
      <c r="A80" t="s">
        <v>25</v>
      </c>
      <c r="B80">
        <f>_xlfn.STDEV.S(B3:B74)</f>
        <v>0.17995808695360119</v>
      </c>
      <c r="C80">
        <f>_xlfn.STDEV.S(C3:C74)</f>
        <v>0.308546334209512</v>
      </c>
      <c r="D80">
        <f>_xlfn.STDEV.S(D3:D74)</f>
        <v>0.32870060461701683</v>
      </c>
      <c r="S80" t="s">
        <v>25</v>
      </c>
      <c r="T80">
        <f>_xlfn.STDEV.S(T3:T77)</f>
        <v>0.14384478155078526</v>
      </c>
      <c r="U80">
        <f t="shared" ref="U80:V80" si="5">_xlfn.STDEV.S(U3:U77)</f>
        <v>0.25466793809192323</v>
      </c>
      <c r="V80">
        <f t="shared" si="5"/>
        <v>0.21803869105001986</v>
      </c>
      <c r="AP80" t="s">
        <v>25</v>
      </c>
      <c r="AQ80">
        <f>_xlfn.STDEV.S(AQ3:AQ77)</f>
        <v>0.12116640267773907</v>
      </c>
      <c r="AR80">
        <f t="shared" ref="AR80:AS80" si="6">_xlfn.STDEV.S(AR3:AR77)</f>
        <v>0.22282152232943719</v>
      </c>
      <c r="AS80">
        <f t="shared" si="6"/>
        <v>0.22811427518755456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W1198"/>
  <sheetViews>
    <sheetView zoomScale="85" zoomScaleNormal="85" workbookViewId="0">
      <selection activeCell="M8" sqref="M8"/>
    </sheetView>
  </sheetViews>
  <sheetFormatPr baseColWidth="10" defaultColWidth="8.88671875" defaultRowHeight="14.4" x14ac:dyDescent="0.3"/>
  <cols>
    <col min="1" max="1" width="7.109375" customWidth="1"/>
    <col min="2" max="2" width="7.5546875" customWidth="1"/>
    <col min="7" max="7" width="6" customWidth="1"/>
    <col min="8" max="8" width="6.109375" customWidth="1"/>
    <col min="11" max="11" width="7" customWidth="1"/>
    <col min="14" max="15" width="6.6640625" customWidth="1"/>
    <col min="19" max="20" width="6.33203125" customWidth="1"/>
    <col min="21" max="21" width="5.6640625" customWidth="1"/>
    <col min="23" max="23" width="8.33203125" customWidth="1"/>
    <col min="26" max="26" width="7" customWidth="1"/>
    <col min="27" max="27" width="6.44140625" customWidth="1"/>
    <col min="32" max="32" width="5.33203125" customWidth="1"/>
    <col min="37" max="37" width="6" customWidth="1"/>
    <col min="43" max="43" width="6.109375" customWidth="1"/>
    <col min="44" max="44" width="7.6640625" customWidth="1"/>
    <col min="45" max="45" width="7.44140625" customWidth="1"/>
  </cols>
  <sheetData>
    <row r="1" spans="1:49" x14ac:dyDescent="0.3">
      <c r="A1" t="s">
        <v>41</v>
      </c>
      <c r="AQ1" s="28" t="s">
        <v>42</v>
      </c>
      <c r="AR1" s="28"/>
      <c r="AS1" s="28"/>
      <c r="AT1" s="28"/>
      <c r="AU1" s="28"/>
      <c r="AV1" s="28"/>
      <c r="AW1" s="28"/>
    </row>
    <row r="2" spans="1:49" x14ac:dyDescent="0.3">
      <c r="A2" s="29" t="s">
        <v>49</v>
      </c>
      <c r="B2" s="29"/>
      <c r="C2" s="29"/>
      <c r="D2" s="29"/>
      <c r="E2" s="29"/>
      <c r="G2" s="29" t="s">
        <v>49</v>
      </c>
      <c r="H2" s="29"/>
      <c r="I2" s="29"/>
      <c r="J2" s="29"/>
      <c r="K2" s="29"/>
      <c r="L2" s="29"/>
      <c r="N2" s="30" t="s">
        <v>50</v>
      </c>
      <c r="O2" s="30"/>
      <c r="P2" s="30"/>
      <c r="Q2" s="30"/>
      <c r="R2" s="30"/>
      <c r="T2" s="30" t="s">
        <v>50</v>
      </c>
      <c r="U2" s="30"/>
      <c r="V2" s="30"/>
      <c r="W2" s="30"/>
      <c r="X2" s="30"/>
      <c r="Y2" s="30"/>
      <c r="Z2" s="1"/>
      <c r="AB2" s="31" t="s">
        <v>51</v>
      </c>
      <c r="AC2" s="31"/>
      <c r="AD2" s="31"/>
      <c r="AE2" s="31"/>
      <c r="AG2" s="31" t="s">
        <v>52</v>
      </c>
      <c r="AH2" s="31"/>
      <c r="AI2" s="31"/>
      <c r="AJ2" s="31"/>
      <c r="AK2" s="1"/>
      <c r="AL2" s="31" t="s">
        <v>53</v>
      </c>
      <c r="AM2" s="31"/>
      <c r="AN2" s="31"/>
      <c r="AO2" s="31"/>
      <c r="AP2" s="1"/>
      <c r="AR2" s="27" t="s">
        <v>43</v>
      </c>
      <c r="AS2" s="27"/>
      <c r="AT2" s="27" t="s">
        <v>10</v>
      </c>
      <c r="AU2" s="27"/>
      <c r="AV2" s="27" t="s">
        <v>44</v>
      </c>
      <c r="AW2" s="27"/>
    </row>
    <row r="3" spans="1:49" x14ac:dyDescent="0.3">
      <c r="A3" t="s">
        <v>45</v>
      </c>
      <c r="B3" t="s">
        <v>9</v>
      </c>
      <c r="C3" t="s">
        <v>1</v>
      </c>
      <c r="D3" t="s">
        <v>10</v>
      </c>
      <c r="E3" t="s">
        <v>11</v>
      </c>
      <c r="G3" t="s">
        <v>9</v>
      </c>
      <c r="H3" t="s">
        <v>45</v>
      </c>
      <c r="I3" t="s">
        <v>46</v>
      </c>
      <c r="J3" t="s">
        <v>1</v>
      </c>
      <c r="K3" t="s">
        <v>10</v>
      </c>
      <c r="L3" t="s">
        <v>11</v>
      </c>
      <c r="N3" t="s">
        <v>45</v>
      </c>
      <c r="O3" t="s">
        <v>9</v>
      </c>
      <c r="P3" t="s">
        <v>1</v>
      </c>
      <c r="Q3" t="s">
        <v>10</v>
      </c>
      <c r="R3" t="s">
        <v>11</v>
      </c>
      <c r="T3" t="s">
        <v>9</v>
      </c>
      <c r="U3" t="s">
        <v>45</v>
      </c>
      <c r="V3" t="s">
        <v>46</v>
      </c>
      <c r="W3" t="s">
        <v>1</v>
      </c>
      <c r="X3" t="s">
        <v>10</v>
      </c>
      <c r="Y3" t="s">
        <v>11</v>
      </c>
      <c r="AB3" t="s">
        <v>46</v>
      </c>
      <c r="AC3" t="s">
        <v>1</v>
      </c>
      <c r="AD3" t="s">
        <v>10</v>
      </c>
      <c r="AE3" t="s">
        <v>11</v>
      </c>
      <c r="AG3" t="s">
        <v>46</v>
      </c>
      <c r="AH3" t="s">
        <v>1</v>
      </c>
      <c r="AI3" t="s">
        <v>10</v>
      </c>
      <c r="AJ3" t="s">
        <v>11</v>
      </c>
      <c r="AL3" t="s">
        <v>46</v>
      </c>
      <c r="AM3" t="s">
        <v>1</v>
      </c>
      <c r="AN3" t="s">
        <v>10</v>
      </c>
      <c r="AO3" t="s">
        <v>11</v>
      </c>
      <c r="AQ3" s="19" t="s">
        <v>45</v>
      </c>
      <c r="AR3" s="19" t="s">
        <v>47</v>
      </c>
      <c r="AS3" s="19" t="s">
        <v>48</v>
      </c>
      <c r="AT3" s="19" t="s">
        <v>47</v>
      </c>
      <c r="AU3" s="19" t="s">
        <v>48</v>
      </c>
      <c r="AV3" s="19" t="s">
        <v>47</v>
      </c>
      <c r="AW3" s="19" t="s">
        <v>48</v>
      </c>
    </row>
    <row r="4" spans="1:49" x14ac:dyDescent="0.3">
      <c r="A4">
        <v>12</v>
      </c>
      <c r="B4">
        <v>2015</v>
      </c>
      <c r="C4" s="20">
        <v>0.76043937692022723</v>
      </c>
      <c r="D4" s="20">
        <v>6.1499999999999902E-2</v>
      </c>
      <c r="E4" s="20">
        <f>D4*C4</f>
        <v>4.67670216805939E-2</v>
      </c>
      <c r="G4">
        <v>2015</v>
      </c>
      <c r="H4">
        <v>12</v>
      </c>
      <c r="I4" s="3">
        <v>2015.9166666666665</v>
      </c>
      <c r="J4" s="20">
        <f>AVERAGEIFS(C$4:C$1198,B$4:B$1198,G4,A$4:A$1198,H4)</f>
        <v>0.76043937692022723</v>
      </c>
      <c r="K4" s="20">
        <f>SUMIFS(D$4:D$1198,B$4:B$1198,G4,A$4:A$1198,H4)</f>
        <v>6.1499999999999902E-2</v>
      </c>
      <c r="L4" s="20">
        <f>AVERAGEIFS(E$4:E$1198,B$4:B$1198,G4,A$4:A$1198,H4)</f>
        <v>4.67670216805939E-2</v>
      </c>
      <c r="N4">
        <v>12</v>
      </c>
      <c r="O4">
        <v>2015</v>
      </c>
      <c r="P4" s="20">
        <v>0.76043937692022723</v>
      </c>
      <c r="Q4" s="20">
        <v>6.1530000000000001E-2</v>
      </c>
      <c r="R4" s="20">
        <f>Q4*P4</f>
        <v>4.678983486190158E-2</v>
      </c>
      <c r="T4">
        <v>2015</v>
      </c>
      <c r="U4">
        <v>12</v>
      </c>
      <c r="V4" s="3">
        <v>2015.9166666666665</v>
      </c>
      <c r="W4" s="20">
        <f>AVERAGEIFS(P$4:P$1097,O$4:O$1097,T4,N$4:N$1097,U4)</f>
        <v>0.76043937692022723</v>
      </c>
      <c r="X4" s="20">
        <f>SUMIFS(Q$4:Q$1097,O$4:O$1097,T4,N$4:N$1097,U4)</f>
        <v>6.1530000000000001E-2</v>
      </c>
      <c r="Y4" s="20">
        <f>W4*X4</f>
        <v>4.678983486190158E-2</v>
      </c>
      <c r="Z4" s="20"/>
      <c r="AA4">
        <v>12</v>
      </c>
      <c r="AB4" s="3">
        <v>2015.9166666666665</v>
      </c>
      <c r="AC4" s="20">
        <f>AVERAGE(W4,J4)</f>
        <v>0.76043937692022723</v>
      </c>
      <c r="AD4" s="20">
        <f>AVERAGE(X4,K4)</f>
        <v>6.1514999999999952E-2</v>
      </c>
      <c r="AE4" s="20">
        <f>AVERAGE(Y4,L4)</f>
        <v>4.6778428271247743E-2</v>
      </c>
      <c r="AG4" s="3">
        <v>2015.9166666666665</v>
      </c>
      <c r="AH4" s="3">
        <f>STANDARDIZE(AC4,AC$894,AC$895)</f>
        <v>-0.29053310411764827</v>
      </c>
      <c r="AI4" s="3">
        <f t="shared" ref="AI4:AJ19" si="0">STANDARDIZE(AD4,AD$894,AD$895)</f>
        <v>-0.68622224125583742</v>
      </c>
      <c r="AJ4" s="3">
        <f t="shared" si="0"/>
        <v>-0.50601336034234512</v>
      </c>
      <c r="AK4" s="20"/>
      <c r="AL4" s="3">
        <v>2015.9166666666665</v>
      </c>
      <c r="AM4" s="12">
        <f>STANDARDIZE(AC4,AR$4,AS$4)</f>
        <v>-5.7235026720492244E-2</v>
      </c>
      <c r="AN4" s="12">
        <f>STANDARDIZE(AD4,AT$4,AU$4)</f>
        <v>-0.51751295497595129</v>
      </c>
      <c r="AO4" s="12">
        <f>STANDARDIZE(AE4,AV$4,AW$4)</f>
        <v>-0.17783884243404915</v>
      </c>
      <c r="AP4" s="20"/>
      <c r="AQ4">
        <v>12</v>
      </c>
      <c r="AR4" s="12">
        <f>AVERAGEIF(AA$4:AA$891,AQ4,AC$4:AC$891)</f>
        <v>0.77097238191993211</v>
      </c>
      <c r="AS4" s="20">
        <f t="array" ref="AS4">_xlfn.STDEV.S(IF(AA$4:AA$891=AQ4,AC$4:AC$891))</f>
        <v>0.18403075185310752</v>
      </c>
      <c r="AT4" s="12">
        <f>AVERAGEIF(AA$4:AA$891,AQ4,AD$4:AD$891)</f>
        <v>7.1624999999999994E-2</v>
      </c>
      <c r="AU4" s="20">
        <f t="array" ref="AU4">_xlfn.STDEV.S(IF(AA$4:AA$891=AQ4,AD$4:AD$891))</f>
        <v>1.9535742830766145E-2</v>
      </c>
      <c r="AV4" s="12">
        <f>AVERAGEIF(AA$4:AA$891,AQ4,AE$4:AE$891)</f>
        <v>4.8907764677991614E-2</v>
      </c>
      <c r="AW4" s="20">
        <f t="array" ref="AW4">_xlfn.STDEV.S(IF(AA$4:AA$891=AQ4,AE$4:AE$891))</f>
        <v>1.1973404558869227E-2</v>
      </c>
    </row>
    <row r="5" spans="1:49" x14ac:dyDescent="0.3">
      <c r="A5">
        <v>11</v>
      </c>
      <c r="B5">
        <v>2015</v>
      </c>
      <c r="C5" s="20">
        <v>0.81150974357751315</v>
      </c>
      <c r="D5" s="20">
        <v>6.1499999999999902E-2</v>
      </c>
      <c r="E5" s="20">
        <f t="shared" ref="E5:E68" si="1">D5*C5</f>
        <v>4.9907849230016982E-2</v>
      </c>
      <c r="G5">
        <v>2015</v>
      </c>
      <c r="H5">
        <v>11</v>
      </c>
      <c r="I5" s="3">
        <v>2015.8333333333333</v>
      </c>
      <c r="J5" s="20">
        <f>AVERAGEIFS(C$4:C$1198,B$4:B$1198,G5,A$4:A$1198,H5)</f>
        <v>0.81150974357751315</v>
      </c>
      <c r="K5" s="20">
        <f t="shared" ref="K5:K38" si="2">SUMIFS(D$4:D$1198,B$4:B$1198,G5,A$4:A$1198,H5)</f>
        <v>6.1499999999999902E-2</v>
      </c>
      <c r="L5" s="20">
        <f t="shared" ref="L5:L68" si="3">AVERAGEIFS(E$4:E$1198,B$4:B$1198,G5,A$4:A$1198,H5)</f>
        <v>4.9907849230016982E-2</v>
      </c>
      <c r="N5">
        <v>11</v>
      </c>
      <c r="O5">
        <v>2015</v>
      </c>
      <c r="P5" s="20">
        <v>0.81150974357751315</v>
      </c>
      <c r="Q5" s="20">
        <v>6.1530000000000001E-2</v>
      </c>
      <c r="R5" s="20">
        <f t="shared" ref="R5:R68" si="4">Q5*P5</f>
        <v>4.9932194522324384E-2</v>
      </c>
      <c r="T5">
        <v>2015</v>
      </c>
      <c r="U5">
        <v>11</v>
      </c>
      <c r="V5" s="3">
        <v>2015.8333333333333</v>
      </c>
      <c r="W5" s="20">
        <f t="shared" ref="W5:W68" si="5">AVERAGEIFS(P$4:P$1097,O$4:O$1097,T5,N$4:N$1097,U5)</f>
        <v>0.81150974357751315</v>
      </c>
      <c r="X5" s="20">
        <f t="shared" ref="X5:X68" si="6">SUMIFS(Q$4:Q$1097,O$4:O$1097,T5,N$4:N$1097,U5)</f>
        <v>6.1530000000000001E-2</v>
      </c>
      <c r="Y5" s="20">
        <f t="shared" ref="Y5:Y68" si="7">W5*X5</f>
        <v>4.9932194522324384E-2</v>
      </c>
      <c r="Z5" s="20"/>
      <c r="AA5">
        <v>11</v>
      </c>
      <c r="AB5" s="3">
        <v>2015.8333333333333</v>
      </c>
      <c r="AC5" s="20">
        <f t="shared" ref="AC5:AC68" si="8">AVERAGE(W5,J5)</f>
        <v>0.81150974357751315</v>
      </c>
      <c r="AD5" s="20">
        <f t="shared" ref="AD5:AE68" si="9">AVERAGE(X5,K5)</f>
        <v>6.1514999999999952E-2</v>
      </c>
      <c r="AE5" s="20">
        <f t="shared" si="9"/>
        <v>4.9920021876170687E-2</v>
      </c>
      <c r="AG5" s="3">
        <v>2015.8333333333333</v>
      </c>
      <c r="AH5" s="3">
        <f t="shared" ref="AH5:AJ68" si="10">STANDARDIZE(AC5,AC$894,AC$895)</f>
        <v>1.3374221435874929E-2</v>
      </c>
      <c r="AI5" s="3">
        <f t="shared" si="0"/>
        <v>-0.68622224125583742</v>
      </c>
      <c r="AJ5" s="3">
        <f t="shared" si="0"/>
        <v>-0.38655485906824255</v>
      </c>
      <c r="AK5" s="20"/>
      <c r="AL5" s="3">
        <v>2015.8333333333333</v>
      </c>
      <c r="AM5" s="12">
        <f>STANDARDIZE(AC5,AR$5,AS$5)</f>
        <v>0.15280225655666199</v>
      </c>
      <c r="AN5" s="12">
        <f>STANDARDIZE(AD5,AT$5,AU$5)</f>
        <v>-0.19138401234735175</v>
      </c>
      <c r="AO5" s="12">
        <f>STANDARDIZE(AE5,AV$5,AW$5)</f>
        <v>0.10207275469892491</v>
      </c>
      <c r="AP5" s="20"/>
      <c r="AQ5">
        <v>11</v>
      </c>
      <c r="AR5" s="12">
        <f t="shared" ref="AR5:AR15" si="11">AVERAGEIF(AA$4:AA$891,AQ5,AC$4:AC$891)</f>
        <v>0.77231053274175165</v>
      </c>
      <c r="AS5" s="20">
        <f t="array" ref="AS5">_xlfn.STDEV.S(IF(AA$4:AA$891=AQ5,AC$4:AC$891))</f>
        <v>0.25653554940286949</v>
      </c>
      <c r="AT5" s="12">
        <f t="shared" ref="AT5:AT15" si="12">AVERAGEIF(AA$4:AA$891,AQ5,AD$4:AD$891)</f>
        <v>6.5583529411764707E-2</v>
      </c>
      <c r="AU5" s="20">
        <f t="array" ref="AU5">_xlfn.STDEV.S(IF(AA$4:AA$891=AQ5,AD$4:AD$891))</f>
        <v>2.1258460212343087E-2</v>
      </c>
      <c r="AV5" s="12">
        <f t="shared" ref="AV5:AV15" si="13">AVERAGEIF(AA$4:AA$891,AQ5,AE$4:AE$891)</f>
        <v>4.8237458503428247E-2</v>
      </c>
      <c r="AW5" s="20">
        <f t="array" ref="AW5">_xlfn.STDEV.S(IF(AA$4:AA$891=AQ5,AE$4:AE$891))</f>
        <v>1.648396163800369E-2</v>
      </c>
    </row>
    <row r="6" spans="1:49" x14ac:dyDescent="0.3">
      <c r="A6">
        <v>10</v>
      </c>
      <c r="B6">
        <v>2015</v>
      </c>
      <c r="C6" s="20">
        <v>0.8661349204863622</v>
      </c>
      <c r="D6" s="20">
        <v>6.1499999999999902E-2</v>
      </c>
      <c r="E6" s="20">
        <f t="shared" si="1"/>
        <v>5.3267297609911189E-2</v>
      </c>
      <c r="G6">
        <v>2015</v>
      </c>
      <c r="H6">
        <v>10</v>
      </c>
      <c r="I6" s="3">
        <v>2015.7499999999998</v>
      </c>
      <c r="J6" s="20">
        <f t="shared" ref="J6:J68" si="14">AVERAGEIFS(C$4:C$1198,B$4:B$1198,G6,A$4:A$1198,H6)</f>
        <v>0.8661349204863622</v>
      </c>
      <c r="K6" s="20">
        <f t="shared" si="2"/>
        <v>6.1499999999999902E-2</v>
      </c>
      <c r="L6" s="20">
        <f t="shared" si="3"/>
        <v>5.3267297609911189E-2</v>
      </c>
      <c r="N6">
        <v>10</v>
      </c>
      <c r="O6">
        <v>2015</v>
      </c>
      <c r="P6" s="20">
        <v>0.8661349204863622</v>
      </c>
      <c r="Q6" s="20">
        <v>6.1530000000000001E-2</v>
      </c>
      <c r="R6" s="20">
        <f t="shared" si="4"/>
        <v>5.3293281657525865E-2</v>
      </c>
      <c r="T6">
        <v>2015</v>
      </c>
      <c r="U6">
        <v>10</v>
      </c>
      <c r="V6" s="3">
        <v>2015.7499999999998</v>
      </c>
      <c r="W6" s="20">
        <f t="shared" si="5"/>
        <v>0.8661349204863622</v>
      </c>
      <c r="X6" s="20">
        <f t="shared" si="6"/>
        <v>6.1530000000000001E-2</v>
      </c>
      <c r="Y6" s="20">
        <f t="shared" si="7"/>
        <v>5.3293281657525865E-2</v>
      </c>
      <c r="Z6" s="20"/>
      <c r="AA6">
        <v>10</v>
      </c>
      <c r="AB6" s="3">
        <v>2015.7499999999998</v>
      </c>
      <c r="AC6" s="20">
        <f t="shared" si="8"/>
        <v>0.8661349204863622</v>
      </c>
      <c r="AD6" s="20">
        <f t="shared" si="9"/>
        <v>6.1514999999999952E-2</v>
      </c>
      <c r="AE6" s="20">
        <f t="shared" si="9"/>
        <v>5.3280289633718531E-2</v>
      </c>
      <c r="AG6" s="3">
        <v>2015.7499999999998</v>
      </c>
      <c r="AH6" s="3">
        <f t="shared" si="10"/>
        <v>0.33843535784124701</v>
      </c>
      <c r="AI6" s="3">
        <f t="shared" si="0"/>
        <v>-0.68622224125583742</v>
      </c>
      <c r="AJ6" s="3">
        <f t="shared" si="0"/>
        <v>-0.25878131459472015</v>
      </c>
      <c r="AK6" s="20"/>
      <c r="AL6" s="3">
        <v>2015.7499999999998</v>
      </c>
      <c r="AM6" s="12">
        <f>STANDARDIZE(AC6,AR$6,AS$6)</f>
        <v>0.44952977340566486</v>
      </c>
      <c r="AN6" s="12">
        <f>STANDARDIZE(AD6,AT$6,AU$6)</f>
        <v>-0.6564669997761764</v>
      </c>
      <c r="AO6" s="12">
        <f>STANDARDIZE(AE6,AV$6,AW$6)</f>
        <v>-7.1894194346613705E-2</v>
      </c>
      <c r="AP6" s="20"/>
      <c r="AQ6">
        <v>10</v>
      </c>
      <c r="AR6" s="12">
        <f t="shared" si="11"/>
        <v>0.79958744780983693</v>
      </c>
      <c r="AS6" s="20">
        <f t="array" ref="AS6">_xlfn.STDEV.S(IF(AA$4:AA$891=AQ6,AC$4:AC$891))</f>
        <v>0.14803796458765697</v>
      </c>
      <c r="AT6" s="12">
        <f t="shared" si="12"/>
        <v>7.398506756756755E-2</v>
      </c>
      <c r="AU6" s="20">
        <f t="array" ref="AU6">_xlfn.STDEV.S(IF(AA$4:AA$891=AQ6,AD$4:AD$891))</f>
        <v>1.8995726474932161E-2</v>
      </c>
      <c r="AV6" s="12">
        <f t="shared" si="13"/>
        <v>5.4197138412852189E-2</v>
      </c>
      <c r="AW6" s="20">
        <f t="array" ref="AW6">_xlfn.STDEV.S(IF(AA$4:AA$891=AQ6,AE$4:AE$891))</f>
        <v>1.2752751282160279E-2</v>
      </c>
    </row>
    <row r="7" spans="1:49" x14ac:dyDescent="0.3">
      <c r="A7">
        <v>9</v>
      </c>
      <c r="B7">
        <v>2015</v>
      </c>
      <c r="C7" s="20">
        <v>0.97659652538847841</v>
      </c>
      <c r="D7" s="20">
        <v>6.1499999999999902E-2</v>
      </c>
      <c r="E7" s="20">
        <f t="shared" si="1"/>
        <v>6.0060686311391324E-2</v>
      </c>
      <c r="G7">
        <v>2015</v>
      </c>
      <c r="H7">
        <v>9</v>
      </c>
      <c r="I7" s="3">
        <v>2015.6666666666665</v>
      </c>
      <c r="J7" s="20">
        <f t="shared" si="14"/>
        <v>0.97659652538847841</v>
      </c>
      <c r="K7" s="20">
        <f t="shared" si="2"/>
        <v>6.1499999999999902E-2</v>
      </c>
      <c r="L7" s="20">
        <f t="shared" si="3"/>
        <v>6.0060686311391324E-2</v>
      </c>
      <c r="N7">
        <v>9</v>
      </c>
      <c r="O7">
        <v>2015</v>
      </c>
      <c r="P7" s="20">
        <v>0.97659652538847841</v>
      </c>
      <c r="Q7" s="20">
        <v>6.1530000000000001E-2</v>
      </c>
      <c r="R7" s="20">
        <f t="shared" si="4"/>
        <v>6.0089984207153078E-2</v>
      </c>
      <c r="T7">
        <v>2015</v>
      </c>
      <c r="U7">
        <v>9</v>
      </c>
      <c r="V7" s="3">
        <v>2015.6666666666665</v>
      </c>
      <c r="W7" s="20">
        <f t="shared" si="5"/>
        <v>0.97659652538847841</v>
      </c>
      <c r="X7" s="20">
        <f t="shared" si="6"/>
        <v>6.1530000000000001E-2</v>
      </c>
      <c r="Y7" s="20">
        <f t="shared" si="7"/>
        <v>6.0089984207153078E-2</v>
      </c>
      <c r="Z7" s="20"/>
      <c r="AA7">
        <v>9</v>
      </c>
      <c r="AB7" s="3">
        <v>2015.6666666666665</v>
      </c>
      <c r="AC7" s="20">
        <f t="shared" si="8"/>
        <v>0.97659652538847841</v>
      </c>
      <c r="AD7" s="20">
        <f t="shared" si="9"/>
        <v>6.1514999999999952E-2</v>
      </c>
      <c r="AE7" s="20">
        <f t="shared" si="9"/>
        <v>6.0075335259272201E-2</v>
      </c>
      <c r="AG7" s="3">
        <v>2015.6666666666665</v>
      </c>
      <c r="AH7" s="3">
        <f t="shared" si="10"/>
        <v>0.99576549113416757</v>
      </c>
      <c r="AI7" s="3">
        <f t="shared" si="0"/>
        <v>-0.68622224125583742</v>
      </c>
      <c r="AJ7" s="3">
        <f t="shared" si="0"/>
        <v>-4.0099282242055735E-4</v>
      </c>
      <c r="AK7" s="20"/>
      <c r="AL7" s="3">
        <v>2015.6666666666665</v>
      </c>
      <c r="AM7" s="12">
        <f>STANDARDIZE(AC7,AR$7,AS$7)</f>
        <v>0.53312345707008013</v>
      </c>
      <c r="AN7" s="12">
        <f>STANDARDIZE(AD7,AT$7,AU$7)</f>
        <v>-0.23837245449551037</v>
      </c>
      <c r="AO7" s="12">
        <f>STANDARDIZE(AE7,AV$7,AW$7)</f>
        <v>0.51776973821168082</v>
      </c>
      <c r="AP7" s="20"/>
      <c r="AQ7">
        <v>9</v>
      </c>
      <c r="AR7" s="12">
        <f t="shared" si="11"/>
        <v>0.83188148578574694</v>
      </c>
      <c r="AS7" s="20">
        <f t="array" ref="AS7">_xlfn.STDEV.S(IF(AA$4:AA$891=AQ7,AC$4:AC$891))</f>
        <v>0.27144751873806294</v>
      </c>
      <c r="AT7" s="12">
        <f t="shared" si="12"/>
        <v>6.6941470588235283E-2</v>
      </c>
      <c r="AU7" s="20">
        <f t="array" ref="AU7">_xlfn.STDEV.S(IF(AA$4:AA$891=AQ7,AD$4:AD$891))</f>
        <v>2.2764671361545828E-2</v>
      </c>
      <c r="AV7" s="12">
        <f t="shared" si="13"/>
        <v>5.143733882436221E-2</v>
      </c>
      <c r="AW7" s="20">
        <f t="array" ref="AW7">_xlfn.STDEV.S(IF(AA$4:AA$891=AQ7,AE$4:AE$891))</f>
        <v>1.6683084771900097E-2</v>
      </c>
    </row>
    <row r="8" spans="1:49" x14ac:dyDescent="0.3">
      <c r="A8">
        <v>8</v>
      </c>
      <c r="B8">
        <v>2015</v>
      </c>
      <c r="C8" s="20">
        <v>1.111211892476645</v>
      </c>
      <c r="D8" s="20">
        <v>6.1499999999999902E-2</v>
      </c>
      <c r="E8" s="20">
        <f t="shared" si="1"/>
        <v>6.8339531387313551E-2</v>
      </c>
      <c r="G8">
        <v>2015</v>
      </c>
      <c r="H8">
        <v>8</v>
      </c>
      <c r="I8" s="3">
        <v>2015.5833333333333</v>
      </c>
      <c r="J8" s="20">
        <f t="shared" si="14"/>
        <v>1.111211892476645</v>
      </c>
      <c r="K8" s="20">
        <f t="shared" si="2"/>
        <v>6.1499999999999902E-2</v>
      </c>
      <c r="L8" s="20">
        <f t="shared" si="3"/>
        <v>6.8339531387313551E-2</v>
      </c>
      <c r="N8">
        <v>8</v>
      </c>
      <c r="O8">
        <v>2015</v>
      </c>
      <c r="P8" s="20">
        <v>1.111211892476645</v>
      </c>
      <c r="Q8" s="20">
        <v>6.1530000000000001E-2</v>
      </c>
      <c r="R8" s="20">
        <f t="shared" si="4"/>
        <v>6.8372867744087962E-2</v>
      </c>
      <c r="T8">
        <v>2015</v>
      </c>
      <c r="U8">
        <v>8</v>
      </c>
      <c r="V8" s="3">
        <v>2015.5833333333333</v>
      </c>
      <c r="W8" s="20">
        <f t="shared" si="5"/>
        <v>1.111211892476645</v>
      </c>
      <c r="X8" s="20">
        <f t="shared" si="6"/>
        <v>6.1530000000000001E-2</v>
      </c>
      <c r="Y8" s="20">
        <f t="shared" si="7"/>
        <v>6.8372867744087962E-2</v>
      </c>
      <c r="Z8" s="20"/>
      <c r="AA8">
        <v>8</v>
      </c>
      <c r="AB8" s="3">
        <v>2015.5833333333333</v>
      </c>
      <c r="AC8" s="20">
        <f t="shared" si="8"/>
        <v>1.111211892476645</v>
      </c>
      <c r="AD8" s="20">
        <f t="shared" si="9"/>
        <v>6.1514999999999952E-2</v>
      </c>
      <c r="AE8" s="20">
        <f t="shared" si="9"/>
        <v>6.8356199565700757E-2</v>
      </c>
      <c r="AG8" s="3">
        <v>2015.5833333333333</v>
      </c>
      <c r="AH8" s="3">
        <f t="shared" si="10"/>
        <v>1.7968287861111967</v>
      </c>
      <c r="AI8" s="3">
        <f t="shared" si="0"/>
        <v>-0.68622224125583742</v>
      </c>
      <c r="AJ8" s="3">
        <f t="shared" si="0"/>
        <v>0.31447730262293516</v>
      </c>
      <c r="AK8" s="20"/>
      <c r="AL8" s="3">
        <v>2015.5833333333333</v>
      </c>
      <c r="AM8" s="12">
        <f>STANDARDIZE(AC8,AR$8,AS$8)</f>
        <v>1.7673255892634341</v>
      </c>
      <c r="AN8" s="12">
        <f>STANDARDIZE(AD8,AT$8,AU$8)</f>
        <v>-0.53553372549108424</v>
      </c>
      <c r="AO8" s="12">
        <f>STANDARDIZE(AE8,AV$8,AW$8)</f>
        <v>1.386106610009725</v>
      </c>
      <c r="AP8" s="20"/>
      <c r="AQ8">
        <v>8</v>
      </c>
      <c r="AR8" s="12">
        <f t="shared" si="11"/>
        <v>0.84554449553649302</v>
      </c>
      <c r="AS8" s="20">
        <f t="array" ref="AS8">_xlfn.STDEV.S(IF(AA$4:AA$891=AQ8,AC$4:AC$891))</f>
        <v>0.15032170560653388</v>
      </c>
      <c r="AT8" s="12">
        <f t="shared" si="12"/>
        <v>6.9827635135135138E-2</v>
      </c>
      <c r="AU8" s="20">
        <f t="array" ref="AU8">_xlfn.STDEV.S(IF(AA$4:AA$891=AQ8,AD$4:AD$891))</f>
        <v>1.5522150593807146E-2</v>
      </c>
      <c r="AV8" s="12">
        <f t="shared" si="13"/>
        <v>5.4024141554542923E-2</v>
      </c>
      <c r="AW8" s="20">
        <f t="array" ref="AW8">_xlfn.STDEV.S(IF(AA$4:AA$891=AQ8,AE$4:AE$891))</f>
        <v>1.0339794866902249E-2</v>
      </c>
    </row>
    <row r="9" spans="1:49" x14ac:dyDescent="0.3">
      <c r="A9">
        <v>7</v>
      </c>
      <c r="B9">
        <v>2015</v>
      </c>
      <c r="C9" s="20">
        <v>1.2640179730055281</v>
      </c>
      <c r="D9" s="20">
        <v>6.1499999999999902E-2</v>
      </c>
      <c r="E9" s="20">
        <f t="shared" si="1"/>
        <v>7.7737105339839851E-2</v>
      </c>
      <c r="G9">
        <v>2015</v>
      </c>
      <c r="H9">
        <v>7</v>
      </c>
      <c r="I9" s="3">
        <v>2015.4999999999998</v>
      </c>
      <c r="J9" s="20">
        <f t="shared" si="14"/>
        <v>1.2640179730055281</v>
      </c>
      <c r="K9" s="20">
        <f t="shared" si="2"/>
        <v>6.1499999999999902E-2</v>
      </c>
      <c r="L9" s="20">
        <f t="shared" si="3"/>
        <v>7.7737105339839851E-2</v>
      </c>
      <c r="N9">
        <v>7</v>
      </c>
      <c r="O9">
        <v>2015</v>
      </c>
      <c r="P9" s="20">
        <v>1.2640179730055281</v>
      </c>
      <c r="Q9" s="20">
        <v>6.1530000000000001E-2</v>
      </c>
      <c r="R9" s="20">
        <f t="shared" si="4"/>
        <v>7.7775025879030152E-2</v>
      </c>
      <c r="T9">
        <v>2015</v>
      </c>
      <c r="U9">
        <v>7</v>
      </c>
      <c r="V9" s="3">
        <v>2015.4999999999998</v>
      </c>
      <c r="W9" s="20">
        <f t="shared" si="5"/>
        <v>1.2640179730055281</v>
      </c>
      <c r="X9" s="20">
        <f t="shared" ref="X9:X14" si="15">SUMIFS(Q$4:Q$1097,O$4:O$1097,T9,N$4:N$1097,U9)</f>
        <v>6.1530000000000001E-2</v>
      </c>
      <c r="Y9" s="20">
        <f t="shared" ref="Y9:Y14" si="16">W9*X9</f>
        <v>7.7775025879030152E-2</v>
      </c>
      <c r="Z9" s="20"/>
      <c r="AA9">
        <v>7</v>
      </c>
      <c r="AB9" s="3">
        <v>2015.4999999999998</v>
      </c>
      <c r="AC9" s="20">
        <f t="shared" si="8"/>
        <v>1.2640179730055281</v>
      </c>
      <c r="AD9" s="20">
        <f>AVERAGE(X9,K9)</f>
        <v>6.1514999999999952E-2</v>
      </c>
      <c r="AE9" s="20">
        <f t="shared" si="9"/>
        <v>7.7756065609435002E-2</v>
      </c>
      <c r="AG9" s="3">
        <v>2015.4999999999998</v>
      </c>
      <c r="AH9" s="3">
        <f t="shared" si="10"/>
        <v>2.7061405906158154</v>
      </c>
      <c r="AI9" s="3">
        <f t="shared" si="0"/>
        <v>-0.68622224125583742</v>
      </c>
      <c r="AJ9" s="3">
        <f t="shared" si="0"/>
        <v>0.67190542699975564</v>
      </c>
      <c r="AK9" s="20"/>
      <c r="AL9" s="3">
        <v>2015.4999999999998</v>
      </c>
      <c r="AM9" s="12">
        <f>STANDARDIZE(AC9,AR$9,AS$9)</f>
        <v>0.86354084030995415</v>
      </c>
      <c r="AN9" s="12">
        <f>STANDARDIZE(AD9,AT$9,AU$9)</f>
        <v>-0.10780241638246968</v>
      </c>
      <c r="AO9" s="12">
        <f>STANDARDIZE(AE9,AV$9,AW$9)</f>
        <v>0.86388754733411399</v>
      </c>
      <c r="AP9" s="20"/>
      <c r="AQ9">
        <v>7</v>
      </c>
      <c r="AR9" s="12">
        <f t="shared" si="11"/>
        <v>0.89838032669117984</v>
      </c>
      <c r="AS9" s="20">
        <f t="array" ref="AS9">_xlfn.STDEV.S(IF(AA$4:AA$891=AQ9,AC$4:AC$891))</f>
        <v>0.42341673867226531</v>
      </c>
      <c r="AT9" s="12">
        <f t="shared" si="12"/>
        <v>6.4747631578947334E-2</v>
      </c>
      <c r="AU9" s="20">
        <f t="array" ref="AU9">_xlfn.STDEV.S(IF(AA$4:AA$891=AQ9,AD$4:AD$891))</f>
        <v>2.9986633764111599E-2</v>
      </c>
      <c r="AV9" s="12">
        <f t="shared" si="13"/>
        <v>5.5258419883403978E-2</v>
      </c>
      <c r="AW9" s="20">
        <f t="array" ref="AW9">_xlfn.STDEV.S(IF(AA$4:AA$891=AQ9,AE$4:AE$891))</f>
        <v>2.6042331314367142E-2</v>
      </c>
    </row>
    <row r="10" spans="1:49" x14ac:dyDescent="0.3">
      <c r="A10">
        <v>6</v>
      </c>
      <c r="B10">
        <v>2015</v>
      </c>
      <c r="C10" s="20">
        <v>1.4376294111332422</v>
      </c>
      <c r="D10" s="20">
        <v>6.1499999999999902E-2</v>
      </c>
      <c r="E10" s="20">
        <f t="shared" si="1"/>
        <v>8.8414208784694248E-2</v>
      </c>
      <c r="G10">
        <v>2015</v>
      </c>
      <c r="H10">
        <v>6</v>
      </c>
      <c r="I10" s="3">
        <v>2015.4166666666665</v>
      </c>
      <c r="J10" s="20">
        <f t="shared" ref="J10:J18" si="17">AVERAGEIFS(C$4:C$1198,B$4:B$1198,G10,A$4:A$1198,H10)</f>
        <v>1.4376294111332422</v>
      </c>
      <c r="K10" s="20">
        <f t="shared" si="2"/>
        <v>6.1499999999999902E-2</v>
      </c>
      <c r="L10" s="20">
        <f t="shared" ref="L10:L18" si="18">AVERAGEIFS(E$4:E$1198,B$4:B$1198,G10,A$4:A$1198,H10)</f>
        <v>8.8414208784694248E-2</v>
      </c>
      <c r="N10">
        <v>6</v>
      </c>
      <c r="O10">
        <v>2015</v>
      </c>
      <c r="P10" s="20">
        <v>1.4376294111332422</v>
      </c>
      <c r="Q10" s="20">
        <v>6.1530000000000001E-2</v>
      </c>
      <c r="R10" s="20">
        <f t="shared" si="4"/>
        <v>8.8457337667028388E-2</v>
      </c>
      <c r="T10">
        <v>2015</v>
      </c>
      <c r="U10">
        <v>6</v>
      </c>
      <c r="V10" s="3">
        <v>2015.4166666666665</v>
      </c>
      <c r="W10" s="20">
        <f t="shared" si="5"/>
        <v>1.4255835171145752</v>
      </c>
      <c r="X10" s="20">
        <f t="shared" si="15"/>
        <v>0.12306</v>
      </c>
      <c r="Y10" s="20">
        <f t="shared" si="16"/>
        <v>0.17543230761611964</v>
      </c>
      <c r="Z10" s="20"/>
      <c r="AA10">
        <v>6</v>
      </c>
      <c r="AB10" s="3">
        <v>2015.4166666666665</v>
      </c>
      <c r="AC10" s="20">
        <f t="shared" si="8"/>
        <v>1.4316064641239086</v>
      </c>
      <c r="AD10" s="20">
        <f t="shared" si="9"/>
        <v>9.2279999999999945E-2</v>
      </c>
      <c r="AE10" s="20">
        <f t="shared" si="9"/>
        <v>0.13192325820040696</v>
      </c>
      <c r="AG10" s="3">
        <v>2015.4166666666665</v>
      </c>
      <c r="AH10" s="3">
        <f t="shared" si="10"/>
        <v>3.7034189236874906</v>
      </c>
      <c r="AI10" s="3">
        <f t="shared" si="0"/>
        <v>6.7241855071186282E-2</v>
      </c>
      <c r="AJ10" s="3">
        <f t="shared" si="0"/>
        <v>2.731602656776202</v>
      </c>
      <c r="AK10" s="20"/>
      <c r="AL10" s="3">
        <v>2015.4166666666665</v>
      </c>
      <c r="AM10" s="12">
        <f>STANDARDIZE(AC10,AR$10,AS$10)</f>
        <v>3.2950191027090954</v>
      </c>
      <c r="AN10" s="12">
        <f>STANDARDIZE(AD10,AT$10,AU$10)</f>
        <v>-1.019318303187664</v>
      </c>
      <c r="AO10" s="12">
        <f>STANDARDIZE(AE10,AV$10,AW$10)</f>
        <v>1.2244560362950034</v>
      </c>
      <c r="AP10" s="20"/>
      <c r="AQ10">
        <v>6</v>
      </c>
      <c r="AR10" s="12">
        <f t="shared" si="11"/>
        <v>0.87974399811725146</v>
      </c>
      <c r="AS10" s="20">
        <f t="array" ref="AS10">_xlfn.STDEV.S(IF(AA$4:AA$891=AQ10,AC$4:AC$891))</f>
        <v>0.16748384419165505</v>
      </c>
      <c r="AT10" s="12">
        <f t="shared" si="12"/>
        <v>0.14173479729729724</v>
      </c>
      <c r="AU10" s="20">
        <f t="array" ref="AU10">_xlfn.STDEV.S(IF(AA$4:AA$891=AQ10,AD$4:AD$891))</f>
        <v>4.8517521114493617E-2</v>
      </c>
      <c r="AV10" s="12">
        <f t="shared" si="13"/>
        <v>8.775334696133831E-2</v>
      </c>
      <c r="AW10" s="20">
        <f t="array" ref="AW10">_xlfn.STDEV.S(IF(AA$4:AA$891=AQ10,AE$4:AE$891))</f>
        <v>3.6073088726582062E-2</v>
      </c>
    </row>
    <row r="11" spans="1:49" x14ac:dyDescent="0.3">
      <c r="A11">
        <v>5</v>
      </c>
      <c r="B11">
        <v>2015</v>
      </c>
      <c r="C11" s="20">
        <v>1.4135376230959082</v>
      </c>
      <c r="D11" s="20">
        <v>6.1499999999999902E-2</v>
      </c>
      <c r="E11" s="20">
        <f t="shared" si="1"/>
        <v>8.6932563820398212E-2</v>
      </c>
      <c r="G11">
        <v>2015</v>
      </c>
      <c r="H11">
        <v>5</v>
      </c>
      <c r="I11" s="3">
        <v>2015.3333333333333</v>
      </c>
      <c r="J11" s="20">
        <f t="shared" si="17"/>
        <v>1.4135376230959082</v>
      </c>
      <c r="K11" s="20">
        <f t="shared" si="2"/>
        <v>6.1499999999999902E-2</v>
      </c>
      <c r="L11" s="20">
        <f t="shared" si="18"/>
        <v>8.6932563820398212E-2</v>
      </c>
      <c r="N11">
        <v>6</v>
      </c>
      <c r="O11">
        <v>2015</v>
      </c>
      <c r="P11" s="20">
        <v>1.4135376230959082</v>
      </c>
      <c r="Q11" s="20">
        <v>6.1530000000000001E-2</v>
      </c>
      <c r="R11" s="20">
        <f t="shared" si="4"/>
        <v>8.6974969949091235E-2</v>
      </c>
      <c r="T11">
        <v>2015</v>
      </c>
      <c r="U11">
        <v>5</v>
      </c>
      <c r="V11" s="3">
        <v>2015.3333333333333</v>
      </c>
      <c r="W11" s="20">
        <f t="shared" si="5"/>
        <v>1.3563339225546016</v>
      </c>
      <c r="X11" s="20">
        <f t="shared" si="15"/>
        <v>6.1530000000000001E-2</v>
      </c>
      <c r="Y11" s="20">
        <f t="shared" si="16"/>
        <v>8.3455226254784645E-2</v>
      </c>
      <c r="Z11" s="20"/>
      <c r="AA11">
        <v>5</v>
      </c>
      <c r="AB11" s="3">
        <v>2015.3333333333333</v>
      </c>
      <c r="AC11" s="20">
        <f t="shared" si="8"/>
        <v>1.3849357728252549</v>
      </c>
      <c r="AD11" s="20">
        <f t="shared" si="9"/>
        <v>6.1514999999999952E-2</v>
      </c>
      <c r="AE11" s="20">
        <f t="shared" si="9"/>
        <v>8.5193895037591422E-2</v>
      </c>
      <c r="AG11" s="3">
        <v>2015.3333333333333</v>
      </c>
      <c r="AH11" s="3">
        <f t="shared" si="10"/>
        <v>3.425692995665699</v>
      </c>
      <c r="AI11" s="3">
        <f t="shared" si="0"/>
        <v>-0.68622224125583742</v>
      </c>
      <c r="AJ11" s="3">
        <f t="shared" si="0"/>
        <v>0.95472748101325533</v>
      </c>
      <c r="AK11" s="20"/>
      <c r="AL11" s="3">
        <v>2015.3333333333333</v>
      </c>
      <c r="AM11" s="12">
        <f>STANDARDIZE(AC11,AR$11,AS$11)</f>
        <v>3.1069018314739139</v>
      </c>
      <c r="AN11" s="12">
        <f>STANDARDIZE(AD11,AT$11,AU$11)</f>
        <v>-1.269857360921067</v>
      </c>
      <c r="AO11" s="12">
        <f>STANDARDIZE(AE11,AV$11,AW$11)</f>
        <v>0.32375599102463581</v>
      </c>
      <c r="AP11" s="20"/>
      <c r="AQ11">
        <v>5</v>
      </c>
      <c r="AR11" s="12">
        <f t="shared" si="11"/>
        <v>0.83564477903013601</v>
      </c>
      <c r="AS11" s="20">
        <f t="array" ref="AS11">_xlfn.STDEV.S(IF(AA$4:AA$891=AQ11,AC$4:AC$891))</f>
        <v>0.1767970227545089</v>
      </c>
      <c r="AT11" s="12">
        <f t="shared" si="12"/>
        <v>0.12011918918918915</v>
      </c>
      <c r="AU11" s="20">
        <f t="array" ref="AU11">_xlfn.STDEV.S(IF(AA$4:AA$891=AQ11,AD$4:AD$891))</f>
        <v>4.6150214183647967E-2</v>
      </c>
      <c r="AV11" s="12">
        <f t="shared" si="13"/>
        <v>7.3342853424582702E-2</v>
      </c>
      <c r="AW11" s="20">
        <f t="array" ref="AW11">_xlfn.STDEV.S(IF(AA$4:AA$891=AQ11,AE$4:AE$891))</f>
        <v>3.6604856563432459E-2</v>
      </c>
    </row>
    <row r="12" spans="1:49" x14ac:dyDescent="0.3">
      <c r="A12">
        <v>4</v>
      </c>
      <c r="B12">
        <v>2015</v>
      </c>
      <c r="C12" s="20">
        <v>1.3563339225546016</v>
      </c>
      <c r="D12" s="20">
        <v>6.1499999999999902E-2</v>
      </c>
      <c r="E12" s="20">
        <f t="shared" si="1"/>
        <v>8.3414536237107872E-2</v>
      </c>
      <c r="G12">
        <v>2015</v>
      </c>
      <c r="H12">
        <v>4</v>
      </c>
      <c r="I12" s="3">
        <v>2015.2499999999998</v>
      </c>
      <c r="J12" s="20">
        <f t="shared" si="17"/>
        <v>1.3563339225546016</v>
      </c>
      <c r="K12" s="20">
        <f t="shared" si="2"/>
        <v>6.1499999999999902E-2</v>
      </c>
      <c r="L12" s="20">
        <f t="shared" si="18"/>
        <v>8.3414536237107872E-2</v>
      </c>
      <c r="N12">
        <v>5</v>
      </c>
      <c r="O12">
        <v>2015</v>
      </c>
      <c r="P12" s="20">
        <v>1.3563339225546016</v>
      </c>
      <c r="Q12" s="20">
        <v>6.1530000000000001E-2</v>
      </c>
      <c r="R12" s="20">
        <f t="shared" si="4"/>
        <v>8.3455226254784645E-2</v>
      </c>
      <c r="T12">
        <v>2015</v>
      </c>
      <c r="U12">
        <v>4</v>
      </c>
      <c r="V12" s="3">
        <v>2015.2499999999998</v>
      </c>
      <c r="W12" s="20">
        <f t="shared" si="5"/>
        <v>1.2754732150237811</v>
      </c>
      <c r="X12" s="20">
        <f t="shared" si="15"/>
        <v>0.12306</v>
      </c>
      <c r="Y12" s="20">
        <f t="shared" si="16"/>
        <v>0.15695973384082651</v>
      </c>
      <c r="Z12" s="20"/>
      <c r="AA12">
        <v>4</v>
      </c>
      <c r="AB12" s="3">
        <v>2015.2499999999998</v>
      </c>
      <c r="AC12" s="20">
        <f t="shared" si="8"/>
        <v>1.3159035687891913</v>
      </c>
      <c r="AD12" s="20">
        <f t="shared" si="9"/>
        <v>9.2279999999999945E-2</v>
      </c>
      <c r="AE12" s="20">
        <f t="shared" si="9"/>
        <v>0.12018713503896719</v>
      </c>
      <c r="AG12" s="3">
        <v>2015.2499999999998</v>
      </c>
      <c r="AH12" s="3">
        <f t="shared" si="10"/>
        <v>3.0148991463391401</v>
      </c>
      <c r="AI12" s="3">
        <f t="shared" si="0"/>
        <v>6.7241855071186282E-2</v>
      </c>
      <c r="AJ12" s="3">
        <f t="shared" si="0"/>
        <v>2.2853387983837781</v>
      </c>
      <c r="AK12" s="20"/>
      <c r="AL12" s="3">
        <v>2015.2499999999998</v>
      </c>
      <c r="AM12" s="12">
        <f>STANDARDIZE(AC12,AR$12,AS$12)</f>
        <v>3.1197262535575461</v>
      </c>
      <c r="AN12" s="12">
        <f>STANDARDIZE(AD12,AT$12,AU$12)</f>
        <v>-0.82026029232611508</v>
      </c>
      <c r="AO12" s="12">
        <f>STANDARDIZE(AE12,AV$12,AW$12)</f>
        <v>1.106926710131678</v>
      </c>
      <c r="AP12" s="20"/>
      <c r="AQ12">
        <v>4</v>
      </c>
      <c r="AR12" s="12">
        <f t="shared" si="11"/>
        <v>0.80002447124930809</v>
      </c>
      <c r="AS12" s="20">
        <f t="array" ref="AS12">_xlfn.STDEV.S(IF(AA$4:AA$891=AQ12,AC$4:AC$891))</f>
        <v>0.16536037319030991</v>
      </c>
      <c r="AT12" s="12">
        <f t="shared" si="12"/>
        <v>0.12884939189189185</v>
      </c>
      <c r="AU12" s="20">
        <f t="array" ref="AU12">_xlfn.STDEV.S(IF(AA$4:AA$891=AQ12,AD$4:AD$891))</f>
        <v>4.4582667519096265E-2</v>
      </c>
      <c r="AV12" s="12">
        <f t="shared" si="13"/>
        <v>7.781425711701663E-2</v>
      </c>
      <c r="AW12" s="20">
        <f t="array" ref="AW12">_xlfn.STDEV.S(IF(AA$4:AA$891=AQ12,AE$4:AE$891))</f>
        <v>3.8279750171454408E-2</v>
      </c>
    </row>
    <row r="13" spans="1:49" x14ac:dyDescent="0.3">
      <c r="A13">
        <v>2</v>
      </c>
      <c r="B13">
        <v>2015</v>
      </c>
      <c r="C13" s="20">
        <v>1.301631288042683</v>
      </c>
      <c r="D13" s="20">
        <v>6.1499999999999902E-2</v>
      </c>
      <c r="E13" s="20">
        <f t="shared" si="1"/>
        <v>8.0050324214624879E-2</v>
      </c>
      <c r="G13">
        <v>2015</v>
      </c>
      <c r="H13">
        <v>3</v>
      </c>
      <c r="I13" s="3">
        <v>2015.1666666666665</v>
      </c>
      <c r="J13" s="20"/>
      <c r="K13" s="20"/>
      <c r="L13" s="20"/>
      <c r="N13">
        <v>4</v>
      </c>
      <c r="O13">
        <v>2015</v>
      </c>
      <c r="P13" s="20">
        <v>1.301631288042683</v>
      </c>
      <c r="Q13" s="20">
        <v>6.1530000000000001E-2</v>
      </c>
      <c r="R13" s="20">
        <f t="shared" si="4"/>
        <v>8.0089373153266294E-2</v>
      </c>
      <c r="T13">
        <v>2015</v>
      </c>
      <c r="U13">
        <v>3</v>
      </c>
      <c r="V13" s="3">
        <v>2015.1666666666665</v>
      </c>
      <c r="W13" s="20">
        <f t="shared" si="5"/>
        <v>1.2360328233280129</v>
      </c>
      <c r="X13" s="20">
        <f t="shared" si="15"/>
        <v>6.1530000000000001E-2</v>
      </c>
      <c r="Y13" s="20">
        <f t="shared" si="16"/>
        <v>7.6053099619372636E-2</v>
      </c>
      <c r="Z13" s="20"/>
      <c r="AA13">
        <v>3</v>
      </c>
      <c r="AB13" s="3">
        <v>2015.1666666666665</v>
      </c>
      <c r="AC13" s="20">
        <f t="shared" si="8"/>
        <v>1.2360328233280129</v>
      </c>
      <c r="AD13" s="20">
        <f t="shared" si="9"/>
        <v>6.1530000000000001E-2</v>
      </c>
      <c r="AE13" s="20">
        <f t="shared" si="9"/>
        <v>7.6053099619372636E-2</v>
      </c>
      <c r="AG13" s="3">
        <v>2015.1666666666665</v>
      </c>
      <c r="AH13" s="3">
        <f t="shared" si="10"/>
        <v>2.539607774221881</v>
      </c>
      <c r="AI13" s="3">
        <f t="shared" si="0"/>
        <v>-0.68585487699629111</v>
      </c>
      <c r="AJ13" s="3">
        <f t="shared" si="0"/>
        <v>0.60715046805954331</v>
      </c>
      <c r="AK13" s="20"/>
      <c r="AL13" s="3">
        <v>2015.1666666666665</v>
      </c>
      <c r="AM13" s="12">
        <f>STANDARDIZE(AC13,AR$13,AS$13)</f>
        <v>2.6687881247324929</v>
      </c>
      <c r="AN13" s="12">
        <f>STANDARDIZE(AD13,AT$13,AU$13)</f>
        <v>-1.155108913649816</v>
      </c>
      <c r="AO13" s="12">
        <f>STANDARDIZE(AE13,AV$13,AW$13)</f>
        <v>0.3141361523215237</v>
      </c>
      <c r="AP13" s="20"/>
      <c r="AQ13">
        <v>3</v>
      </c>
      <c r="AR13" s="12">
        <f t="shared" si="11"/>
        <v>0.77848695541413115</v>
      </c>
      <c r="AS13" s="20">
        <f t="array" ref="AS13">_xlfn.STDEV.S(IF(AA$4:AA$891=AQ13,AC$4:AC$891))</f>
        <v>0.17144330929595397</v>
      </c>
      <c r="AT13" s="12">
        <f t="shared" si="12"/>
        <v>0.11429858108108101</v>
      </c>
      <c r="AU13" s="20">
        <f t="array" ref="AU13">_xlfn.STDEV.S(IF(AA$4:AA$891=AQ13,AD$4:AD$891))</f>
        <v>4.5682775414092582E-2</v>
      </c>
      <c r="AV13" s="12">
        <f t="shared" si="13"/>
        <v>6.5602716035562531E-2</v>
      </c>
      <c r="AW13" s="20">
        <f t="array" ref="AW13">_xlfn.STDEV.S(IF(AA$4:AA$891=AQ13,AE$4:AE$891))</f>
        <v>3.3267051584416042E-2</v>
      </c>
    </row>
    <row r="14" spans="1:49" x14ac:dyDescent="0.3">
      <c r="A14">
        <v>1</v>
      </c>
      <c r="B14">
        <v>2015</v>
      </c>
      <c r="C14" s="20">
        <v>1.2493151420048791</v>
      </c>
      <c r="D14" s="20">
        <v>6.1499999999999902E-2</v>
      </c>
      <c r="E14" s="20">
        <f t="shared" si="1"/>
        <v>7.6832881233299941E-2</v>
      </c>
      <c r="G14">
        <v>2015</v>
      </c>
      <c r="H14">
        <v>2</v>
      </c>
      <c r="I14" s="3">
        <v>2015.083333333333</v>
      </c>
      <c r="J14" s="20">
        <f t="shared" si="17"/>
        <v>1.301631288042683</v>
      </c>
      <c r="K14" s="20">
        <f t="shared" si="2"/>
        <v>6.1499999999999902E-2</v>
      </c>
      <c r="L14" s="20">
        <f t="shared" si="18"/>
        <v>8.0050324214624879E-2</v>
      </c>
      <c r="N14">
        <v>4</v>
      </c>
      <c r="O14">
        <v>2015</v>
      </c>
      <c r="P14" s="20">
        <v>1.2493151420048791</v>
      </c>
      <c r="Q14" s="20">
        <v>6.1530000000000001E-2</v>
      </c>
      <c r="R14" s="20">
        <f t="shared" si="4"/>
        <v>7.6870360687560216E-2</v>
      </c>
      <c r="T14">
        <v>2015</v>
      </c>
      <c r="U14">
        <v>2</v>
      </c>
      <c r="V14" s="3">
        <v>2015.083333333333</v>
      </c>
      <c r="W14" s="20">
        <f t="shared" si="5"/>
        <v>1.2292673171366144</v>
      </c>
      <c r="X14" s="20">
        <f t="shared" si="15"/>
        <v>6.1530000000000001E-2</v>
      </c>
      <c r="Y14" s="20">
        <f t="shared" si="16"/>
        <v>7.5636818023415889E-2</v>
      </c>
      <c r="Z14" s="20"/>
      <c r="AA14">
        <v>2</v>
      </c>
      <c r="AB14" s="3">
        <v>2015.083333333333</v>
      </c>
      <c r="AC14" s="20">
        <f t="shared" si="8"/>
        <v>1.2654493025896487</v>
      </c>
      <c r="AD14" s="20">
        <f t="shared" si="9"/>
        <v>6.1514999999999952E-2</v>
      </c>
      <c r="AE14" s="20">
        <f t="shared" si="9"/>
        <v>7.7843571119020377E-2</v>
      </c>
      <c r="AG14" s="3">
        <v>2015.083333333333</v>
      </c>
      <c r="AH14" s="3">
        <f t="shared" si="10"/>
        <v>2.7146580847002966</v>
      </c>
      <c r="AI14" s="3">
        <f t="shared" si="0"/>
        <v>-0.68622224125583742</v>
      </c>
      <c r="AJ14" s="3">
        <f t="shared" si="0"/>
        <v>0.67523280741328684</v>
      </c>
      <c r="AK14" s="20"/>
      <c r="AL14" s="3">
        <v>2015.083333333333</v>
      </c>
      <c r="AM14" s="12">
        <f>STANDARDIZE(AC14,AR$14,AS$14)</f>
        <v>3.2262894044674271</v>
      </c>
      <c r="AN14" s="12">
        <f>STANDARDIZE(AD14,AT$14,AU$14)</f>
        <v>-0.87038484719517628</v>
      </c>
      <c r="AO14" s="12">
        <f>STANDARDIZE(AE14,AV$14,AW$14)</f>
        <v>1.8155584141575103</v>
      </c>
      <c r="AP14" s="20"/>
      <c r="AQ14">
        <v>2</v>
      </c>
      <c r="AR14" s="12">
        <f t="shared" si="11"/>
        <v>0.75812364822023537</v>
      </c>
      <c r="AS14" s="20">
        <f t="array" ref="AS14">_xlfn.STDEV.S(IF(AA$4:AA$891=AQ14,AC$4:AC$891))</f>
        <v>0.15724741049793053</v>
      </c>
      <c r="AT14" s="12">
        <f t="shared" si="12"/>
        <v>8.0219594594594587E-2</v>
      </c>
      <c r="AU14" s="20">
        <f t="array" ref="AU14">_xlfn.STDEV.S(IF(AA$4:AA$891=AQ14,AD$4:AD$891))</f>
        <v>2.1490027836387978E-2</v>
      </c>
      <c r="AV14" s="12">
        <f t="shared" si="13"/>
        <v>5.3379401180990008E-2</v>
      </c>
      <c r="AW14" s="20">
        <f t="array" ref="AW14">_xlfn.STDEV.S(IF(AA$4:AA$891=AQ14,AE$4:AE$891))</f>
        <v>1.3474735787767367E-2</v>
      </c>
    </row>
    <row r="15" spans="1:49" x14ac:dyDescent="0.3">
      <c r="A15">
        <v>12</v>
      </c>
      <c r="B15">
        <v>2014</v>
      </c>
      <c r="C15" s="20">
        <v>1.2360328233280129</v>
      </c>
      <c r="D15" s="20">
        <v>6.1499999999999902E-2</v>
      </c>
      <c r="E15" s="20">
        <f t="shared" si="1"/>
        <v>7.6016018634672666E-2</v>
      </c>
      <c r="G15">
        <v>2015</v>
      </c>
      <c r="H15">
        <v>1</v>
      </c>
      <c r="I15" s="3">
        <v>2014.9999999999998</v>
      </c>
      <c r="J15" s="20">
        <f t="shared" si="17"/>
        <v>1.2493151420048791</v>
      </c>
      <c r="K15" s="20">
        <f t="shared" si="2"/>
        <v>6.1499999999999902E-2</v>
      </c>
      <c r="L15" s="20">
        <f t="shared" si="18"/>
        <v>7.6832881233299941E-2</v>
      </c>
      <c r="N15">
        <v>3</v>
      </c>
      <c r="O15">
        <v>2015</v>
      </c>
      <c r="P15" s="20">
        <v>1.2360328233280129</v>
      </c>
      <c r="Q15" s="20">
        <v>6.1530000000000001E-2</v>
      </c>
      <c r="R15" s="20">
        <f t="shared" si="4"/>
        <v>7.6053099619372636E-2</v>
      </c>
      <c r="T15">
        <v>2015</v>
      </c>
      <c r="U15">
        <v>1</v>
      </c>
      <c r="V15" s="3">
        <v>2014.9999999999998</v>
      </c>
      <c r="W15" s="20"/>
      <c r="X15" s="20"/>
      <c r="Y15" s="20"/>
      <c r="Z15" s="20"/>
      <c r="AA15">
        <v>1</v>
      </c>
      <c r="AB15" s="3">
        <v>2014.9999999999998</v>
      </c>
      <c r="AC15" s="20">
        <f t="shared" si="8"/>
        <v>1.2493151420048791</v>
      </c>
      <c r="AD15" s="20">
        <f t="shared" si="9"/>
        <v>6.1499999999999902E-2</v>
      </c>
      <c r="AE15" s="20">
        <f t="shared" si="9"/>
        <v>7.6832881233299941E-2</v>
      </c>
      <c r="AG15" s="3">
        <v>2014.9999999999998</v>
      </c>
      <c r="AH15" s="3">
        <f t="shared" si="10"/>
        <v>2.618647620818717</v>
      </c>
      <c r="AI15" s="3">
        <f t="shared" si="0"/>
        <v>-0.68658960551538373</v>
      </c>
      <c r="AJ15" s="3">
        <f t="shared" si="0"/>
        <v>0.63680151610563251</v>
      </c>
      <c r="AK15" s="20"/>
      <c r="AL15" s="3">
        <v>2014.9999999999998</v>
      </c>
      <c r="AM15" s="12">
        <f>STANDARDIZE(AC15,AR$15,AS$15)</f>
        <v>2.2300327466898882</v>
      </c>
      <c r="AN15" s="12">
        <f>STANDARDIZE(AD15,AT$15,AU$15)</f>
        <v>-0.22064426073162682</v>
      </c>
      <c r="AO15" s="12">
        <f>STANDARDIZE(AE15,AV$15,AW$15)</f>
        <v>2.0748232043047805</v>
      </c>
      <c r="AP15" s="20"/>
      <c r="AQ15">
        <v>1</v>
      </c>
      <c r="AR15" s="12">
        <f t="shared" si="11"/>
        <v>0.75638174785955981</v>
      </c>
      <c r="AS15" s="20">
        <f t="array" ref="AS15">_xlfn.STDEV.S(IF(AA$4:AA$891=AQ15,AC$4:AC$891))</f>
        <v>0.22104311915463878</v>
      </c>
      <c r="AT15" s="12">
        <f t="shared" si="12"/>
        <v>6.5470285714285703E-2</v>
      </c>
      <c r="AU15" s="20">
        <f t="array" ref="AU15">_xlfn.STDEV.S(IF(AA$4:AA$891=AQ15,AD$4:AD$891))</f>
        <v>1.7994058404786354E-2</v>
      </c>
      <c r="AV15" s="12">
        <f t="shared" si="13"/>
        <v>4.7471914250043705E-2</v>
      </c>
      <c r="AW15" s="20">
        <f t="array" ref="AW15">_xlfn.STDEV.S(IF(AA$4:AA$891=AQ15,AE$4:AE$891))</f>
        <v>1.4151069316334513E-2</v>
      </c>
    </row>
    <row r="16" spans="1:49" x14ac:dyDescent="0.3">
      <c r="A16">
        <v>10</v>
      </c>
      <c r="B16">
        <v>2014</v>
      </c>
      <c r="C16" s="20">
        <v>1.2292673171366144</v>
      </c>
      <c r="D16" s="20">
        <v>6.1499999999999902E-2</v>
      </c>
      <c r="E16" s="20">
        <f t="shared" si="1"/>
        <v>7.5599940003901661E-2</v>
      </c>
      <c r="G16">
        <v>2014</v>
      </c>
      <c r="H16">
        <v>12</v>
      </c>
      <c r="I16" s="3">
        <v>2014.9166666666665</v>
      </c>
      <c r="J16" s="20">
        <f t="shared" si="17"/>
        <v>1.2360328233280129</v>
      </c>
      <c r="K16" s="20">
        <f t="shared" si="2"/>
        <v>6.1499999999999902E-2</v>
      </c>
      <c r="L16" s="20">
        <f t="shared" si="18"/>
        <v>7.6016018634672666E-2</v>
      </c>
      <c r="N16">
        <v>2</v>
      </c>
      <c r="O16">
        <v>2015</v>
      </c>
      <c r="P16" s="20">
        <v>1.2292673171366144</v>
      </c>
      <c r="Q16" s="20">
        <v>6.1530000000000001E-2</v>
      </c>
      <c r="R16" s="20">
        <f t="shared" si="4"/>
        <v>7.5636818023415889E-2</v>
      </c>
      <c r="T16">
        <v>2014</v>
      </c>
      <c r="U16">
        <v>12</v>
      </c>
      <c r="V16" s="3">
        <v>2014.9166666666665</v>
      </c>
      <c r="W16" s="20">
        <f t="shared" si="5"/>
        <v>1.2220081312445201</v>
      </c>
      <c r="X16" s="20">
        <f t="shared" si="6"/>
        <v>6.1530000000000001E-2</v>
      </c>
      <c r="Y16" s="20">
        <f t="shared" si="7"/>
        <v>7.5190160315475318E-2</v>
      </c>
      <c r="Z16" s="20"/>
      <c r="AA16">
        <v>12</v>
      </c>
      <c r="AB16" s="3">
        <v>2014.9166666666665</v>
      </c>
      <c r="AC16" s="20">
        <f t="shared" si="8"/>
        <v>1.2290204772862665</v>
      </c>
      <c r="AD16" s="20">
        <f t="shared" si="9"/>
        <v>6.1514999999999952E-2</v>
      </c>
      <c r="AE16" s="20">
        <f t="shared" si="9"/>
        <v>7.5603089475073992E-2</v>
      </c>
      <c r="AG16" s="3">
        <v>2014.9166666666665</v>
      </c>
      <c r="AH16" s="3">
        <f t="shared" si="10"/>
        <v>2.4978790091690666</v>
      </c>
      <c r="AI16" s="3">
        <f t="shared" si="0"/>
        <v>-0.68622224125583742</v>
      </c>
      <c r="AJ16" s="3">
        <f t="shared" si="0"/>
        <v>0.59003891763118133</v>
      </c>
      <c r="AK16" s="20"/>
      <c r="AL16" s="3">
        <v>2014.9166666666665</v>
      </c>
      <c r="AM16" s="12">
        <f>STANDARDIZE(AC16,AR$4,AS$4)</f>
        <v>2.4889758410156704</v>
      </c>
      <c r="AN16" s="12">
        <f>STANDARDIZE(AD16,AT$4,AU$4)</f>
        <v>-0.51751295497595129</v>
      </c>
      <c r="AO16" s="12">
        <f>STANDARDIZE(AE16,AV$4,AW$4)</f>
        <v>2.2295517257293356</v>
      </c>
      <c r="AP16" s="20"/>
    </row>
    <row r="17" spans="1:42" x14ac:dyDescent="0.3">
      <c r="A17">
        <v>9</v>
      </c>
      <c r="B17">
        <v>2014</v>
      </c>
      <c r="C17" s="20">
        <v>1.2220081312445201</v>
      </c>
      <c r="D17" s="20">
        <v>6.1499999999999902E-2</v>
      </c>
      <c r="E17" s="20">
        <f t="shared" si="1"/>
        <v>7.5153500071537871E-2</v>
      </c>
      <c r="G17">
        <v>2014</v>
      </c>
      <c r="H17">
        <v>11</v>
      </c>
      <c r="I17" s="3">
        <v>2014.8333333333333</v>
      </c>
      <c r="J17" s="20"/>
      <c r="K17" s="20"/>
      <c r="L17" s="20"/>
      <c r="N17">
        <v>12</v>
      </c>
      <c r="O17">
        <v>2014</v>
      </c>
      <c r="P17" s="20">
        <v>1.2220081312445201</v>
      </c>
      <c r="Q17" s="20">
        <v>6.1530000000000001E-2</v>
      </c>
      <c r="R17" s="20">
        <f t="shared" si="4"/>
        <v>7.5190160315475318E-2</v>
      </c>
      <c r="T17">
        <v>2014</v>
      </c>
      <c r="U17">
        <v>11</v>
      </c>
      <c r="V17" s="3">
        <v>2014.8333333333333</v>
      </c>
      <c r="W17" s="20"/>
      <c r="X17" s="20"/>
      <c r="Y17" s="20"/>
      <c r="Z17" s="20"/>
      <c r="AA17">
        <v>11</v>
      </c>
      <c r="AB17" s="3">
        <v>2014.8333333333333</v>
      </c>
      <c r="AC17" s="20"/>
      <c r="AD17" s="20"/>
      <c r="AE17" s="20"/>
      <c r="AG17" s="3">
        <v>2014.8333333333333</v>
      </c>
      <c r="AH17" s="3"/>
      <c r="AI17" s="3"/>
      <c r="AJ17" s="3"/>
      <c r="AK17" s="20"/>
      <c r="AL17" s="3">
        <v>2014.8333333333333</v>
      </c>
      <c r="AM17" s="12"/>
      <c r="AN17" s="12"/>
      <c r="AO17" s="12"/>
      <c r="AP17" s="20"/>
    </row>
    <row r="18" spans="1:42" x14ac:dyDescent="0.3">
      <c r="A18">
        <v>8</v>
      </c>
      <c r="B18">
        <v>2014</v>
      </c>
      <c r="C18" s="20">
        <v>1.2158471963766462</v>
      </c>
      <c r="D18" s="20">
        <v>6.1499999999999902E-2</v>
      </c>
      <c r="E18" s="20">
        <f t="shared" si="1"/>
        <v>7.4774602577163618E-2</v>
      </c>
      <c r="G18">
        <v>2014</v>
      </c>
      <c r="H18">
        <v>10</v>
      </c>
      <c r="I18" s="3">
        <v>2014.75</v>
      </c>
      <c r="J18" s="20">
        <f t="shared" si="17"/>
        <v>1.2292673171366144</v>
      </c>
      <c r="K18" s="20">
        <f t="shared" si="2"/>
        <v>6.1499999999999902E-2</v>
      </c>
      <c r="L18" s="20">
        <f t="shared" si="18"/>
        <v>7.5599940003901661E-2</v>
      </c>
      <c r="N18">
        <v>10</v>
      </c>
      <c r="O18">
        <v>2014</v>
      </c>
      <c r="P18" s="20">
        <v>1.2158471963766462</v>
      </c>
      <c r="Q18" s="20">
        <v>6.1530000000000001E-2</v>
      </c>
      <c r="R18" s="20">
        <f t="shared" si="4"/>
        <v>7.4811077993055045E-2</v>
      </c>
      <c r="T18">
        <v>2014</v>
      </c>
      <c r="U18">
        <v>10</v>
      </c>
      <c r="V18" s="3">
        <v>2014.75</v>
      </c>
      <c r="W18" s="20">
        <f t="shared" si="5"/>
        <v>1.2158471963766462</v>
      </c>
      <c r="X18" s="20">
        <f t="shared" si="6"/>
        <v>6.1530000000000001E-2</v>
      </c>
      <c r="Y18" s="20">
        <f t="shared" si="7"/>
        <v>7.4811077993055045E-2</v>
      </c>
      <c r="Z18" s="20"/>
      <c r="AA18">
        <v>10</v>
      </c>
      <c r="AB18" s="3">
        <v>2014.75</v>
      </c>
      <c r="AC18" s="20">
        <f t="shared" si="8"/>
        <v>1.2225572567566303</v>
      </c>
      <c r="AD18" s="20">
        <f t="shared" si="9"/>
        <v>6.1514999999999952E-2</v>
      </c>
      <c r="AE18" s="20">
        <f t="shared" si="9"/>
        <v>7.520550899847836E-2</v>
      </c>
      <c r="AG18" s="3">
        <v>2014.75</v>
      </c>
      <c r="AH18" s="3">
        <f t="shared" si="10"/>
        <v>2.4594179564257894</v>
      </c>
      <c r="AI18" s="3">
        <f t="shared" si="0"/>
        <v>-0.68622224125583742</v>
      </c>
      <c r="AJ18" s="3">
        <f t="shared" si="0"/>
        <v>0.57492099537811425</v>
      </c>
      <c r="AK18" s="20"/>
      <c r="AL18" s="3">
        <v>2014.75</v>
      </c>
      <c r="AM18" s="12">
        <f>STANDARDIZE(AC18,AR$6,AS$6)</f>
        <v>2.857171200137262</v>
      </c>
      <c r="AN18" s="12">
        <f>STANDARDIZE(AD18,AT$6,AU$6)</f>
        <v>-0.6564669997761764</v>
      </c>
      <c r="AO18" s="12">
        <f>STANDARDIZE(AE18,AV$6,AW$6)</f>
        <v>1.6473598614766847</v>
      </c>
      <c r="AP18" s="20"/>
    </row>
    <row r="19" spans="1:42" x14ac:dyDescent="0.3">
      <c r="A19">
        <v>6</v>
      </c>
      <c r="B19">
        <v>2014</v>
      </c>
      <c r="C19" s="20">
        <v>1.2064004783400628</v>
      </c>
      <c r="D19" s="20">
        <v>6.1499999999999902E-2</v>
      </c>
      <c r="E19" s="20">
        <f t="shared" si="1"/>
        <v>7.4193629417913742E-2</v>
      </c>
      <c r="G19">
        <v>2014</v>
      </c>
      <c r="H19">
        <v>9</v>
      </c>
      <c r="I19" s="3">
        <v>2014.6666666666665</v>
      </c>
      <c r="J19" s="20">
        <f t="shared" si="14"/>
        <v>1.2220081312445201</v>
      </c>
      <c r="K19" s="20">
        <f t="shared" si="2"/>
        <v>6.1499999999999902E-2</v>
      </c>
      <c r="L19" s="20">
        <f t="shared" si="3"/>
        <v>7.5153500071537871E-2</v>
      </c>
      <c r="N19">
        <v>8</v>
      </c>
      <c r="O19">
        <v>2014</v>
      </c>
      <c r="P19" s="20">
        <v>1.2064004783400628</v>
      </c>
      <c r="Q19" s="20">
        <v>6.1530000000000001E-2</v>
      </c>
      <c r="R19" s="20">
        <f t="shared" si="4"/>
        <v>7.4229821432264073E-2</v>
      </c>
      <c r="T19">
        <v>2014</v>
      </c>
      <c r="U19">
        <v>9</v>
      </c>
      <c r="V19" s="3">
        <v>2014.6666666666665</v>
      </c>
      <c r="W19" s="20"/>
      <c r="X19" s="20"/>
      <c r="Y19" s="20"/>
      <c r="Z19" s="20"/>
      <c r="AA19">
        <v>9</v>
      </c>
      <c r="AB19" s="3">
        <v>2014.6666666666665</v>
      </c>
      <c r="AC19" s="20">
        <f t="shared" si="8"/>
        <v>1.2220081312445201</v>
      </c>
      <c r="AD19" s="20">
        <f t="shared" si="9"/>
        <v>6.1499999999999902E-2</v>
      </c>
      <c r="AE19" s="20">
        <f t="shared" si="9"/>
        <v>7.5153500071537871E-2</v>
      </c>
      <c r="AG19" s="3">
        <v>2014.6666666666665</v>
      </c>
      <c r="AH19" s="3">
        <f t="shared" si="10"/>
        <v>2.4561502441162522</v>
      </c>
      <c r="AI19" s="3">
        <f t="shared" si="0"/>
        <v>-0.68658960551538373</v>
      </c>
      <c r="AJ19" s="3">
        <f t="shared" si="0"/>
        <v>0.57294336579055416</v>
      </c>
      <c r="AK19" s="20"/>
      <c r="AL19" s="3">
        <v>2014.6666666666665</v>
      </c>
      <c r="AM19" s="12">
        <f>STANDARDIZE(AC19,AR$7,AS$7)</f>
        <v>1.4372083682047996</v>
      </c>
      <c r="AN19" s="12">
        <f>STANDARDIZE(AD19,AT$7,AU$7)</f>
        <v>-0.23903137022338633</v>
      </c>
      <c r="AO19" s="12">
        <f>STANDARDIZE(AE19,AV$7,AW$7)</f>
        <v>1.4215693063624313</v>
      </c>
      <c r="AP19" s="20"/>
    </row>
    <row r="20" spans="1:42" x14ac:dyDescent="0.3">
      <c r="A20">
        <v>6</v>
      </c>
      <c r="B20">
        <v>2014</v>
      </c>
      <c r="C20" s="20">
        <v>1.1965075217098891</v>
      </c>
      <c r="D20" s="20">
        <v>6.1499999999999902E-2</v>
      </c>
      <c r="E20" s="20">
        <f t="shared" si="1"/>
        <v>7.3585212585158058E-2</v>
      </c>
      <c r="G20">
        <v>2014</v>
      </c>
      <c r="H20">
        <v>8</v>
      </c>
      <c r="I20" s="3">
        <v>2014.5833333333333</v>
      </c>
      <c r="J20" s="20">
        <f t="shared" si="14"/>
        <v>1.2158471963766462</v>
      </c>
      <c r="K20" s="20">
        <f t="shared" si="2"/>
        <v>6.1499999999999902E-2</v>
      </c>
      <c r="L20" s="20">
        <f t="shared" si="3"/>
        <v>7.4774602577163618E-2</v>
      </c>
      <c r="N20">
        <v>6</v>
      </c>
      <c r="O20">
        <v>2014</v>
      </c>
      <c r="P20" s="20">
        <v>1.1965075217098891</v>
      </c>
      <c r="Q20" s="20">
        <v>6.1530000000000001E-2</v>
      </c>
      <c r="R20" s="20">
        <f t="shared" si="4"/>
        <v>7.362110781080948E-2</v>
      </c>
      <c r="T20">
        <v>2014</v>
      </c>
      <c r="U20">
        <v>8</v>
      </c>
      <c r="V20" s="3">
        <v>2014.5833333333333</v>
      </c>
      <c r="W20" s="20">
        <f t="shared" si="5"/>
        <v>1.2064004783400628</v>
      </c>
      <c r="X20" s="20">
        <f t="shared" ref="X20:X25" si="19">SUMIFS(Q$4:Q$1097,O$4:O$1097,T20,N$4:N$1097,U20)</f>
        <v>6.1530000000000001E-2</v>
      </c>
      <c r="Y20" s="20">
        <f t="shared" ref="Y20:Y25" si="20">W20*X20</f>
        <v>7.4229821432264073E-2</v>
      </c>
      <c r="Z20" s="20"/>
      <c r="AA20">
        <v>8</v>
      </c>
      <c r="AB20" s="3">
        <v>2014.5833333333333</v>
      </c>
      <c r="AC20" s="20">
        <f t="shared" si="8"/>
        <v>1.2111238373583544</v>
      </c>
      <c r="AD20" s="20">
        <f t="shared" si="9"/>
        <v>6.1514999999999952E-2</v>
      </c>
      <c r="AE20" s="20">
        <f t="shared" si="9"/>
        <v>7.4502212004713853E-2</v>
      </c>
      <c r="AG20" s="3">
        <v>2014.5833333333333</v>
      </c>
      <c r="AH20" s="3">
        <f t="shared" si="10"/>
        <v>2.3913804595623107</v>
      </c>
      <c r="AI20" s="3">
        <f t="shared" si="10"/>
        <v>-0.68622224125583742</v>
      </c>
      <c r="AJ20" s="3">
        <f t="shared" si="10"/>
        <v>0.54817826051449692</v>
      </c>
      <c r="AK20" s="20"/>
      <c r="AL20" s="3">
        <v>2014.5833333333333</v>
      </c>
      <c r="AM20" s="12">
        <f>STANDARDIZE(AC20,AR$8,AS$8)</f>
        <v>2.4319797353734329</v>
      </c>
      <c r="AN20" s="12">
        <f>STANDARDIZE(AD20,AT$8,AU$8)</f>
        <v>-0.53553372549108424</v>
      </c>
      <c r="AO20" s="12">
        <f>STANDARDIZE(AE20,AV$8,AW$8)</f>
        <v>1.980510320927291</v>
      </c>
      <c r="AP20" s="20"/>
    </row>
    <row r="21" spans="1:42" x14ac:dyDescent="0.3">
      <c r="A21">
        <v>6</v>
      </c>
      <c r="B21">
        <v>2014</v>
      </c>
      <c r="C21" s="20">
        <v>1.1868684866723151</v>
      </c>
      <c r="D21" s="20">
        <v>6.1499999999999902E-2</v>
      </c>
      <c r="E21" s="20">
        <f t="shared" si="1"/>
        <v>7.2992411930347265E-2</v>
      </c>
      <c r="G21">
        <v>2014</v>
      </c>
      <c r="H21">
        <v>7</v>
      </c>
      <c r="I21" s="3">
        <v>2014.5</v>
      </c>
      <c r="J21" s="20"/>
      <c r="K21" s="20"/>
      <c r="L21" s="20"/>
      <c r="N21">
        <v>6</v>
      </c>
      <c r="O21">
        <v>2014</v>
      </c>
      <c r="P21" s="20">
        <v>1.1868684866723151</v>
      </c>
      <c r="Q21" s="20">
        <v>6.1530000000000001E-2</v>
      </c>
      <c r="R21" s="20">
        <f t="shared" si="4"/>
        <v>7.3028017984947555E-2</v>
      </c>
      <c r="T21">
        <v>2014</v>
      </c>
      <c r="U21">
        <v>7</v>
      </c>
      <c r="V21" s="3">
        <v>2014.5</v>
      </c>
      <c r="W21" s="20"/>
      <c r="X21" s="20"/>
      <c r="Y21" s="20"/>
      <c r="Z21" s="20"/>
      <c r="AA21">
        <v>7</v>
      </c>
      <c r="AB21" s="3">
        <v>2014.5</v>
      </c>
      <c r="AC21" s="20"/>
      <c r="AD21" s="20"/>
      <c r="AE21" s="20"/>
      <c r="AG21" s="3">
        <v>2014.5</v>
      </c>
      <c r="AH21" s="3"/>
      <c r="AI21" s="3"/>
      <c r="AJ21" s="3"/>
      <c r="AK21" s="20"/>
      <c r="AL21" s="3">
        <v>2014.5</v>
      </c>
      <c r="AM21" s="12"/>
      <c r="AN21" s="12"/>
      <c r="AO21" s="12"/>
      <c r="AP21" s="20"/>
    </row>
    <row r="22" spans="1:42" x14ac:dyDescent="0.3">
      <c r="A22">
        <v>6</v>
      </c>
      <c r="B22">
        <v>2014</v>
      </c>
      <c r="C22" s="20">
        <v>1.1774770011357429</v>
      </c>
      <c r="D22" s="20">
        <v>6.1499999999999902E-2</v>
      </c>
      <c r="E22" s="20">
        <f t="shared" si="1"/>
        <v>7.2414835569848082E-2</v>
      </c>
      <c r="G22">
        <v>2014</v>
      </c>
      <c r="H22">
        <v>6</v>
      </c>
      <c r="I22" s="3">
        <v>2014.4166666666665</v>
      </c>
      <c r="J22" s="20">
        <f t="shared" si="14"/>
        <v>1.1918133719645025</v>
      </c>
      <c r="K22" s="20">
        <f t="shared" si="2"/>
        <v>0.24599999999999961</v>
      </c>
      <c r="L22" s="20">
        <f t="shared" si="3"/>
        <v>7.3296522375816783E-2</v>
      </c>
      <c r="N22">
        <v>5</v>
      </c>
      <c r="O22">
        <v>2014</v>
      </c>
      <c r="P22" s="20">
        <v>1.1774770011357429</v>
      </c>
      <c r="Q22" s="20">
        <v>6.1530000000000001E-2</v>
      </c>
      <c r="R22" s="20">
        <f t="shared" si="4"/>
        <v>7.2450159879882264E-2</v>
      </c>
      <c r="T22">
        <v>2014</v>
      </c>
      <c r="U22">
        <v>6</v>
      </c>
      <c r="V22" s="3">
        <v>2014.4166666666665</v>
      </c>
      <c r="W22" s="20">
        <f t="shared" si="5"/>
        <v>1.1916880041911022</v>
      </c>
      <c r="X22" s="20">
        <f t="shared" si="19"/>
        <v>0.12306</v>
      </c>
      <c r="Y22" s="20">
        <f t="shared" si="20"/>
        <v>0.14664912579575703</v>
      </c>
      <c r="Z22" s="20"/>
      <c r="AA22">
        <v>6</v>
      </c>
      <c r="AB22" s="3">
        <v>2014.4166666666665</v>
      </c>
      <c r="AC22" s="20">
        <f t="shared" si="8"/>
        <v>1.1917506880778024</v>
      </c>
      <c r="AD22" s="20">
        <f t="shared" si="9"/>
        <v>0.18452999999999981</v>
      </c>
      <c r="AE22" s="20">
        <f t="shared" si="9"/>
        <v>0.1099728240857869</v>
      </c>
      <c r="AG22" s="3">
        <v>2014.4166666666665</v>
      </c>
      <c r="AH22" s="3">
        <f t="shared" si="10"/>
        <v>2.2760955620617409</v>
      </c>
      <c r="AI22" s="3">
        <f t="shared" si="10"/>
        <v>2.3265320512736194</v>
      </c>
      <c r="AJ22" s="3">
        <f t="shared" si="10"/>
        <v>1.8969415607199023</v>
      </c>
      <c r="AK22" s="20"/>
      <c r="AL22" s="3">
        <v>2014.4166666666665</v>
      </c>
      <c r="AM22" s="12">
        <f>STANDARDIZE(AC22,AR$10,AS$10)</f>
        <v>1.8629061893487204</v>
      </c>
      <c r="AN22" s="12">
        <f>STANDARDIZE(AD22,AT$10,AU$10)</f>
        <v>0.88205666158649598</v>
      </c>
      <c r="AO22" s="12">
        <f>STANDARDIZE(AE22,AV$10,AW$10)</f>
        <v>0.61595715556442443</v>
      </c>
      <c r="AP22" s="20"/>
    </row>
    <row r="23" spans="1:42" x14ac:dyDescent="0.3">
      <c r="A23">
        <v>5</v>
      </c>
      <c r="B23">
        <v>2014</v>
      </c>
      <c r="C23" s="20">
        <v>1.128519858951299</v>
      </c>
      <c r="D23" s="20">
        <v>6.1499999999999902E-2</v>
      </c>
      <c r="E23" s="20">
        <f t="shared" si="1"/>
        <v>6.9403971325504785E-2</v>
      </c>
      <c r="G23">
        <v>2014</v>
      </c>
      <c r="H23">
        <v>5</v>
      </c>
      <c r="I23" s="3">
        <v>2014.3333333333333</v>
      </c>
      <c r="J23" s="20">
        <f t="shared" si="14"/>
        <v>1.0509728259311597</v>
      </c>
      <c r="K23" s="20">
        <f t="shared" si="2"/>
        <v>0.24599999999999961</v>
      </c>
      <c r="L23" s="20">
        <f t="shared" si="3"/>
        <v>6.463482879476623E-2</v>
      </c>
      <c r="N23">
        <v>4</v>
      </c>
      <c r="O23">
        <v>2014</v>
      </c>
      <c r="P23" s="20">
        <v>1.128519858951299</v>
      </c>
      <c r="Q23" s="20">
        <v>6.1530000000000001E-2</v>
      </c>
      <c r="R23" s="20">
        <f t="shared" si="4"/>
        <v>6.9437826921273427E-2</v>
      </c>
      <c r="T23">
        <v>2014</v>
      </c>
      <c r="U23">
        <v>5</v>
      </c>
      <c r="V23" s="3">
        <v>2014.3333333333333</v>
      </c>
      <c r="W23" s="20">
        <f t="shared" si="5"/>
        <v>1.1774770011357429</v>
      </c>
      <c r="X23" s="20">
        <f t="shared" si="19"/>
        <v>6.1530000000000001E-2</v>
      </c>
      <c r="Y23" s="20">
        <f t="shared" si="20"/>
        <v>7.2450159879882264E-2</v>
      </c>
      <c r="Z23" s="20"/>
      <c r="AA23">
        <v>5</v>
      </c>
      <c r="AB23" s="3">
        <v>2014.3333333333333</v>
      </c>
      <c r="AC23" s="20">
        <f t="shared" si="8"/>
        <v>1.1142249135334512</v>
      </c>
      <c r="AD23" s="20">
        <f t="shared" si="9"/>
        <v>0.15376499999999982</v>
      </c>
      <c r="AE23" s="20">
        <f t="shared" si="9"/>
        <v>6.8542494337324247E-2</v>
      </c>
      <c r="AG23" s="3">
        <v>2014.3333333333333</v>
      </c>
      <c r="AH23" s="3">
        <f t="shared" si="10"/>
        <v>1.8147585412930072</v>
      </c>
      <c r="AI23" s="3">
        <f t="shared" si="10"/>
        <v>1.5730679549465956</v>
      </c>
      <c r="AJ23" s="3">
        <f t="shared" si="10"/>
        <v>0.32156112599794784</v>
      </c>
      <c r="AK23" s="20"/>
      <c r="AL23" s="3">
        <v>2014.3333333333333</v>
      </c>
      <c r="AM23" s="12">
        <f>STANDARDIZE(AC23,AR$11,AS$11)</f>
        <v>1.5757060280937933</v>
      </c>
      <c r="AN23" s="12">
        <f>STANDARDIZE(AD23,AT$11,AU$11)</f>
        <v>0.72904993846663702</v>
      </c>
      <c r="AO23" s="12">
        <f>STANDARDIZE(AE23,AV$11,AW$11)</f>
        <v>-0.13113995075871762</v>
      </c>
      <c r="AP23" s="20"/>
    </row>
    <row r="24" spans="1:42" x14ac:dyDescent="0.3">
      <c r="A24">
        <v>5</v>
      </c>
      <c r="B24">
        <v>2014</v>
      </c>
      <c r="C24" s="20">
        <v>1.0750573562134884</v>
      </c>
      <c r="D24" s="20">
        <v>6.1499999999999902E-2</v>
      </c>
      <c r="E24" s="20">
        <f t="shared" si="1"/>
        <v>6.6116027407129435E-2</v>
      </c>
      <c r="G24">
        <v>2014</v>
      </c>
      <c r="H24">
        <v>4</v>
      </c>
      <c r="I24" s="3">
        <v>2014.25</v>
      </c>
      <c r="J24" s="20">
        <f t="shared" si="14"/>
        <v>0.73746380845317461</v>
      </c>
      <c r="K24" s="20">
        <f t="shared" si="2"/>
        <v>0.24599999999999961</v>
      </c>
      <c r="L24" s="20">
        <f t="shared" si="3"/>
        <v>4.5354024219870163E-2</v>
      </c>
      <c r="N24">
        <v>3</v>
      </c>
      <c r="O24">
        <v>2014</v>
      </c>
      <c r="P24" s="20">
        <v>1.0750573562134884</v>
      </c>
      <c r="Q24" s="20">
        <v>6.1530000000000001E-2</v>
      </c>
      <c r="R24" s="20">
        <f t="shared" si="4"/>
        <v>6.6148279127815943E-2</v>
      </c>
      <c r="T24">
        <v>2014</v>
      </c>
      <c r="U24">
        <v>4</v>
      </c>
      <c r="V24" s="3">
        <v>2014.25</v>
      </c>
      <c r="W24" s="20">
        <f t="shared" si="5"/>
        <v>1.128519858951299</v>
      </c>
      <c r="X24" s="20">
        <f t="shared" si="19"/>
        <v>6.1530000000000001E-2</v>
      </c>
      <c r="Y24" s="20">
        <f t="shared" si="20"/>
        <v>6.9437826921273427E-2</v>
      </c>
      <c r="Z24" s="20"/>
      <c r="AA24">
        <v>4</v>
      </c>
      <c r="AB24" s="3">
        <v>2014.25</v>
      </c>
      <c r="AC24" s="20">
        <f t="shared" si="8"/>
        <v>0.93299183370223682</v>
      </c>
      <c r="AD24" s="20">
        <f t="shared" si="9"/>
        <v>0.15376499999999982</v>
      </c>
      <c r="AE24" s="20">
        <f t="shared" si="9"/>
        <v>5.7395925570571799E-2</v>
      </c>
      <c r="AG24" s="3">
        <v>2014.25</v>
      </c>
      <c r="AH24" s="3">
        <f t="shared" si="10"/>
        <v>0.7362845807878724</v>
      </c>
      <c r="AI24" s="3">
        <f t="shared" si="10"/>
        <v>1.5730679549465956</v>
      </c>
      <c r="AJ24" s="3">
        <f t="shared" si="10"/>
        <v>-0.10228503829854155</v>
      </c>
      <c r="AK24" s="20"/>
      <c r="AL24" s="3">
        <v>2014.25</v>
      </c>
      <c r="AM24" s="12">
        <f>STANDARDIZE(AC24,AR$12,AS$12)</f>
        <v>0.80410656971546191</v>
      </c>
      <c r="AN24" s="12">
        <f>STANDARDIZE(AD24,AT$12,AU$12)</f>
        <v>0.55886310744945389</v>
      </c>
      <c r="AO24" s="12">
        <f>STANDARDIZE(AE24,AV$12,AW$12)</f>
        <v>-0.53339772216358361</v>
      </c>
      <c r="AP24" s="20"/>
    </row>
    <row r="25" spans="1:42" x14ac:dyDescent="0.3">
      <c r="A25">
        <v>5</v>
      </c>
      <c r="B25">
        <v>2014</v>
      </c>
      <c r="C25" s="20">
        <v>1.0244231920949103</v>
      </c>
      <c r="D25" s="20">
        <v>6.1499999999999902E-2</v>
      </c>
      <c r="E25" s="20">
        <f t="shared" si="1"/>
        <v>6.3002026313836876E-2</v>
      </c>
      <c r="G25">
        <v>2014</v>
      </c>
      <c r="H25">
        <v>3</v>
      </c>
      <c r="I25" s="3">
        <v>2014.1666666666665</v>
      </c>
      <c r="J25" s="20">
        <f t="shared" si="14"/>
        <v>0.55624904715184498</v>
      </c>
      <c r="K25" s="20">
        <f t="shared" si="2"/>
        <v>0.18449999999999972</v>
      </c>
      <c r="L25" s="20">
        <f t="shared" si="3"/>
        <v>3.4209316399838409E-2</v>
      </c>
      <c r="N25">
        <v>2</v>
      </c>
      <c r="O25">
        <v>2014</v>
      </c>
      <c r="P25" s="20">
        <v>1.0244231920949103</v>
      </c>
      <c r="Q25" s="20">
        <v>6.1530000000000001E-2</v>
      </c>
      <c r="R25" s="20">
        <f t="shared" si="4"/>
        <v>6.3032759009599829E-2</v>
      </c>
      <c r="T25">
        <v>2014</v>
      </c>
      <c r="U25">
        <v>3</v>
      </c>
      <c r="V25" s="3">
        <v>2014.1666666666665</v>
      </c>
      <c r="W25" s="20">
        <f t="shared" si="5"/>
        <v>1.0750573562134884</v>
      </c>
      <c r="X25" s="20">
        <f t="shared" si="19"/>
        <v>6.1530000000000001E-2</v>
      </c>
      <c r="Y25" s="20">
        <f t="shared" si="20"/>
        <v>6.6148279127815943E-2</v>
      </c>
      <c r="Z25" s="20"/>
      <c r="AA25">
        <v>3</v>
      </c>
      <c r="AB25" s="3">
        <v>2014.1666666666665</v>
      </c>
      <c r="AC25" s="20">
        <f t="shared" si="8"/>
        <v>0.81565320168266675</v>
      </c>
      <c r="AD25" s="20">
        <f t="shared" si="9"/>
        <v>0.12301499999999986</v>
      </c>
      <c r="AE25" s="20">
        <f t="shared" si="9"/>
        <v>5.0178797763827179E-2</v>
      </c>
      <c r="AG25" s="3">
        <v>2014.1666666666665</v>
      </c>
      <c r="AH25" s="3">
        <f t="shared" si="10"/>
        <v>3.8030932434848175E-2</v>
      </c>
      <c r="AI25" s="3">
        <f t="shared" si="10"/>
        <v>0.81997122287911783</v>
      </c>
      <c r="AJ25" s="3">
        <f t="shared" si="10"/>
        <v>-0.37671495499634766</v>
      </c>
      <c r="AK25" s="20"/>
      <c r="AL25" s="3">
        <v>2014.1666666666665</v>
      </c>
      <c r="AM25" s="12">
        <f>STANDARDIZE(AC25,AR$13,AS$13)</f>
        <v>0.21678446607897292</v>
      </c>
      <c r="AN25" s="12">
        <f>STANDARDIZE(AD25,AT$13,AU$13)</f>
        <v>0.19080318216020514</v>
      </c>
      <c r="AO25" s="12">
        <f>STANDARDIZE(AE25,AV$13,AW$13)</f>
        <v>-0.46363947320659726</v>
      </c>
      <c r="AP25" s="20"/>
    </row>
    <row r="26" spans="1:42" x14ac:dyDescent="0.3">
      <c r="A26">
        <v>5</v>
      </c>
      <c r="B26">
        <v>2014</v>
      </c>
      <c r="C26" s="20">
        <v>0.97589089646494143</v>
      </c>
      <c r="D26" s="20">
        <v>6.1499999999999902E-2</v>
      </c>
      <c r="E26" s="20">
        <f t="shared" si="1"/>
        <v>6.0017290132593805E-2</v>
      </c>
      <c r="G26">
        <v>2014</v>
      </c>
      <c r="H26">
        <v>2</v>
      </c>
      <c r="I26" s="3">
        <v>2014.0833333333333</v>
      </c>
      <c r="J26" s="20">
        <f t="shared" si="14"/>
        <v>0.51359791549694833</v>
      </c>
      <c r="K26" s="20">
        <f t="shared" si="2"/>
        <v>6.1499999999999902E-2</v>
      </c>
      <c r="L26" s="20">
        <f t="shared" si="3"/>
        <v>3.1586271803062275E-2</v>
      </c>
      <c r="N26">
        <v>2</v>
      </c>
      <c r="O26">
        <v>2014</v>
      </c>
      <c r="P26" s="20">
        <v>0.97589089646494143</v>
      </c>
      <c r="Q26" s="20">
        <v>6.1530000000000001E-2</v>
      </c>
      <c r="R26" s="20">
        <f t="shared" si="4"/>
        <v>6.0046566859487845E-2</v>
      </c>
      <c r="T26">
        <v>2014</v>
      </c>
      <c r="U26">
        <v>2</v>
      </c>
      <c r="V26" s="3">
        <v>2014.0833333333333</v>
      </c>
      <c r="W26" s="20">
        <f t="shared" si="5"/>
        <v>1.0001570442799259</v>
      </c>
      <c r="X26" s="20">
        <f t="shared" si="6"/>
        <v>0.12306</v>
      </c>
      <c r="Y26" s="20">
        <f t="shared" si="7"/>
        <v>0.12307932586908768</v>
      </c>
      <c r="Z26" s="20"/>
      <c r="AA26">
        <v>2</v>
      </c>
      <c r="AB26" s="3">
        <v>2014.0833333333333</v>
      </c>
      <c r="AC26" s="20">
        <f t="shared" si="8"/>
        <v>0.75687747988843712</v>
      </c>
      <c r="AD26" s="20">
        <f t="shared" si="9"/>
        <v>9.2279999999999945E-2</v>
      </c>
      <c r="AE26" s="20">
        <f t="shared" si="9"/>
        <v>7.7332798836074981E-2</v>
      </c>
      <c r="AG26" s="3">
        <v>2014.0833333333333</v>
      </c>
      <c r="AH26" s="3">
        <f t="shared" si="10"/>
        <v>-0.31172908667427501</v>
      </c>
      <c r="AI26" s="3">
        <f t="shared" si="10"/>
        <v>6.7241855071186282E-2</v>
      </c>
      <c r="AJ26" s="3">
        <f t="shared" si="10"/>
        <v>0.65581078818158378</v>
      </c>
      <c r="AK26" s="20"/>
      <c r="AL26" s="3">
        <v>2014.0833333333333</v>
      </c>
      <c r="AM26" s="12">
        <f>STANDARDIZE(AC26,AR$14,AS$14)</f>
        <v>-7.9248893692570391E-3</v>
      </c>
      <c r="AN26" s="12">
        <f>STANDARDIZE(AD26,AT$14,AU$14)</f>
        <v>0.56120938963997447</v>
      </c>
      <c r="AO26" s="12">
        <f>STANDARDIZE(AE26,AV$14,AW$14)</f>
        <v>1.7776524922166077</v>
      </c>
      <c r="AP26" s="20"/>
    </row>
    <row r="27" spans="1:42" x14ac:dyDescent="0.3">
      <c r="A27">
        <v>4</v>
      </c>
      <c r="B27">
        <v>2014</v>
      </c>
      <c r="C27" s="20">
        <v>0.87556867869065713</v>
      </c>
      <c r="D27" s="20">
        <v>6.1499999999999902E-2</v>
      </c>
      <c r="E27" s="20">
        <f t="shared" si="1"/>
        <v>5.3847473739475328E-2</v>
      </c>
      <c r="G27">
        <v>2014</v>
      </c>
      <c r="H27">
        <v>1</v>
      </c>
      <c r="I27" s="3">
        <v>2014</v>
      </c>
      <c r="J27" s="20">
        <f t="shared" si="14"/>
        <v>0.52220007179760997</v>
      </c>
      <c r="K27" s="20">
        <f t="shared" si="2"/>
        <v>6.1499999999999902E-2</v>
      </c>
      <c r="L27" s="20">
        <f t="shared" si="3"/>
        <v>3.2115304415552964E-2</v>
      </c>
      <c r="N27">
        <v>1</v>
      </c>
      <c r="O27">
        <v>2014</v>
      </c>
      <c r="P27" s="20">
        <v>0.87556867869065713</v>
      </c>
      <c r="Q27" s="20">
        <v>6.1530000000000001E-2</v>
      </c>
      <c r="R27" s="20">
        <f t="shared" si="4"/>
        <v>5.3873740799836131E-2</v>
      </c>
      <c r="T27">
        <v>2014</v>
      </c>
      <c r="U27">
        <v>1</v>
      </c>
      <c r="V27" s="3">
        <v>2014</v>
      </c>
      <c r="W27" s="20">
        <f t="shared" si="5"/>
        <v>0.87556867869065713</v>
      </c>
      <c r="X27" s="20">
        <f t="shared" si="6"/>
        <v>6.1530000000000001E-2</v>
      </c>
      <c r="Y27" s="20">
        <f t="shared" si="7"/>
        <v>5.3873740799836131E-2</v>
      </c>
      <c r="Z27" s="20"/>
      <c r="AA27">
        <v>1</v>
      </c>
      <c r="AB27" s="3">
        <v>2014</v>
      </c>
      <c r="AC27" s="20">
        <f t="shared" si="8"/>
        <v>0.6988843752441336</v>
      </c>
      <c r="AD27" s="20">
        <f t="shared" si="9"/>
        <v>6.1514999999999952E-2</v>
      </c>
      <c r="AE27" s="20">
        <f t="shared" si="9"/>
        <v>4.2994522607694548E-2</v>
      </c>
      <c r="AG27" s="3">
        <v>2014</v>
      </c>
      <c r="AH27" s="3">
        <f t="shared" si="10"/>
        <v>-0.65683194155032265</v>
      </c>
      <c r="AI27" s="3">
        <f t="shared" si="10"/>
        <v>-0.68622224125583742</v>
      </c>
      <c r="AJ27" s="3">
        <f t="shared" si="10"/>
        <v>-0.64989565588252241</v>
      </c>
      <c r="AK27" s="20"/>
      <c r="AL27" s="3">
        <v>2014</v>
      </c>
      <c r="AM27" s="12">
        <f>STANDARDIZE(AC27,AR$15,AS$15)</f>
        <v>-0.26011835534768135</v>
      </c>
      <c r="AN27" s="12">
        <f>STANDARDIZE(AD27,AT$15,AU$15)</f>
        <v>-0.21981065223360952</v>
      </c>
      <c r="AO27" s="12">
        <f>STANDARDIZE(AE27,AV$15,AW$15)</f>
        <v>-0.31639952729091114</v>
      </c>
      <c r="AP27" s="20"/>
    </row>
    <row r="28" spans="1:42" x14ac:dyDescent="0.3">
      <c r="A28">
        <v>4</v>
      </c>
      <c r="B28">
        <v>2014</v>
      </c>
      <c r="C28" s="20">
        <v>0.77608511135935843</v>
      </c>
      <c r="D28" s="20">
        <v>6.1499999999999902E-2</v>
      </c>
      <c r="E28" s="20">
        <f t="shared" si="1"/>
        <v>4.772923434860047E-2</v>
      </c>
      <c r="G28">
        <v>2013</v>
      </c>
      <c r="H28">
        <v>12</v>
      </c>
      <c r="I28" s="3">
        <v>2013.91666666678</v>
      </c>
      <c r="J28" s="20">
        <f t="shared" si="14"/>
        <v>0.53735061390579508</v>
      </c>
      <c r="K28" s="20">
        <f t="shared" si="2"/>
        <v>6.1499999999999902E-2</v>
      </c>
      <c r="L28" s="20">
        <f t="shared" si="3"/>
        <v>3.3047062755206344E-2</v>
      </c>
      <c r="N28">
        <v>12</v>
      </c>
      <c r="O28">
        <v>2013</v>
      </c>
      <c r="P28" s="20">
        <v>0.77608511135935843</v>
      </c>
      <c r="Q28" s="20">
        <v>6.1530000000000001E-2</v>
      </c>
      <c r="R28" s="20">
        <f t="shared" si="4"/>
        <v>4.7752516901941322E-2</v>
      </c>
      <c r="T28">
        <v>2013</v>
      </c>
      <c r="U28">
        <v>12</v>
      </c>
      <c r="V28" s="3">
        <v>2013.91666666678</v>
      </c>
      <c r="W28" s="20">
        <f t="shared" si="5"/>
        <v>0.77608511135935843</v>
      </c>
      <c r="X28" s="20">
        <f t="shared" si="6"/>
        <v>6.1530000000000001E-2</v>
      </c>
      <c r="Y28" s="20">
        <f t="shared" si="7"/>
        <v>4.7752516901941322E-2</v>
      </c>
      <c r="Z28" s="20"/>
      <c r="AA28">
        <v>12</v>
      </c>
      <c r="AB28" s="3">
        <v>2013.91666666678</v>
      </c>
      <c r="AC28" s="20">
        <f t="shared" si="8"/>
        <v>0.6567178626325767</v>
      </c>
      <c r="AD28" s="20">
        <f t="shared" si="9"/>
        <v>6.1514999999999952E-2</v>
      </c>
      <c r="AE28" s="20">
        <f t="shared" si="9"/>
        <v>4.0399789828573833E-2</v>
      </c>
      <c r="AG28" s="3">
        <v>2013.91666666678</v>
      </c>
      <c r="AH28" s="3">
        <f t="shared" si="10"/>
        <v>-0.90775459816040516</v>
      </c>
      <c r="AI28" s="3">
        <f t="shared" si="10"/>
        <v>-0.68622224125583742</v>
      </c>
      <c r="AJ28" s="3">
        <f t="shared" si="10"/>
        <v>-0.74855987792410961</v>
      </c>
      <c r="AK28" s="20"/>
      <c r="AL28" s="3">
        <v>2013.91666666678</v>
      </c>
      <c r="AM28" s="12">
        <f>STANDARDIZE(AC28,AR$4,AS$4)</f>
        <v>-0.62084471283665044</v>
      </c>
      <c r="AN28" s="12">
        <f>STANDARDIZE(AD28,AT$4,AU$4)</f>
        <v>-0.51751295497595129</v>
      </c>
      <c r="AO28" s="12">
        <f>STANDARDIZE(AE28,AV$4,AW$4)</f>
        <v>-0.71057273706796698</v>
      </c>
      <c r="AP28" s="20"/>
    </row>
    <row r="29" spans="1:42" x14ac:dyDescent="0.3">
      <c r="A29">
        <v>4</v>
      </c>
      <c r="B29">
        <v>2014</v>
      </c>
      <c r="C29" s="20">
        <v>0.6881044847388571</v>
      </c>
      <c r="D29" s="20">
        <v>6.1499999999999902E-2</v>
      </c>
      <c r="E29" s="20">
        <f t="shared" si="1"/>
        <v>4.2318425811439644E-2</v>
      </c>
      <c r="G29">
        <v>2013</v>
      </c>
      <c r="H29">
        <v>11</v>
      </c>
      <c r="I29" s="3">
        <v>2013.8333333334499</v>
      </c>
      <c r="J29" s="20">
        <f t="shared" si="14"/>
        <v>0.55302123131258196</v>
      </c>
      <c r="K29" s="20">
        <f t="shared" si="2"/>
        <v>6.1499999999999902E-2</v>
      </c>
      <c r="L29" s="20">
        <f t="shared" si="3"/>
        <v>3.4010805725723736E-2</v>
      </c>
      <c r="N29">
        <v>11</v>
      </c>
      <c r="O29">
        <v>2013</v>
      </c>
      <c r="P29" s="20">
        <v>0.6881044847388571</v>
      </c>
      <c r="Q29" s="20">
        <v>6.1530000000000001E-2</v>
      </c>
      <c r="R29" s="20">
        <f t="shared" si="4"/>
        <v>4.2339068945981877E-2</v>
      </c>
      <c r="T29">
        <v>2013</v>
      </c>
      <c r="U29">
        <v>11</v>
      </c>
      <c r="V29" s="3">
        <v>2013.8333333334499</v>
      </c>
      <c r="W29" s="20">
        <f t="shared" si="5"/>
        <v>0.6881044847388571</v>
      </c>
      <c r="X29" s="20">
        <f t="shared" si="6"/>
        <v>6.1530000000000001E-2</v>
      </c>
      <c r="Y29" s="20">
        <f t="shared" si="7"/>
        <v>4.2339068945981877E-2</v>
      </c>
      <c r="Z29" s="20"/>
      <c r="AA29">
        <v>11</v>
      </c>
      <c r="AB29" s="3">
        <v>2013.8333333334499</v>
      </c>
      <c r="AC29" s="20">
        <f t="shared" si="8"/>
        <v>0.62056285802571953</v>
      </c>
      <c r="AD29" s="20">
        <f t="shared" si="9"/>
        <v>6.1514999999999952E-2</v>
      </c>
      <c r="AE29" s="20">
        <f t="shared" si="9"/>
        <v>3.817493733585281E-2</v>
      </c>
      <c r="AG29" s="3">
        <v>2013.8333333334499</v>
      </c>
      <c r="AH29" s="3">
        <f t="shared" si="10"/>
        <v>-1.1229042333525721</v>
      </c>
      <c r="AI29" s="3">
        <f t="shared" si="10"/>
        <v>-0.68622224125583742</v>
      </c>
      <c r="AJ29" s="3">
        <f t="shared" si="10"/>
        <v>-0.83315947219369491</v>
      </c>
      <c r="AK29" s="20"/>
      <c r="AL29" s="3">
        <v>2013.8333333334499</v>
      </c>
      <c r="AM29" s="12">
        <f>STANDARDIZE(AC29,AR$5,AS$5)</f>
        <v>-0.59152688611481286</v>
      </c>
      <c r="AN29" s="12">
        <f>STANDARDIZE(AD29,AT$5,AU$5)</f>
        <v>-0.19138401234735175</v>
      </c>
      <c r="AO29" s="12">
        <f>STANDARDIZE(AE29,AV$5,AW$5)</f>
        <v>-0.61044313184861743</v>
      </c>
      <c r="AP29" s="20"/>
    </row>
    <row r="30" spans="1:42" x14ac:dyDescent="0.3">
      <c r="A30">
        <v>4</v>
      </c>
      <c r="B30">
        <v>2014</v>
      </c>
      <c r="C30" s="20">
        <v>0.61009695902382555</v>
      </c>
      <c r="D30" s="20">
        <v>6.1499999999999902E-2</v>
      </c>
      <c r="E30" s="20">
        <f t="shared" si="1"/>
        <v>3.7520962979965211E-2</v>
      </c>
      <c r="G30">
        <v>2013</v>
      </c>
      <c r="H30">
        <v>10</v>
      </c>
      <c r="I30" s="3">
        <v>2013.7500000001201</v>
      </c>
      <c r="J30" s="20">
        <f t="shared" si="14"/>
        <v>0.56906598485480087</v>
      </c>
      <c r="K30" s="20">
        <f t="shared" si="2"/>
        <v>6.1499999999999902E-2</v>
      </c>
      <c r="L30" s="20">
        <f t="shared" si="3"/>
        <v>3.4997558068570196E-2</v>
      </c>
      <c r="N30">
        <v>10</v>
      </c>
      <c r="O30">
        <v>2013</v>
      </c>
      <c r="P30" s="20">
        <v>0.61009695902382555</v>
      </c>
      <c r="Q30" s="20">
        <v>6.1530000000000001E-2</v>
      </c>
      <c r="R30" s="20">
        <f t="shared" si="4"/>
        <v>3.753926588873599E-2</v>
      </c>
      <c r="T30">
        <v>2013</v>
      </c>
      <c r="U30">
        <v>10</v>
      </c>
      <c r="V30" s="3">
        <v>2013.7500000001201</v>
      </c>
      <c r="W30" s="20">
        <f t="shared" si="5"/>
        <v>0.61009695902382555</v>
      </c>
      <c r="X30" s="20">
        <f t="shared" si="6"/>
        <v>6.1530000000000001E-2</v>
      </c>
      <c r="Y30" s="20">
        <f t="shared" si="7"/>
        <v>3.753926588873599E-2</v>
      </c>
      <c r="Z30" s="20"/>
      <c r="AA30">
        <v>10</v>
      </c>
      <c r="AB30" s="3">
        <v>2013.7500000001201</v>
      </c>
      <c r="AC30" s="20">
        <f t="shared" si="8"/>
        <v>0.58958147193931321</v>
      </c>
      <c r="AD30" s="20">
        <f t="shared" si="9"/>
        <v>6.1514999999999952E-2</v>
      </c>
      <c r="AE30" s="20">
        <f t="shared" si="9"/>
        <v>3.626841197865309E-2</v>
      </c>
      <c r="AG30" s="3">
        <v>2013.7500000001201</v>
      </c>
      <c r="AH30" s="3">
        <f t="shared" si="10"/>
        <v>-1.3072669235726084</v>
      </c>
      <c r="AI30" s="3">
        <f t="shared" si="10"/>
        <v>-0.68622224125583742</v>
      </c>
      <c r="AJ30" s="3">
        <f t="shared" si="10"/>
        <v>-0.90565473748047853</v>
      </c>
      <c r="AK30" s="20"/>
      <c r="AL30" s="3">
        <v>2013.7500000001201</v>
      </c>
      <c r="AM30" s="12">
        <f>STANDARDIZE(AC30,AR$6,AS$6)</f>
        <v>-1.4185954018989091</v>
      </c>
      <c r="AN30" s="12">
        <f>STANDARDIZE(AD30,AT$6,AU$6)</f>
        <v>-0.6564669997761764</v>
      </c>
      <c r="AO30" s="12">
        <f>STANDARDIZE(AE30,AV$6,AW$6)</f>
        <v>-1.4058712537803078</v>
      </c>
      <c r="AP30" s="20"/>
    </row>
    <row r="31" spans="1:42" x14ac:dyDescent="0.3">
      <c r="A31">
        <v>3</v>
      </c>
      <c r="B31">
        <v>2014</v>
      </c>
      <c r="C31" s="20">
        <v>0.57843020652050936</v>
      </c>
      <c r="D31" s="20">
        <v>6.1499999999999902E-2</v>
      </c>
      <c r="E31" s="20">
        <f t="shared" si="1"/>
        <v>3.5573457701011266E-2</v>
      </c>
      <c r="G31">
        <v>2013</v>
      </c>
      <c r="H31">
        <v>9</v>
      </c>
      <c r="I31" s="3">
        <v>2013.66666666679</v>
      </c>
      <c r="J31" s="20">
        <f t="shared" ref="J31:J43" si="21">AVERAGEIFS(C$4:C$1198,B$4:B$1198,G31,A$4:A$1198,H31)</f>
        <v>0.61540771154430673</v>
      </c>
      <c r="K31" s="20">
        <f t="shared" si="2"/>
        <v>6.1499999999999902E-2</v>
      </c>
      <c r="L31" s="20">
        <f t="shared" ref="L31:L43" si="22">AVERAGEIFS(E$4:E$1198,B$4:B$1198,G31,A$4:A$1198,H31)</f>
        <v>3.7847574259974801E-2</v>
      </c>
      <c r="N31">
        <v>9</v>
      </c>
      <c r="O31">
        <v>2013</v>
      </c>
      <c r="P31" s="20">
        <v>0.57843020652050936</v>
      </c>
      <c r="Q31" s="20">
        <v>6.1530000000000001E-2</v>
      </c>
      <c r="R31" s="20">
        <f t="shared" si="4"/>
        <v>3.5590810607206945E-2</v>
      </c>
      <c r="T31">
        <v>2013</v>
      </c>
      <c r="U31">
        <v>9</v>
      </c>
      <c r="V31" s="3">
        <v>2013.66666666679</v>
      </c>
      <c r="W31" s="20">
        <f t="shared" si="5"/>
        <v>0.57843020652050936</v>
      </c>
      <c r="X31" s="20">
        <f t="shared" ref="X31:X38" si="23">SUMIFS(Q$4:Q$1097,O$4:O$1097,T31,N$4:N$1097,U31)</f>
        <v>6.1530000000000001E-2</v>
      </c>
      <c r="Y31" s="20">
        <f t="shared" ref="Y31:Y38" si="24">W31*X31</f>
        <v>3.5590810607206945E-2</v>
      </c>
      <c r="Z31" s="20"/>
      <c r="AA31">
        <v>9</v>
      </c>
      <c r="AB31" s="3">
        <v>2013.66666666679</v>
      </c>
      <c r="AC31" s="20">
        <f t="shared" ref="AC31:AC36" si="25">AVERAGE(W31,J31)</f>
        <v>0.59691895903240799</v>
      </c>
      <c r="AD31" s="20">
        <f t="shared" ref="AD31:AD36" si="26">AVERAGE(X31,K31)</f>
        <v>6.1514999999999952E-2</v>
      </c>
      <c r="AE31" s="20">
        <f t="shared" ref="AE31:AE36" si="27">AVERAGE(Y31,L31)</f>
        <v>3.6719192433590869E-2</v>
      </c>
      <c r="AG31" s="3">
        <v>2013.66666666679</v>
      </c>
      <c r="AH31" s="3">
        <f t="shared" ref="AH31:AH37" si="28">STANDARDIZE(AC31,AC$894,AC$895)</f>
        <v>-1.2636033232364281</v>
      </c>
      <c r="AI31" s="3">
        <f t="shared" ref="AI31:AI37" si="29">STANDARDIZE(AD31,AD$894,AD$895)</f>
        <v>-0.68622224125583742</v>
      </c>
      <c r="AJ31" s="3">
        <f t="shared" ref="AJ31:AJ37" si="30">STANDARDIZE(AE31,AE$894,AE$895)</f>
        <v>-0.88851389613609144</v>
      </c>
      <c r="AK31" s="20"/>
      <c r="AL31" s="3">
        <v>2013.66666666679</v>
      </c>
      <c r="AM31" s="12">
        <f>STANDARDIZE(AC31,AR$7,AS$7)</f>
        <v>-0.86559099101609138</v>
      </c>
      <c r="AN31" s="12">
        <f>STANDARDIZE(AD31,AT$7,AU$7)</f>
        <v>-0.23837245449551037</v>
      </c>
      <c r="AO31" s="12">
        <f>STANDARDIZE(AE31,AV$7,AW$7)</f>
        <v>-0.88221972087330214</v>
      </c>
      <c r="AP31" s="20"/>
    </row>
    <row r="32" spans="1:42" x14ac:dyDescent="0.3">
      <c r="A32">
        <v>3</v>
      </c>
      <c r="B32">
        <v>2014</v>
      </c>
      <c r="C32" s="20">
        <v>0.55598465433659505</v>
      </c>
      <c r="D32" s="20">
        <v>6.1499999999999902E-2</v>
      </c>
      <c r="E32" s="20">
        <f t="shared" si="1"/>
        <v>3.4193056241700541E-2</v>
      </c>
      <c r="G32">
        <v>2013</v>
      </c>
      <c r="H32">
        <v>8</v>
      </c>
      <c r="I32" s="3">
        <v>2013.5833333334599</v>
      </c>
      <c r="J32" s="20">
        <f t="shared" si="21"/>
        <v>0.67306418310698757</v>
      </c>
      <c r="K32" s="20">
        <f t="shared" si="2"/>
        <v>6.1499999999999902E-2</v>
      </c>
      <c r="L32" s="20">
        <f t="shared" si="22"/>
        <v>4.1393447261079672E-2</v>
      </c>
      <c r="N32">
        <v>8</v>
      </c>
      <c r="O32">
        <v>2013</v>
      </c>
      <c r="P32" s="20">
        <v>0.55598465433659505</v>
      </c>
      <c r="Q32" s="20">
        <v>6.1530000000000001E-2</v>
      </c>
      <c r="R32" s="20">
        <f t="shared" si="4"/>
        <v>3.4209735781330693E-2</v>
      </c>
      <c r="T32">
        <v>2013</v>
      </c>
      <c r="U32">
        <v>8</v>
      </c>
      <c r="V32" s="3">
        <v>2013.5833333334599</v>
      </c>
      <c r="W32" s="20">
        <f t="shared" si="5"/>
        <v>0.55598465433659505</v>
      </c>
      <c r="X32" s="20">
        <f t="shared" si="23"/>
        <v>6.1530000000000001E-2</v>
      </c>
      <c r="Y32" s="20">
        <f t="shared" si="24"/>
        <v>3.4209735781330693E-2</v>
      </c>
      <c r="Z32" s="20"/>
      <c r="AA32">
        <v>8</v>
      </c>
      <c r="AB32" s="3">
        <v>2013.5833333334599</v>
      </c>
      <c r="AC32" s="20">
        <f t="shared" si="25"/>
        <v>0.61452441872179131</v>
      </c>
      <c r="AD32" s="20">
        <f t="shared" si="26"/>
        <v>6.1514999999999952E-2</v>
      </c>
      <c r="AE32" s="20">
        <f t="shared" si="27"/>
        <v>3.7801591521205186E-2</v>
      </c>
      <c r="AG32" s="3">
        <v>2013.5833333334599</v>
      </c>
      <c r="AH32" s="3">
        <f t="shared" si="28"/>
        <v>-1.1588375163792821</v>
      </c>
      <c r="AI32" s="3">
        <f t="shared" si="29"/>
        <v>-0.68622224125583742</v>
      </c>
      <c r="AJ32" s="3">
        <f t="shared" si="30"/>
        <v>-0.847355876020363</v>
      </c>
      <c r="AK32" s="20"/>
      <c r="AL32" s="3">
        <v>2013.5833333334599</v>
      </c>
      <c r="AM32" s="12">
        <f>STANDARDIZE(AC32,AR$8,AS$8)</f>
        <v>-1.5368377832233711</v>
      </c>
      <c r="AN32" s="12">
        <f>STANDARDIZE(AD32,AT$8,AU$8)</f>
        <v>-0.53553372549108424</v>
      </c>
      <c r="AO32" s="12">
        <f>STANDARDIZE(AE32,AV$8,AW$8)</f>
        <v>-1.5689431214217051</v>
      </c>
      <c r="AP32" s="20"/>
    </row>
    <row r="33" spans="1:42" x14ac:dyDescent="0.3">
      <c r="A33">
        <v>3</v>
      </c>
      <c r="B33">
        <v>2014</v>
      </c>
      <c r="C33" s="20">
        <v>0.53433228059843063</v>
      </c>
      <c r="D33" s="20">
        <v>6.1499999999999902E-2</v>
      </c>
      <c r="E33" s="20">
        <f t="shared" si="1"/>
        <v>3.2861435256803434E-2</v>
      </c>
      <c r="G33">
        <v>2013</v>
      </c>
      <c r="H33">
        <v>7</v>
      </c>
      <c r="I33" s="3">
        <v>2013.5000000001301</v>
      </c>
      <c r="J33" s="20"/>
      <c r="K33" s="20"/>
      <c r="L33" s="20"/>
      <c r="N33">
        <v>7</v>
      </c>
      <c r="O33">
        <v>2013</v>
      </c>
      <c r="P33" s="20">
        <v>0.53433228059843063</v>
      </c>
      <c r="Q33" s="20">
        <v>6.1530000000000001E-2</v>
      </c>
      <c r="R33" s="20">
        <f t="shared" si="4"/>
        <v>3.287746522522144E-2</v>
      </c>
      <c r="T33">
        <v>2013</v>
      </c>
      <c r="U33">
        <v>7</v>
      </c>
      <c r="V33" s="3">
        <v>2013.5000000001301</v>
      </c>
      <c r="W33" s="20">
        <f t="shared" si="5"/>
        <v>0.53433228059843063</v>
      </c>
      <c r="X33" s="20">
        <f t="shared" si="23"/>
        <v>6.1530000000000001E-2</v>
      </c>
      <c r="Y33" s="20">
        <f t="shared" si="24"/>
        <v>3.287746522522144E-2</v>
      </c>
      <c r="Z33" s="20"/>
      <c r="AA33">
        <v>7</v>
      </c>
      <c r="AB33" s="3">
        <v>2013.5000000001301</v>
      </c>
      <c r="AC33" s="20">
        <f t="shared" si="25"/>
        <v>0.53433228059843063</v>
      </c>
      <c r="AD33" s="20">
        <f t="shared" si="26"/>
        <v>6.1530000000000001E-2</v>
      </c>
      <c r="AE33" s="20">
        <f t="shared" si="27"/>
        <v>3.287746522522144E-2</v>
      </c>
      <c r="AG33" s="3">
        <v>2013.5000000001301</v>
      </c>
      <c r="AH33" s="3">
        <f t="shared" si="28"/>
        <v>-1.6360414180280358</v>
      </c>
      <c r="AI33" s="3">
        <f t="shared" si="29"/>
        <v>-0.68585487699629111</v>
      </c>
      <c r="AJ33" s="3">
        <f t="shared" si="30"/>
        <v>-1.0345948449566538</v>
      </c>
      <c r="AK33" s="20"/>
      <c r="AL33" s="3">
        <v>2013.5000000001301</v>
      </c>
      <c r="AM33" s="12">
        <f>STANDARDIZE(AC33,AR$9,AS$9)</f>
        <v>-0.85978661881511276</v>
      </c>
      <c r="AN33" s="12">
        <f>STANDARDIZE(AD33,AT$9,AU$9)</f>
        <v>-0.10730219351257217</v>
      </c>
      <c r="AO33" s="12">
        <f>STANDARDIZE(AE33,AV$9,AW$9)</f>
        <v>-0.85940672469040125</v>
      </c>
      <c r="AP33" s="20"/>
    </row>
    <row r="34" spans="1:42" x14ac:dyDescent="0.3">
      <c r="A34">
        <v>2</v>
      </c>
      <c r="B34">
        <v>2014</v>
      </c>
      <c r="C34" s="20">
        <v>0.51359791549694833</v>
      </c>
      <c r="D34" s="20">
        <v>6.1499999999999902E-2</v>
      </c>
      <c r="E34" s="20">
        <f t="shared" si="1"/>
        <v>3.1586271803062275E-2</v>
      </c>
      <c r="G34">
        <v>2013</v>
      </c>
      <c r="H34">
        <v>6</v>
      </c>
      <c r="I34" s="3">
        <v>2013.4166666668</v>
      </c>
      <c r="J34" s="20">
        <f t="shared" si="21"/>
        <v>0.73622861871950374</v>
      </c>
      <c r="K34" s="20">
        <f t="shared" si="2"/>
        <v>6.1499999999999902E-2</v>
      </c>
      <c r="L34" s="20">
        <f t="shared" si="22"/>
        <v>4.5278060051249409E-2</v>
      </c>
      <c r="N34">
        <v>6</v>
      </c>
      <c r="O34">
        <v>2013</v>
      </c>
      <c r="P34" s="20">
        <v>0.51359791549694833</v>
      </c>
      <c r="Q34" s="20">
        <v>6.1530000000000001E-2</v>
      </c>
      <c r="R34" s="20">
        <f t="shared" si="4"/>
        <v>3.160167974052723E-2</v>
      </c>
      <c r="T34">
        <v>2013</v>
      </c>
      <c r="U34">
        <v>6</v>
      </c>
      <c r="V34" s="3">
        <v>2013.4166666668</v>
      </c>
      <c r="W34" s="20">
        <f t="shared" si="5"/>
        <v>0.51359791549694833</v>
      </c>
      <c r="X34" s="20">
        <f t="shared" si="23"/>
        <v>6.1530000000000001E-2</v>
      </c>
      <c r="Y34" s="20">
        <f t="shared" si="24"/>
        <v>3.160167974052723E-2</v>
      </c>
      <c r="Z34" s="20"/>
      <c r="AA34">
        <v>6</v>
      </c>
      <c r="AB34" s="3">
        <v>2013.4166666668</v>
      </c>
      <c r="AC34" s="20">
        <f t="shared" si="25"/>
        <v>0.62491326710822603</v>
      </c>
      <c r="AD34" s="20">
        <f t="shared" si="26"/>
        <v>6.1514999999999952E-2</v>
      </c>
      <c r="AE34" s="20">
        <f t="shared" si="27"/>
        <v>3.8439869895888323E-2</v>
      </c>
      <c r="AG34" s="3">
        <v>2013.4166666668</v>
      </c>
      <c r="AH34" s="3">
        <f t="shared" si="28"/>
        <v>-1.0970160074426121</v>
      </c>
      <c r="AI34" s="3">
        <f t="shared" si="29"/>
        <v>-0.68622224125583742</v>
      </c>
      <c r="AJ34" s="3">
        <f t="shared" si="30"/>
        <v>-0.8230854618217105</v>
      </c>
      <c r="AK34" s="20"/>
      <c r="AL34" s="3">
        <v>2013.4166666668</v>
      </c>
      <c r="AM34" s="12">
        <f>STANDARDIZE(AC34,AR$10,AS$10)</f>
        <v>-1.5215242535119842</v>
      </c>
      <c r="AN34" s="12">
        <f>STANDARDIZE(AD34,AT$10,AU$10)</f>
        <v>-1.6534191247733234</v>
      </c>
      <c r="AO34" s="12">
        <f>STANDARDIZE(AE34,AV$10,AW$10)</f>
        <v>-1.3670433779381679</v>
      </c>
      <c r="AP34" s="20"/>
    </row>
    <row r="35" spans="1:42" x14ac:dyDescent="0.3">
      <c r="A35">
        <v>1</v>
      </c>
      <c r="B35">
        <v>2014</v>
      </c>
      <c r="C35" s="20">
        <v>0.52220007179760997</v>
      </c>
      <c r="D35" s="20">
        <v>6.1499999999999902E-2</v>
      </c>
      <c r="E35" s="20">
        <f t="shared" si="1"/>
        <v>3.2115304415552964E-2</v>
      </c>
      <c r="G35">
        <v>2013</v>
      </c>
      <c r="H35">
        <v>5</v>
      </c>
      <c r="I35" s="3">
        <v>2013.3333333334699</v>
      </c>
      <c r="J35" s="20"/>
      <c r="K35" s="20"/>
      <c r="L35" s="20"/>
      <c r="N35">
        <v>5</v>
      </c>
      <c r="O35">
        <v>2013</v>
      </c>
      <c r="P35" s="20">
        <v>0.52220007179760997</v>
      </c>
      <c r="Q35" s="20">
        <v>6.1530000000000001E-2</v>
      </c>
      <c r="R35" s="20">
        <f t="shared" si="4"/>
        <v>3.213097041770694E-2</v>
      </c>
      <c r="T35">
        <v>2013</v>
      </c>
      <c r="U35">
        <v>5</v>
      </c>
      <c r="V35" s="3">
        <v>2013.3333333334699</v>
      </c>
      <c r="W35" s="20">
        <f t="shared" si="5"/>
        <v>0.52220007179760997</v>
      </c>
      <c r="X35" s="20">
        <f t="shared" si="23"/>
        <v>6.1530000000000001E-2</v>
      </c>
      <c r="Y35" s="20">
        <f t="shared" si="24"/>
        <v>3.213097041770694E-2</v>
      </c>
      <c r="Z35" s="20"/>
      <c r="AA35">
        <v>5</v>
      </c>
      <c r="AB35" s="3">
        <v>2013.3333333334699</v>
      </c>
      <c r="AC35" s="20">
        <f t="shared" si="25"/>
        <v>0.52220007179760997</v>
      </c>
      <c r="AD35" s="20">
        <f t="shared" si="26"/>
        <v>6.1530000000000001E-2</v>
      </c>
      <c r="AE35" s="20">
        <f t="shared" si="27"/>
        <v>3.213097041770694E-2</v>
      </c>
      <c r="AG35" s="3">
        <v>2013.3333333334699</v>
      </c>
      <c r="AH35" s="3">
        <f t="shared" si="28"/>
        <v>-1.7082372405968624</v>
      </c>
      <c r="AI35" s="3">
        <f t="shared" si="29"/>
        <v>-0.68585487699629111</v>
      </c>
      <c r="AJ35" s="3">
        <f t="shared" si="30"/>
        <v>-1.0629801684990885</v>
      </c>
      <c r="AK35" s="20"/>
      <c r="AL35" s="3">
        <v>2013.3333333334699</v>
      </c>
      <c r="AM35" s="12">
        <f>STANDARDIZE(AC35,AR$11,AS$11)</f>
        <v>-1.7729071584410048</v>
      </c>
      <c r="AN35" s="12">
        <f>STANDARDIZE(AD35,AT$11,AU$11)</f>
        <v>-1.2695323353439296</v>
      </c>
      <c r="AO35" s="12">
        <f>STANDARDIZE(AE35,AV$11,AW$11)</f>
        <v>-1.1258583389190393</v>
      </c>
      <c r="AP35" s="20"/>
    </row>
    <row r="36" spans="1:42" x14ac:dyDescent="0.3">
      <c r="A36">
        <v>12</v>
      </c>
      <c r="B36">
        <v>2013</v>
      </c>
      <c r="C36" s="20">
        <v>0.53735061390579508</v>
      </c>
      <c r="D36" s="20">
        <v>6.1499999999999902E-2</v>
      </c>
      <c r="E36" s="20">
        <f t="shared" si="1"/>
        <v>3.3047062755206344E-2</v>
      </c>
      <c r="G36">
        <v>2013</v>
      </c>
      <c r="H36">
        <v>4</v>
      </c>
      <c r="I36" s="3">
        <v>2013.2500000001401</v>
      </c>
      <c r="J36" s="20">
        <f t="shared" si="21"/>
        <v>0.80532078905091431</v>
      </c>
      <c r="K36" s="20">
        <f t="shared" si="2"/>
        <v>6.1499999999999902E-2</v>
      </c>
      <c r="L36" s="20">
        <f t="shared" si="22"/>
        <v>4.9527228526631148E-2</v>
      </c>
      <c r="N36">
        <v>4</v>
      </c>
      <c r="O36">
        <v>2013</v>
      </c>
      <c r="P36" s="20">
        <v>0.53735061390579508</v>
      </c>
      <c r="Q36" s="20">
        <v>6.1530000000000001E-2</v>
      </c>
      <c r="R36" s="20">
        <f t="shared" si="4"/>
        <v>3.3063183273623571E-2</v>
      </c>
      <c r="T36">
        <v>2013</v>
      </c>
      <c r="U36">
        <v>4</v>
      </c>
      <c r="V36" s="3">
        <v>2013.2500000001401</v>
      </c>
      <c r="W36" s="20">
        <f t="shared" si="5"/>
        <v>0.53735061390579508</v>
      </c>
      <c r="X36" s="20">
        <f t="shared" si="23"/>
        <v>6.1530000000000001E-2</v>
      </c>
      <c r="Y36" s="20">
        <f t="shared" si="24"/>
        <v>3.3063183273623571E-2</v>
      </c>
      <c r="Z36" s="20"/>
      <c r="AA36">
        <v>4</v>
      </c>
      <c r="AB36" s="3">
        <v>2013.2500000001401</v>
      </c>
      <c r="AC36" s="20">
        <f t="shared" si="25"/>
        <v>0.67133570147835475</v>
      </c>
      <c r="AD36" s="20">
        <f t="shared" si="26"/>
        <v>6.1514999999999952E-2</v>
      </c>
      <c r="AE36" s="20">
        <f t="shared" si="27"/>
        <v>4.1295205900127363E-2</v>
      </c>
      <c r="AG36" s="3">
        <v>2013.2500000001401</v>
      </c>
      <c r="AH36" s="3">
        <f t="shared" si="28"/>
        <v>-0.8207673959966818</v>
      </c>
      <c r="AI36" s="3">
        <f t="shared" si="29"/>
        <v>-0.68622224125583742</v>
      </c>
      <c r="AJ36" s="3">
        <f t="shared" si="30"/>
        <v>-0.71451185154765129</v>
      </c>
      <c r="AK36" s="20"/>
      <c r="AL36" s="3">
        <v>2013.2500000001401</v>
      </c>
      <c r="AM36" s="12">
        <f>STANDARDIZE(AC36,AR$12,AS$12)</f>
        <v>-0.77823221663178055</v>
      </c>
      <c r="AN36" s="12">
        <f>STANDARDIZE(AD36,AT$12,AU$12)</f>
        <v>-1.5103266726480709</v>
      </c>
      <c r="AO36" s="12">
        <f>STANDARDIZE(AE36,AV$12,AW$12)</f>
        <v>-0.95400442932153429</v>
      </c>
      <c r="AP36" s="20"/>
    </row>
    <row r="37" spans="1:42" x14ac:dyDescent="0.3">
      <c r="A37">
        <v>11</v>
      </c>
      <c r="B37">
        <v>2013</v>
      </c>
      <c r="C37" s="20">
        <v>0.55302123131258196</v>
      </c>
      <c r="D37" s="20">
        <v>6.1499999999999902E-2</v>
      </c>
      <c r="E37" s="20">
        <f t="shared" si="1"/>
        <v>3.4010805725723736E-2</v>
      </c>
      <c r="G37">
        <v>2013</v>
      </c>
      <c r="H37">
        <v>3</v>
      </c>
      <c r="I37" s="3">
        <v>2013.16666666681</v>
      </c>
      <c r="J37" s="20"/>
      <c r="K37" s="20"/>
      <c r="L37" s="20"/>
      <c r="N37">
        <v>3</v>
      </c>
      <c r="O37">
        <v>2013</v>
      </c>
      <c r="P37" s="20">
        <v>0.55302123131258196</v>
      </c>
      <c r="Q37" s="20">
        <v>6.1530000000000001E-2</v>
      </c>
      <c r="R37" s="20">
        <f t="shared" si="4"/>
        <v>3.4027396362663172E-2</v>
      </c>
      <c r="T37">
        <v>2013</v>
      </c>
      <c r="U37">
        <v>3</v>
      </c>
      <c r="V37" s="3">
        <v>2013.16666666681</v>
      </c>
      <c r="W37" s="20">
        <f t="shared" si="5"/>
        <v>0.55302123131258196</v>
      </c>
      <c r="X37" s="20">
        <f t="shared" si="23"/>
        <v>6.1530000000000001E-2</v>
      </c>
      <c r="Y37" s="20">
        <f t="shared" si="24"/>
        <v>3.4027396362663172E-2</v>
      </c>
      <c r="Z37" s="20"/>
      <c r="AA37">
        <v>3</v>
      </c>
      <c r="AB37" s="3">
        <v>2013.16666666681</v>
      </c>
      <c r="AC37" s="20">
        <f t="shared" si="8"/>
        <v>0.55302123131258196</v>
      </c>
      <c r="AD37" s="20">
        <f t="shared" si="9"/>
        <v>6.1530000000000001E-2</v>
      </c>
      <c r="AE37" s="20">
        <f t="shared" si="9"/>
        <v>3.4027396362663172E-2</v>
      </c>
      <c r="AG37" s="3">
        <v>2013.16666666681</v>
      </c>
      <c r="AH37" s="3">
        <f t="shared" si="28"/>
        <v>-1.5248280197171575</v>
      </c>
      <c r="AI37" s="3">
        <f t="shared" si="29"/>
        <v>-0.68585487699629111</v>
      </c>
      <c r="AJ37" s="3">
        <f t="shared" si="30"/>
        <v>-0.99086893144831412</v>
      </c>
      <c r="AK37" s="20"/>
      <c r="AL37" s="3">
        <v>2013.16666666681</v>
      </c>
      <c r="AM37" s="12">
        <f>STANDARDIZE(AC37,AR$13,AS$13)</f>
        <v>-1.3151036632892978</v>
      </c>
      <c r="AN37" s="12">
        <f>STANDARDIZE(AD37,AT$13,AU$13)</f>
        <v>-1.155108913649816</v>
      </c>
      <c r="AO37" s="12">
        <f>STANDARDIZE(AE37,AV$13,AW$13)</f>
        <v>-0.94914692372950848</v>
      </c>
      <c r="AP37" s="20"/>
    </row>
    <row r="38" spans="1:42" x14ac:dyDescent="0.3">
      <c r="A38">
        <v>10</v>
      </c>
      <c r="B38">
        <v>2013</v>
      </c>
      <c r="C38" s="20">
        <v>0.56906598485480087</v>
      </c>
      <c r="D38" s="20">
        <v>6.1499999999999902E-2</v>
      </c>
      <c r="E38" s="20">
        <f t="shared" si="1"/>
        <v>3.4997558068570196E-2</v>
      </c>
      <c r="G38">
        <v>2013</v>
      </c>
      <c r="H38">
        <v>2</v>
      </c>
      <c r="I38" s="3">
        <v>2013.0833333334799</v>
      </c>
      <c r="J38" s="20">
        <f t="shared" si="21"/>
        <v>0.86914197881515476</v>
      </c>
      <c r="K38" s="20">
        <f t="shared" si="2"/>
        <v>6.1499999999999902E-2</v>
      </c>
      <c r="L38" s="20">
        <f t="shared" si="22"/>
        <v>5.3452231697131931E-2</v>
      </c>
      <c r="N38">
        <v>2</v>
      </c>
      <c r="O38">
        <v>2013</v>
      </c>
      <c r="P38" s="20">
        <v>0.56906598485480087</v>
      </c>
      <c r="Q38" s="20">
        <v>6.1530000000000001E-2</v>
      </c>
      <c r="R38" s="20">
        <f t="shared" si="4"/>
        <v>3.5014630048115898E-2</v>
      </c>
      <c r="T38">
        <v>2013</v>
      </c>
      <c r="U38">
        <v>2</v>
      </c>
      <c r="V38" s="3">
        <v>2013.0833333334799</v>
      </c>
      <c r="W38" s="20">
        <f t="shared" si="5"/>
        <v>0.56906598485480087</v>
      </c>
      <c r="X38" s="20">
        <f t="shared" si="23"/>
        <v>6.1530000000000001E-2</v>
      </c>
      <c r="Y38" s="20">
        <f t="shared" si="24"/>
        <v>3.5014630048115898E-2</v>
      </c>
      <c r="Z38" s="20"/>
      <c r="AA38">
        <v>2</v>
      </c>
      <c r="AB38" s="3">
        <v>2013.0833333334799</v>
      </c>
      <c r="AC38" s="20">
        <f t="shared" si="8"/>
        <v>0.71910398183497781</v>
      </c>
      <c r="AD38" s="20">
        <f t="shared" si="9"/>
        <v>6.1514999999999952E-2</v>
      </c>
      <c r="AE38" s="20">
        <f t="shared" si="9"/>
        <v>4.4233430872623915E-2</v>
      </c>
      <c r="AG38" s="3">
        <v>2013.0833333334799</v>
      </c>
      <c r="AH38" s="3">
        <f t="shared" si="10"/>
        <v>-0.53650998255590454</v>
      </c>
      <c r="AI38" s="3">
        <f t="shared" si="10"/>
        <v>-0.68622224125583742</v>
      </c>
      <c r="AJ38" s="3">
        <f t="shared" si="10"/>
        <v>-0.60278640396889327</v>
      </c>
      <c r="AK38" s="20"/>
      <c r="AL38" s="3">
        <v>2013.0833333334799</v>
      </c>
      <c r="AM38" s="12">
        <f>STANDARDIZE(AC38,AR$14,AS$14)</f>
        <v>-0.24814186931091675</v>
      </c>
      <c r="AN38" s="12">
        <f>STANDARDIZE(AD38,AT$14,AU$14)</f>
        <v>-0.87038484719517628</v>
      </c>
      <c r="AO38" s="12">
        <f>STANDARDIZE(AE38,AV$14,AW$14)</f>
        <v>-0.67874950963186875</v>
      </c>
      <c r="AP38" s="20"/>
    </row>
    <row r="39" spans="1:42" x14ac:dyDescent="0.3">
      <c r="A39">
        <v>9</v>
      </c>
      <c r="B39">
        <v>2013</v>
      </c>
      <c r="C39" s="20">
        <v>0.61540771154430673</v>
      </c>
      <c r="D39" s="20">
        <v>6.1499999999999902E-2</v>
      </c>
      <c r="E39" s="20">
        <f t="shared" si="1"/>
        <v>3.7847574259974801E-2</v>
      </c>
      <c r="G39">
        <v>2013</v>
      </c>
      <c r="H39">
        <v>1</v>
      </c>
      <c r="I39" s="3">
        <v>2013.0000000001501</v>
      </c>
      <c r="J39" s="20"/>
      <c r="K39" s="20"/>
      <c r="L39" s="20"/>
      <c r="N39">
        <v>12</v>
      </c>
      <c r="O39">
        <v>2012</v>
      </c>
      <c r="P39" s="20">
        <v>0.61540771154430673</v>
      </c>
      <c r="Q39" s="20">
        <v>6.1530000000000001E-2</v>
      </c>
      <c r="R39" s="20">
        <f t="shared" si="4"/>
        <v>3.7866036491321191E-2</v>
      </c>
      <c r="T39">
        <v>2013</v>
      </c>
      <c r="U39">
        <v>1</v>
      </c>
      <c r="V39" s="3">
        <v>2013.0000000001501</v>
      </c>
      <c r="W39" s="20"/>
      <c r="X39" s="20"/>
      <c r="Y39" s="20"/>
      <c r="Z39" s="20"/>
      <c r="AA39">
        <v>1</v>
      </c>
      <c r="AB39" s="3">
        <v>2013.0000000001501</v>
      </c>
      <c r="AC39" s="20"/>
      <c r="AD39" s="20"/>
      <c r="AE39" s="20"/>
      <c r="AG39" s="3">
        <v>2013.0000000001501</v>
      </c>
      <c r="AH39" s="3"/>
      <c r="AI39" s="3"/>
      <c r="AJ39" s="3"/>
      <c r="AK39" s="20"/>
      <c r="AL39" s="3">
        <v>2013.0000000001501</v>
      </c>
      <c r="AM39" s="12"/>
      <c r="AN39" s="12"/>
      <c r="AO39" s="12"/>
      <c r="AP39" s="20"/>
    </row>
    <row r="40" spans="1:42" x14ac:dyDescent="0.3">
      <c r="A40">
        <v>8</v>
      </c>
      <c r="B40">
        <v>2013</v>
      </c>
      <c r="C40" s="20">
        <v>0.67306418310698757</v>
      </c>
      <c r="D40" s="20">
        <v>6.1499999999999902E-2</v>
      </c>
      <c r="E40" s="20">
        <f t="shared" si="1"/>
        <v>4.1393447261079672E-2</v>
      </c>
      <c r="G40">
        <v>2012</v>
      </c>
      <c r="H40">
        <v>12</v>
      </c>
      <c r="I40" s="3">
        <v>2012.91666666682</v>
      </c>
      <c r="J40" s="20"/>
      <c r="K40" s="20"/>
      <c r="L40" s="20"/>
      <c r="N40">
        <v>10</v>
      </c>
      <c r="O40">
        <v>2012</v>
      </c>
      <c r="P40" s="20">
        <v>0.67306418310698757</v>
      </c>
      <c r="Q40" s="20">
        <v>6.1530000000000001E-2</v>
      </c>
      <c r="R40" s="20">
        <f t="shared" si="4"/>
        <v>4.1413639186572947E-2</v>
      </c>
      <c r="T40">
        <v>2012</v>
      </c>
      <c r="U40">
        <v>12</v>
      </c>
      <c r="V40" s="3">
        <v>2012.91666666682</v>
      </c>
      <c r="W40" s="20">
        <f t="shared" si="5"/>
        <v>0.61540771154430673</v>
      </c>
      <c r="X40" s="20">
        <f t="shared" si="6"/>
        <v>6.1530000000000001E-2</v>
      </c>
      <c r="Y40" s="20">
        <f t="shared" si="7"/>
        <v>3.7866036491321191E-2</v>
      </c>
      <c r="Z40" s="20"/>
      <c r="AA40">
        <v>12</v>
      </c>
      <c r="AB40" s="3">
        <v>2012.91666666682</v>
      </c>
      <c r="AC40" s="20">
        <f t="shared" ref="AC40:AC50" si="31">AVERAGE(W40,J40)</f>
        <v>0.61540771154430673</v>
      </c>
      <c r="AD40" s="20">
        <f t="shared" ref="AD40:AD50" si="32">AVERAGE(X40,K40)</f>
        <v>6.1530000000000001E-2</v>
      </c>
      <c r="AE40" s="20">
        <f t="shared" ref="AE40:AE50" si="33">AVERAGE(Y40,L40)</f>
        <v>3.7866036491321191E-2</v>
      </c>
      <c r="AG40" s="3">
        <v>2012.91666666682</v>
      </c>
      <c r="AH40" s="3">
        <f t="shared" si="10"/>
        <v>-1.1535812557149974</v>
      </c>
      <c r="AI40" s="3">
        <f t="shared" si="10"/>
        <v>-0.68585487699629111</v>
      </c>
      <c r="AJ40" s="3">
        <f t="shared" si="10"/>
        <v>-0.84490536824855933</v>
      </c>
      <c r="AK40" s="20"/>
      <c r="AL40" s="3">
        <v>2012.91666666682</v>
      </c>
      <c r="AM40" s="12">
        <f>STANDARDIZE(AC40,AR$4,AS$4)</f>
        <v>-0.84531888724660742</v>
      </c>
      <c r="AN40" s="12">
        <f>STANDARDIZE(AD40,AT$4,AU$4)</f>
        <v>-0.51674513160061353</v>
      </c>
      <c r="AO40" s="12">
        <f>STANDARDIZE(AE40,AV$4,AW$4)</f>
        <v>-0.92218784827506139</v>
      </c>
      <c r="AP40" s="20"/>
    </row>
    <row r="41" spans="1:42" x14ac:dyDescent="0.3">
      <c r="A41">
        <v>6</v>
      </c>
      <c r="B41">
        <v>2013</v>
      </c>
      <c r="C41" s="20">
        <v>0.73622861871950374</v>
      </c>
      <c r="D41" s="20">
        <v>6.1499999999999902E-2</v>
      </c>
      <c r="E41" s="20">
        <f t="shared" si="1"/>
        <v>4.5278060051249409E-2</v>
      </c>
      <c r="G41">
        <v>2012</v>
      </c>
      <c r="H41">
        <v>11</v>
      </c>
      <c r="I41" s="3">
        <v>2012.8333333334899</v>
      </c>
      <c r="J41" s="20">
        <f t="shared" si="21"/>
        <v>0.93518156140243092</v>
      </c>
      <c r="K41" s="20">
        <f t="shared" ref="K41" si="34">SUMIFS(D$4:D$1198,B$4:B$1198,G41,A$4:A$1198,H41)</f>
        <v>6.1499999999999902E-2</v>
      </c>
      <c r="L41" s="20">
        <f t="shared" si="22"/>
        <v>5.751366602624941E-2</v>
      </c>
      <c r="N41">
        <v>8</v>
      </c>
      <c r="O41">
        <v>2012</v>
      </c>
      <c r="P41" s="20">
        <v>0.73622861871950374</v>
      </c>
      <c r="Q41" s="20">
        <v>6.1530000000000001E-2</v>
      </c>
      <c r="R41" s="20">
        <f t="shared" si="4"/>
        <v>4.5300146909811066E-2</v>
      </c>
      <c r="T41">
        <v>2012</v>
      </c>
      <c r="U41">
        <v>11</v>
      </c>
      <c r="V41" s="3">
        <v>2012.8333333334899</v>
      </c>
      <c r="W41" s="20"/>
      <c r="X41" s="20"/>
      <c r="Y41" s="20"/>
      <c r="Z41" s="20"/>
      <c r="AA41">
        <v>11</v>
      </c>
      <c r="AB41" s="3">
        <v>2012.8333333334899</v>
      </c>
      <c r="AC41" s="20">
        <f t="shared" si="31"/>
        <v>0.93518156140243092</v>
      </c>
      <c r="AD41" s="20">
        <f t="shared" si="32"/>
        <v>6.1499999999999902E-2</v>
      </c>
      <c r="AE41" s="20">
        <f t="shared" si="33"/>
        <v>5.751366602624941E-2</v>
      </c>
      <c r="AG41" s="3">
        <v>2012.8333333334899</v>
      </c>
      <c r="AH41" s="3">
        <f t="shared" si="10"/>
        <v>0.74931511752793944</v>
      </c>
      <c r="AI41" s="3">
        <f t="shared" si="10"/>
        <v>-0.68658960551538373</v>
      </c>
      <c r="AJ41" s="3">
        <f t="shared" si="10"/>
        <v>-9.7807979791503241E-2</v>
      </c>
      <c r="AK41" s="20"/>
      <c r="AL41" s="3">
        <v>2012.8333333334899</v>
      </c>
      <c r="AM41" s="12">
        <f>STANDARDIZE(AC41,AR$5,AS$5)</f>
        <v>0.63488677900505219</v>
      </c>
      <c r="AN41" s="12">
        <f>STANDARDIZE(AD41,AT$5,AU$5)</f>
        <v>-0.19208961378086201</v>
      </c>
      <c r="AO41" s="12">
        <f>STANDARDIZE(AE41,AV$5,AW$5)</f>
        <v>0.56274139230189146</v>
      </c>
      <c r="AP41" s="20"/>
    </row>
    <row r="42" spans="1:42" x14ac:dyDescent="0.3">
      <c r="A42">
        <v>4</v>
      </c>
      <c r="B42">
        <v>2013</v>
      </c>
      <c r="C42" s="20">
        <v>0.80532078905091431</v>
      </c>
      <c r="D42" s="20">
        <v>6.1499999999999902E-2</v>
      </c>
      <c r="E42" s="20">
        <f t="shared" si="1"/>
        <v>4.9527228526631148E-2</v>
      </c>
      <c r="G42">
        <v>2012</v>
      </c>
      <c r="H42">
        <v>10</v>
      </c>
      <c r="I42" s="3">
        <v>2012.7500000001601</v>
      </c>
      <c r="J42" s="20"/>
      <c r="K42" s="20"/>
      <c r="L42" s="20"/>
      <c r="N42">
        <v>6</v>
      </c>
      <c r="O42">
        <v>2012</v>
      </c>
      <c r="P42" s="20">
        <v>0.80532078905091431</v>
      </c>
      <c r="Q42" s="20">
        <v>6.1530000000000001E-2</v>
      </c>
      <c r="R42" s="20">
        <f t="shared" si="4"/>
        <v>4.9551388150302758E-2</v>
      </c>
      <c r="T42">
        <v>2012</v>
      </c>
      <c r="U42">
        <v>10</v>
      </c>
      <c r="V42" s="3">
        <v>2012.7500000001601</v>
      </c>
      <c r="W42" s="20">
        <f t="shared" si="5"/>
        <v>0.67306418310698757</v>
      </c>
      <c r="X42" s="20">
        <f t="shared" si="6"/>
        <v>6.1530000000000001E-2</v>
      </c>
      <c r="Y42" s="20">
        <f t="shared" si="7"/>
        <v>4.1413639186572947E-2</v>
      </c>
      <c r="Z42" s="20"/>
      <c r="AA42">
        <v>10</v>
      </c>
      <c r="AB42" s="3">
        <v>2012.7500000001601</v>
      </c>
      <c r="AC42" s="20">
        <f t="shared" si="31"/>
        <v>0.67306418310698757</v>
      </c>
      <c r="AD42" s="20">
        <f t="shared" si="32"/>
        <v>6.1530000000000001E-2</v>
      </c>
      <c r="AE42" s="20">
        <f t="shared" si="33"/>
        <v>4.1413639186572947E-2</v>
      </c>
      <c r="AG42" s="3">
        <v>2012.7500000001601</v>
      </c>
      <c r="AH42" s="3">
        <f t="shared" si="10"/>
        <v>-0.81048162239824117</v>
      </c>
      <c r="AI42" s="3">
        <f t="shared" si="10"/>
        <v>-0.68585487699629111</v>
      </c>
      <c r="AJ42" s="3">
        <f t="shared" si="10"/>
        <v>-0.71000844828200094</v>
      </c>
      <c r="AK42" s="20"/>
      <c r="AL42" s="3">
        <v>2012.7500000001601</v>
      </c>
      <c r="AM42" s="12">
        <f>STANDARDIZE(AC42,AR$6,AS$6)</f>
        <v>-0.85466768646316926</v>
      </c>
      <c r="AN42" s="12">
        <f>STANDARDIZE(AD42,AT$6,AU$6)</f>
        <v>-0.6556773484817211</v>
      </c>
      <c r="AO42" s="12">
        <f>STANDARDIZE(AE42,AV$6,AW$6)</f>
        <v>-1.0024110831802997</v>
      </c>
      <c r="AP42" s="20"/>
    </row>
    <row r="43" spans="1:42" x14ac:dyDescent="0.3">
      <c r="A43">
        <v>2</v>
      </c>
      <c r="B43">
        <v>2013</v>
      </c>
      <c r="C43" s="20">
        <v>0.86914197881515476</v>
      </c>
      <c r="D43" s="20">
        <v>6.1499999999999902E-2</v>
      </c>
      <c r="E43" s="20">
        <f t="shared" si="1"/>
        <v>5.3452231697131931E-2</v>
      </c>
      <c r="G43">
        <v>2012</v>
      </c>
      <c r="H43">
        <v>9</v>
      </c>
      <c r="I43" s="3">
        <v>2012.66666666683</v>
      </c>
      <c r="J43" s="20">
        <f t="shared" si="21"/>
        <v>1.0060924990068032</v>
      </c>
      <c r="K43" s="20">
        <f t="shared" ref="K43" si="35">SUMIFS(D$4:D$1198,B$4:B$1198,G43,A$4:A$1198,H43)</f>
        <v>6.1499999999999902E-2</v>
      </c>
      <c r="L43" s="20">
        <f t="shared" si="22"/>
        <v>6.1874688688918301E-2</v>
      </c>
      <c r="N43">
        <v>5</v>
      </c>
      <c r="O43">
        <v>2012</v>
      </c>
      <c r="P43" s="20">
        <v>0.86914197881515476</v>
      </c>
      <c r="Q43" s="20">
        <v>6.1530000000000001E-2</v>
      </c>
      <c r="R43" s="20">
        <f t="shared" si="4"/>
        <v>5.3478305956496476E-2</v>
      </c>
      <c r="T43">
        <v>2012</v>
      </c>
      <c r="U43">
        <v>9</v>
      </c>
      <c r="V43" s="3">
        <v>2012.66666666683</v>
      </c>
      <c r="W43" s="20"/>
      <c r="X43" s="20"/>
      <c r="Y43" s="20"/>
      <c r="Z43" s="20"/>
      <c r="AA43">
        <v>9</v>
      </c>
      <c r="AB43" s="3">
        <v>2012.66666666683</v>
      </c>
      <c r="AC43" s="20">
        <f t="shared" si="31"/>
        <v>1.0060924990068032</v>
      </c>
      <c r="AD43" s="20">
        <f t="shared" si="32"/>
        <v>6.1499999999999902E-2</v>
      </c>
      <c r="AE43" s="20">
        <f t="shared" si="33"/>
        <v>6.1874688688918301E-2</v>
      </c>
      <c r="AG43" s="3">
        <v>2012.66666666683</v>
      </c>
      <c r="AH43" s="3">
        <f t="shared" ref="AH43:AH44" si="36">STANDARDIZE(AC43,AC$894,AC$895)</f>
        <v>1.1712888531866996</v>
      </c>
      <c r="AI43" s="3">
        <f t="shared" ref="AI43:AI44" si="37">STANDARDIZE(AD43,AD$894,AD$895)</f>
        <v>-0.68658960551538373</v>
      </c>
      <c r="AJ43" s="3">
        <f t="shared" ref="AJ43:AJ44" si="38">STANDARDIZE(AE43,AE$894,AE$895)</f>
        <v>6.8019080235759685E-2</v>
      </c>
      <c r="AK43" s="20"/>
      <c r="AL43" s="3">
        <v>2012.66666666683</v>
      </c>
      <c r="AM43" s="12">
        <f>STANDARDIZE(AC43,AR$7,AS$7)</f>
        <v>0.64178524832700201</v>
      </c>
      <c r="AN43" s="12">
        <f>STANDARDIZE(AD43,AT$7,AU$7)</f>
        <v>-0.23903137022338633</v>
      </c>
      <c r="AO43" s="12">
        <f>STANDARDIZE(AE43,AV$7,AW$7)</f>
        <v>0.62562469754610883</v>
      </c>
      <c r="AP43" s="20"/>
    </row>
    <row r="44" spans="1:42" x14ac:dyDescent="0.3">
      <c r="A44">
        <v>11</v>
      </c>
      <c r="B44">
        <v>2012</v>
      </c>
      <c r="C44" s="20">
        <v>0.93518156140243092</v>
      </c>
      <c r="D44" s="20">
        <v>6.1499999999999902E-2</v>
      </c>
      <c r="E44" s="20">
        <f t="shared" si="1"/>
        <v>5.751366602624941E-2</v>
      </c>
      <c r="G44">
        <v>2012</v>
      </c>
      <c r="H44">
        <v>8</v>
      </c>
      <c r="I44" s="3">
        <v>2012.5833333334999</v>
      </c>
      <c r="J44" s="20"/>
      <c r="K44" s="20"/>
      <c r="L44" s="20"/>
      <c r="N44">
        <v>4</v>
      </c>
      <c r="O44">
        <v>2012</v>
      </c>
      <c r="P44" s="20">
        <v>0.93518156140243092</v>
      </c>
      <c r="Q44" s="20">
        <v>6.1530000000000001E-2</v>
      </c>
      <c r="R44" s="20">
        <f t="shared" si="4"/>
        <v>5.7541721473091577E-2</v>
      </c>
      <c r="T44">
        <v>2012</v>
      </c>
      <c r="U44">
        <v>8</v>
      </c>
      <c r="V44" s="3">
        <v>2012.5833333334999</v>
      </c>
      <c r="W44" s="20">
        <f t="shared" ref="W44:W50" si="39">AVERAGEIFS(P$4:P$1097,O$4:O$1097,T44,N$4:N$1097,U44)</f>
        <v>0.73622861871950374</v>
      </c>
      <c r="X44" s="20">
        <f t="shared" ref="X44:X50" si="40">SUMIFS(Q$4:Q$1097,O$4:O$1097,T44,N$4:N$1097,U44)</f>
        <v>6.1530000000000001E-2</v>
      </c>
      <c r="Y44" s="20">
        <f t="shared" ref="Y44:Y50" si="41">W44*X44</f>
        <v>4.5300146909811066E-2</v>
      </c>
      <c r="Z44" s="20"/>
      <c r="AA44">
        <v>8</v>
      </c>
      <c r="AB44" s="3">
        <v>2012.5833333334999</v>
      </c>
      <c r="AC44" s="20">
        <f t="shared" si="31"/>
        <v>0.73622861871950374</v>
      </c>
      <c r="AD44" s="20">
        <f t="shared" si="32"/>
        <v>6.1530000000000001E-2</v>
      </c>
      <c r="AE44" s="20">
        <f t="shared" si="33"/>
        <v>4.5300146909811066E-2</v>
      </c>
      <c r="AG44" s="3">
        <v>2012.5833333334999</v>
      </c>
      <c r="AH44" s="3">
        <f t="shared" si="36"/>
        <v>-0.43460543521682604</v>
      </c>
      <c r="AI44" s="3">
        <f t="shared" si="37"/>
        <v>-0.68585487699629111</v>
      </c>
      <c r="AJ44" s="3">
        <f t="shared" si="38"/>
        <v>-0.56222472887261599</v>
      </c>
      <c r="AK44" s="20"/>
      <c r="AL44" s="3">
        <v>2012.5833333334999</v>
      </c>
      <c r="AM44" s="12">
        <f>STANDARDIZE(AC44,AR$8,AS$8)</f>
        <v>-0.72721285576098316</v>
      </c>
      <c r="AN44" s="12">
        <f>STANDARDIZE(AD44,AT$8,AU$8)</f>
        <v>-0.53456736455357123</v>
      </c>
      <c r="AO44" s="12">
        <f>STANDARDIZE(AE44,AV$8,AW$8)</f>
        <v>-0.84372995373993553</v>
      </c>
      <c r="AP44" s="20"/>
    </row>
    <row r="45" spans="1:42" x14ac:dyDescent="0.3">
      <c r="A45">
        <v>9</v>
      </c>
      <c r="B45">
        <v>2012</v>
      </c>
      <c r="C45" s="20">
        <v>1.0060924990068032</v>
      </c>
      <c r="D45" s="20">
        <v>6.1499999999999902E-2</v>
      </c>
      <c r="E45" s="20">
        <f t="shared" si="1"/>
        <v>6.1874688688918301E-2</v>
      </c>
      <c r="G45">
        <v>2012</v>
      </c>
      <c r="H45">
        <v>7</v>
      </c>
      <c r="I45" s="3">
        <v>2012.5000000001701</v>
      </c>
      <c r="J45" s="20"/>
      <c r="K45" s="20"/>
      <c r="L45" s="20"/>
      <c r="N45">
        <v>3</v>
      </c>
      <c r="O45">
        <v>2012</v>
      </c>
      <c r="P45" s="20">
        <v>1.0060924990068032</v>
      </c>
      <c r="Q45" s="20">
        <v>6.1530000000000001E-2</v>
      </c>
      <c r="R45" s="20">
        <f t="shared" si="4"/>
        <v>6.1904871463888601E-2</v>
      </c>
      <c r="T45">
        <v>2012</v>
      </c>
      <c r="U45">
        <v>7</v>
      </c>
      <c r="V45" s="3">
        <v>2012.5000000001701</v>
      </c>
      <c r="W45" s="20"/>
      <c r="X45" s="20"/>
      <c r="Y45" s="20"/>
      <c r="Z45" s="20"/>
      <c r="AA45">
        <v>7</v>
      </c>
      <c r="AB45" s="3">
        <v>2012.5000000001701</v>
      </c>
      <c r="AC45" s="20"/>
      <c r="AD45" s="20"/>
      <c r="AE45" s="20"/>
      <c r="AG45" s="3">
        <v>2012.5000000001701</v>
      </c>
      <c r="AH45" s="3"/>
      <c r="AI45" s="3"/>
      <c r="AJ45" s="3"/>
      <c r="AK45" s="20"/>
      <c r="AL45" s="3">
        <v>2012.5000000001701</v>
      </c>
      <c r="AM45" s="12"/>
      <c r="AN45" s="12"/>
      <c r="AO45" s="12"/>
      <c r="AP45" s="20"/>
    </row>
    <row r="46" spans="1:42" x14ac:dyDescent="0.3">
      <c r="A46">
        <v>6</v>
      </c>
      <c r="B46">
        <v>2012</v>
      </c>
      <c r="C46" s="20">
        <v>1.0828489826654746</v>
      </c>
      <c r="D46" s="20">
        <v>6.1499999999999902E-2</v>
      </c>
      <c r="E46" s="20">
        <f t="shared" si="1"/>
        <v>6.6595212433926576E-2</v>
      </c>
      <c r="G46">
        <v>2012</v>
      </c>
      <c r="H46">
        <v>6</v>
      </c>
      <c r="I46" s="3">
        <v>2012.41666666684</v>
      </c>
      <c r="J46" s="20">
        <f t="shared" si="14"/>
        <v>1.0828489826654746</v>
      </c>
      <c r="K46" s="20">
        <f t="shared" ref="K46:K109" si="42">SUMIFS(D$4:D$1198,B$4:B$1198,G46,A$4:A$1198,H46)</f>
        <v>6.1499999999999902E-2</v>
      </c>
      <c r="L46" s="20">
        <f t="shared" si="3"/>
        <v>6.6595212433926576E-2</v>
      </c>
      <c r="N46">
        <v>2</v>
      </c>
      <c r="O46">
        <v>2012</v>
      </c>
      <c r="P46" s="20">
        <v>1.0828489826654746</v>
      </c>
      <c r="Q46" s="20">
        <v>6.1530000000000001E-2</v>
      </c>
      <c r="R46" s="20">
        <f t="shared" si="4"/>
        <v>6.6627697903406655E-2</v>
      </c>
      <c r="T46">
        <v>2012</v>
      </c>
      <c r="U46">
        <v>6</v>
      </c>
      <c r="V46" s="3">
        <v>2012.41666666684</v>
      </c>
      <c r="W46" s="20">
        <f t="shared" si="39"/>
        <v>0.80532078905091431</v>
      </c>
      <c r="X46" s="20">
        <f t="shared" si="40"/>
        <v>6.1530000000000001E-2</v>
      </c>
      <c r="Y46" s="20">
        <f t="shared" si="41"/>
        <v>4.9551388150302758E-2</v>
      </c>
      <c r="Z46" s="20"/>
      <c r="AA46">
        <v>6</v>
      </c>
      <c r="AB46" s="3">
        <v>2012.41666666684</v>
      </c>
      <c r="AC46" s="20">
        <f t="shared" si="31"/>
        <v>0.9440848858581945</v>
      </c>
      <c r="AD46" s="20">
        <f t="shared" si="32"/>
        <v>6.1514999999999952E-2</v>
      </c>
      <c r="AE46" s="20">
        <f t="shared" si="33"/>
        <v>5.8073300292114667E-2</v>
      </c>
      <c r="AG46" s="3">
        <v>2012.41666666684</v>
      </c>
      <c r="AH46" s="3">
        <f t="shared" si="10"/>
        <v>0.80229663501035542</v>
      </c>
      <c r="AI46" s="3">
        <f t="shared" si="10"/>
        <v>-0.68622224125583742</v>
      </c>
      <c r="AJ46" s="3">
        <f t="shared" si="10"/>
        <v>-7.6527992922057073E-2</v>
      </c>
      <c r="AK46" s="20"/>
      <c r="AL46" s="3">
        <v>2012.41666666684</v>
      </c>
      <c r="AM46" s="12">
        <f>STANDARDIZE(AC46,AR$10,AS$10)</f>
        <v>0.38416175632627886</v>
      </c>
      <c r="AN46" s="12">
        <f>STANDARDIZE(AD46,AT$10,AU$10)</f>
        <v>-1.6534191247733234</v>
      </c>
      <c r="AO46" s="12">
        <f>STANDARDIZE(AE46,AV$10,AW$10)</f>
        <v>-0.82277530749266226</v>
      </c>
      <c r="AP46" s="20"/>
    </row>
    <row r="47" spans="1:42" x14ac:dyDescent="0.3">
      <c r="A47">
        <v>5</v>
      </c>
      <c r="B47">
        <v>2012</v>
      </c>
      <c r="C47" s="20">
        <v>1.0065281307353078</v>
      </c>
      <c r="D47" s="20">
        <v>6.1499999999999902E-2</v>
      </c>
      <c r="E47" s="20">
        <f t="shared" si="1"/>
        <v>6.1901480040221328E-2</v>
      </c>
      <c r="G47">
        <v>2012</v>
      </c>
      <c r="H47">
        <v>5</v>
      </c>
      <c r="I47" s="3">
        <v>2012.3333333335099</v>
      </c>
      <c r="J47" s="20">
        <f t="shared" ref="J47:J50" si="43">AVERAGEIFS(C$4:C$1198,B$4:B$1198,G47,A$4:A$1198,H47)</f>
        <v>1.0065281307353078</v>
      </c>
      <c r="K47" s="20">
        <f t="shared" si="42"/>
        <v>6.1499999999999902E-2</v>
      </c>
      <c r="L47" s="20">
        <f t="shared" ref="L47:L50" si="44">AVERAGEIFS(E$4:E$1198,B$4:B$1198,G47,A$4:A$1198,H47)</f>
        <v>6.1901480040221328E-2</v>
      </c>
      <c r="N47">
        <v>1</v>
      </c>
      <c r="O47">
        <v>2012</v>
      </c>
      <c r="P47" s="20">
        <v>1.0065281307353078</v>
      </c>
      <c r="Q47" s="20">
        <v>6.1530000000000001E-2</v>
      </c>
      <c r="R47" s="20">
        <f t="shared" si="4"/>
        <v>6.1931675884143486E-2</v>
      </c>
      <c r="T47">
        <v>2012</v>
      </c>
      <c r="U47">
        <v>5</v>
      </c>
      <c r="V47" s="3">
        <v>2012.3333333335099</v>
      </c>
      <c r="W47" s="20">
        <f t="shared" si="39"/>
        <v>0.86914197881515476</v>
      </c>
      <c r="X47" s="20">
        <f t="shared" si="40"/>
        <v>6.1530000000000001E-2</v>
      </c>
      <c r="Y47" s="20">
        <f t="shared" si="41"/>
        <v>5.3478305956496476E-2</v>
      </c>
      <c r="Z47" s="20"/>
      <c r="AA47">
        <v>5</v>
      </c>
      <c r="AB47" s="3">
        <v>2012.3333333335099</v>
      </c>
      <c r="AC47" s="20">
        <f t="shared" si="31"/>
        <v>0.93783505477523121</v>
      </c>
      <c r="AD47" s="20">
        <f t="shared" si="32"/>
        <v>6.1514999999999952E-2</v>
      </c>
      <c r="AE47" s="20">
        <f t="shared" si="33"/>
        <v>5.7689892998358902E-2</v>
      </c>
      <c r="AG47" s="3">
        <v>2012.3333333335099</v>
      </c>
      <c r="AH47" s="3">
        <f t="shared" ref="AH47:AH50" si="45">STANDARDIZE(AC47,AC$894,AC$895)</f>
        <v>0.76510541094238249</v>
      </c>
      <c r="AI47" s="3">
        <f t="shared" ref="AI47:AI50" si="46">STANDARDIZE(AD47,AD$894,AD$895)</f>
        <v>-0.68622224125583742</v>
      </c>
      <c r="AJ47" s="3">
        <f t="shared" ref="AJ47:AJ50" si="47">STANDARDIZE(AE47,AE$894,AE$895)</f>
        <v>-9.1106982584453822E-2</v>
      </c>
      <c r="AK47" s="20"/>
      <c r="AL47" s="3">
        <v>2012.3333333335099</v>
      </c>
      <c r="AM47" s="12">
        <f>STANDARDIZE(AC47,AR$11,AS$11)</f>
        <v>0.57800903065540465</v>
      </c>
      <c r="AN47" s="12">
        <f>STANDARDIZE(AD47,AT$11,AU$11)</f>
        <v>-1.269857360921067</v>
      </c>
      <c r="AO47" s="12">
        <f>STANDARDIZE(AE47,AV$11,AW$11)</f>
        <v>-0.42761977223155695</v>
      </c>
      <c r="AP47" s="20"/>
    </row>
    <row r="48" spans="1:42" x14ac:dyDescent="0.3">
      <c r="A48">
        <v>4</v>
      </c>
      <c r="B48">
        <v>2012</v>
      </c>
      <c r="C48" s="20">
        <v>0.90305638538616129</v>
      </c>
      <c r="D48" s="20">
        <v>6.1499999999999902E-2</v>
      </c>
      <c r="E48" s="20">
        <f t="shared" si="1"/>
        <v>5.553796770124883E-2</v>
      </c>
      <c r="G48">
        <v>2012</v>
      </c>
      <c r="H48">
        <v>4</v>
      </c>
      <c r="I48" s="3">
        <v>2012.2500000001801</v>
      </c>
      <c r="J48" s="20">
        <f t="shared" si="43"/>
        <v>0.90305638538616129</v>
      </c>
      <c r="K48" s="20">
        <f t="shared" si="42"/>
        <v>6.1499999999999902E-2</v>
      </c>
      <c r="L48" s="20">
        <f t="shared" si="44"/>
        <v>5.553796770124883E-2</v>
      </c>
      <c r="N48">
        <v>12</v>
      </c>
      <c r="O48">
        <v>2011</v>
      </c>
      <c r="P48" s="20">
        <v>0.90305638538616129</v>
      </c>
      <c r="Q48" s="20">
        <v>6.1530000000000001E-2</v>
      </c>
      <c r="R48" s="20">
        <f t="shared" si="4"/>
        <v>5.5565059392810506E-2</v>
      </c>
      <c r="T48">
        <v>2012</v>
      </c>
      <c r="U48">
        <v>4</v>
      </c>
      <c r="V48" s="3">
        <v>2012.2500000001801</v>
      </c>
      <c r="W48" s="20">
        <f t="shared" si="39"/>
        <v>0.93518156140243092</v>
      </c>
      <c r="X48" s="20">
        <f t="shared" si="40"/>
        <v>6.1530000000000001E-2</v>
      </c>
      <c r="Y48" s="20">
        <f t="shared" si="41"/>
        <v>5.7541721473091577E-2</v>
      </c>
      <c r="Z48" s="20"/>
      <c r="AA48">
        <v>4</v>
      </c>
      <c r="AB48" s="3">
        <v>2012.2500000001801</v>
      </c>
      <c r="AC48" s="20">
        <f t="shared" si="31"/>
        <v>0.91911897339429616</v>
      </c>
      <c r="AD48" s="20">
        <f t="shared" si="32"/>
        <v>6.1514999999999952E-2</v>
      </c>
      <c r="AE48" s="20">
        <f t="shared" si="33"/>
        <v>5.6539844587170207E-2</v>
      </c>
      <c r="AG48" s="3">
        <v>2012.2500000001801</v>
      </c>
      <c r="AH48" s="3">
        <f t="shared" si="45"/>
        <v>0.65373056463489876</v>
      </c>
      <c r="AI48" s="3">
        <f t="shared" si="46"/>
        <v>-0.68622224125583742</v>
      </c>
      <c r="AJ48" s="3">
        <f t="shared" si="47"/>
        <v>-0.13483735540479005</v>
      </c>
      <c r="AK48" s="20"/>
      <c r="AL48" s="3">
        <v>2012.2500000001801</v>
      </c>
      <c r="AM48" s="12">
        <f>STANDARDIZE(AC48,AR$12,AS$12)</f>
        <v>0.72021186120525149</v>
      </c>
      <c r="AN48" s="12">
        <f>STANDARDIZE(AD48,AT$12,AU$12)</f>
        <v>-1.5103266726480709</v>
      </c>
      <c r="AO48" s="12">
        <f>STANDARDIZE(AE48,AV$12,AW$12)</f>
        <v>-0.55576153017087782</v>
      </c>
      <c r="AP48" s="20"/>
    </row>
    <row r="49" spans="1:42" x14ac:dyDescent="0.3">
      <c r="A49">
        <v>3</v>
      </c>
      <c r="B49">
        <v>2012</v>
      </c>
      <c r="C49" s="20">
        <v>0.81033747261379685</v>
      </c>
      <c r="D49" s="20">
        <v>6.1499999999999902E-2</v>
      </c>
      <c r="E49" s="20">
        <f t="shared" si="1"/>
        <v>4.983575456574843E-2</v>
      </c>
      <c r="G49">
        <v>2012</v>
      </c>
      <c r="H49">
        <v>3</v>
      </c>
      <c r="I49" s="3">
        <v>2012.16666666685</v>
      </c>
      <c r="J49" s="20">
        <f t="shared" si="43"/>
        <v>0.81033747261379685</v>
      </c>
      <c r="K49" s="20">
        <f t="shared" si="42"/>
        <v>6.1499999999999902E-2</v>
      </c>
      <c r="L49" s="20">
        <f t="shared" si="44"/>
        <v>4.983575456574843E-2</v>
      </c>
      <c r="N49">
        <v>11</v>
      </c>
      <c r="O49">
        <v>2011</v>
      </c>
      <c r="P49" s="20">
        <v>0.81033747261379685</v>
      </c>
      <c r="Q49" s="20">
        <v>6.1530000000000001E-2</v>
      </c>
      <c r="R49" s="20">
        <f t="shared" si="4"/>
        <v>4.9860064689926924E-2</v>
      </c>
      <c r="T49">
        <v>2012</v>
      </c>
      <c r="U49">
        <v>3</v>
      </c>
      <c r="V49" s="3">
        <v>2012.16666666685</v>
      </c>
      <c r="W49" s="20">
        <f t="shared" si="39"/>
        <v>1.0060924990068032</v>
      </c>
      <c r="X49" s="20">
        <f t="shared" si="40"/>
        <v>6.1530000000000001E-2</v>
      </c>
      <c r="Y49" s="20">
        <f t="shared" si="41"/>
        <v>6.1904871463888601E-2</v>
      </c>
      <c r="Z49" s="20"/>
      <c r="AA49">
        <v>3</v>
      </c>
      <c r="AB49" s="3">
        <v>2012.16666666685</v>
      </c>
      <c r="AC49" s="20">
        <f t="shared" si="31"/>
        <v>0.90821498581030002</v>
      </c>
      <c r="AD49" s="20">
        <f t="shared" si="32"/>
        <v>6.1514999999999952E-2</v>
      </c>
      <c r="AE49" s="20">
        <f t="shared" si="33"/>
        <v>5.5870313014818512E-2</v>
      </c>
      <c r="AG49" s="3">
        <v>2012.16666666685</v>
      </c>
      <c r="AH49" s="3">
        <f t="shared" si="45"/>
        <v>0.5888435876770326</v>
      </c>
      <c r="AI49" s="3">
        <f t="shared" si="46"/>
        <v>-0.68622224125583742</v>
      </c>
      <c r="AJ49" s="3">
        <f t="shared" si="47"/>
        <v>-0.16029616652010892</v>
      </c>
      <c r="AK49" s="20"/>
      <c r="AL49" s="3">
        <v>2012.16666666685</v>
      </c>
      <c r="AM49" s="12">
        <f>STANDARDIZE(AC49,AR$13,AS$13)</f>
        <v>0.75668179136828195</v>
      </c>
      <c r="AN49" s="12">
        <f>STANDARDIZE(AD49,AT$13,AU$13)</f>
        <v>-1.1554372649783877</v>
      </c>
      <c r="AO49" s="12">
        <f>STANDARDIZE(AE49,AV$13,AW$13)</f>
        <v>-0.29255381998755686</v>
      </c>
      <c r="AP49" s="20"/>
    </row>
    <row r="50" spans="1:42" x14ac:dyDescent="0.3">
      <c r="A50">
        <v>2</v>
      </c>
      <c r="B50">
        <v>2012</v>
      </c>
      <c r="C50" s="20">
        <v>0.72692935082652477</v>
      </c>
      <c r="D50" s="20">
        <v>6.1499999999999902E-2</v>
      </c>
      <c r="E50" s="20">
        <f t="shared" si="1"/>
        <v>4.47061550758312E-2</v>
      </c>
      <c r="G50">
        <v>2012</v>
      </c>
      <c r="H50">
        <v>2</v>
      </c>
      <c r="I50" s="3">
        <v>2012.0833333335199</v>
      </c>
      <c r="J50" s="20">
        <f t="shared" si="43"/>
        <v>0.73947868912139114</v>
      </c>
      <c r="K50" s="20">
        <f t="shared" si="42"/>
        <v>0.1229999999999998</v>
      </c>
      <c r="L50" s="20">
        <f t="shared" si="44"/>
        <v>4.547793938096549E-2</v>
      </c>
      <c r="N50">
        <v>10</v>
      </c>
      <c r="O50">
        <v>2011</v>
      </c>
      <c r="P50" s="20">
        <v>0.72692935082652477</v>
      </c>
      <c r="Q50" s="20">
        <v>6.1530000000000001E-2</v>
      </c>
      <c r="R50" s="20">
        <f t="shared" si="4"/>
        <v>4.4727962956356067E-2</v>
      </c>
      <c r="T50">
        <v>2012</v>
      </c>
      <c r="U50">
        <v>2</v>
      </c>
      <c r="V50" s="3">
        <v>2012.0833333335199</v>
      </c>
      <c r="W50" s="20">
        <f t="shared" si="39"/>
        <v>1.0828489826654746</v>
      </c>
      <c r="X50" s="20">
        <f t="shared" si="40"/>
        <v>6.1530000000000001E-2</v>
      </c>
      <c r="Y50" s="20">
        <f t="shared" si="41"/>
        <v>6.6627697903406655E-2</v>
      </c>
      <c r="Z50" s="20"/>
      <c r="AA50">
        <v>2</v>
      </c>
      <c r="AB50" s="3">
        <v>2012.0833333335199</v>
      </c>
      <c r="AC50" s="20">
        <f t="shared" si="31"/>
        <v>0.91116383589343286</v>
      </c>
      <c r="AD50" s="20">
        <f t="shared" si="32"/>
        <v>9.2264999999999903E-2</v>
      </c>
      <c r="AE50" s="20">
        <f t="shared" si="33"/>
        <v>5.6052818642186072E-2</v>
      </c>
      <c r="AG50" s="3">
        <v>2012.0833333335199</v>
      </c>
      <c r="AH50" s="3">
        <f t="shared" si="45"/>
        <v>0.60639147700857177</v>
      </c>
      <c r="AI50" s="3">
        <f t="shared" si="46"/>
        <v>6.6874490811640125E-2</v>
      </c>
      <c r="AJ50" s="3">
        <f t="shared" si="47"/>
        <v>-0.15335642463711852</v>
      </c>
      <c r="AK50" s="20"/>
      <c r="AL50" s="3">
        <v>2012.0833333335199</v>
      </c>
      <c r="AM50" s="12">
        <f>STANDARDIZE(AC50,AR$14,AS$14)</f>
        <v>0.97324456529102332</v>
      </c>
      <c r="AN50" s="12">
        <f>STANDARDIZE(AD50,AT$14,AU$14)</f>
        <v>0.56051139147476758</v>
      </c>
      <c r="AO50" s="12">
        <f>STANDARDIZE(AE50,AV$14,AW$14)</f>
        <v>0.19840221755019838</v>
      </c>
      <c r="AP50" s="20"/>
    </row>
    <row r="51" spans="1:42" x14ac:dyDescent="0.3">
      <c r="A51">
        <v>2</v>
      </c>
      <c r="B51">
        <v>2012</v>
      </c>
      <c r="C51" s="20">
        <v>0.75202802741625763</v>
      </c>
      <c r="D51" s="20">
        <v>6.1499999999999902E-2</v>
      </c>
      <c r="E51" s="20">
        <f t="shared" si="1"/>
        <v>4.6249723686099774E-2</v>
      </c>
      <c r="G51">
        <v>2012</v>
      </c>
      <c r="H51">
        <v>1</v>
      </c>
      <c r="I51" s="3">
        <v>2012.0000000001901</v>
      </c>
      <c r="J51" s="20">
        <f t="shared" si="14"/>
        <v>0.83507679292903858</v>
      </c>
      <c r="K51" s="20">
        <f t="shared" si="42"/>
        <v>0.1229999999999998</v>
      </c>
      <c r="L51" s="20">
        <f t="shared" si="3"/>
        <v>5.1357222765135796E-2</v>
      </c>
      <c r="N51">
        <v>9</v>
      </c>
      <c r="O51">
        <v>2011</v>
      </c>
      <c r="P51" s="20">
        <v>0.75202802741625763</v>
      </c>
      <c r="Q51" s="20">
        <v>6.1530000000000001E-2</v>
      </c>
      <c r="R51" s="20">
        <f t="shared" si="4"/>
        <v>4.6272284526922336E-2</v>
      </c>
      <c r="T51">
        <v>2012</v>
      </c>
      <c r="U51">
        <v>1</v>
      </c>
      <c r="V51" s="3">
        <v>2012.0000000001901</v>
      </c>
      <c r="W51" s="20">
        <f t="shared" si="5"/>
        <v>1.0065281307353078</v>
      </c>
      <c r="X51" s="20">
        <f t="shared" si="6"/>
        <v>6.1530000000000001E-2</v>
      </c>
      <c r="Y51" s="20">
        <f t="shared" si="7"/>
        <v>6.1931675884143486E-2</v>
      </c>
      <c r="Z51" s="20"/>
      <c r="AA51">
        <v>1</v>
      </c>
      <c r="AB51" s="3">
        <v>2012.0000000001901</v>
      </c>
      <c r="AC51" s="20">
        <f t="shared" si="8"/>
        <v>0.92080246183217318</v>
      </c>
      <c r="AD51" s="20">
        <f t="shared" si="9"/>
        <v>9.2264999999999903E-2</v>
      </c>
      <c r="AE51" s="20">
        <f t="shared" si="9"/>
        <v>5.6644449324639641E-2</v>
      </c>
      <c r="AG51" s="3">
        <v>2012.0000000001901</v>
      </c>
      <c r="AH51" s="3">
        <f t="shared" si="10"/>
        <v>0.66374859470287928</v>
      </c>
      <c r="AI51" s="3">
        <f t="shared" si="10"/>
        <v>6.6874490811640125E-2</v>
      </c>
      <c r="AJ51" s="3">
        <f t="shared" si="10"/>
        <v>-0.13085978009247462</v>
      </c>
      <c r="AK51" s="20"/>
      <c r="AL51" s="3">
        <v>2012.0000000001901</v>
      </c>
      <c r="AM51" s="12">
        <f>STANDARDIZE(AC51,AR$15,AS$15)</f>
        <v>0.74384000099811687</v>
      </c>
      <c r="AN51" s="12">
        <f>STANDARDIZE(AD51,AT$15,AU$15)</f>
        <v>1.4890867686962104</v>
      </c>
      <c r="AO51" s="12">
        <f>STANDARDIZE(AE51,AV$15,AW$15)</f>
        <v>0.64818671080977053</v>
      </c>
      <c r="AP51" s="20"/>
    </row>
    <row r="52" spans="1:42" x14ac:dyDescent="0.3">
      <c r="A52">
        <v>1</v>
      </c>
      <c r="B52">
        <v>2012</v>
      </c>
      <c r="C52" s="20">
        <v>0.80601833771531739</v>
      </c>
      <c r="D52" s="20">
        <v>6.1499999999999902E-2</v>
      </c>
      <c r="E52" s="20">
        <f t="shared" si="1"/>
        <v>4.9570127769491941E-2</v>
      </c>
      <c r="G52">
        <v>2011</v>
      </c>
      <c r="H52">
        <v>12</v>
      </c>
      <c r="I52" s="3">
        <v>2011.91666666686</v>
      </c>
      <c r="J52" s="20">
        <f t="shared" si="14"/>
        <v>0.96374634875658183</v>
      </c>
      <c r="K52" s="20">
        <f t="shared" si="42"/>
        <v>0.1229999999999998</v>
      </c>
      <c r="L52" s="20">
        <f t="shared" si="3"/>
        <v>5.9270400448529686E-2</v>
      </c>
      <c r="N52">
        <v>8</v>
      </c>
      <c r="O52">
        <v>2011</v>
      </c>
      <c r="P52" s="20">
        <v>0.80601833771531739</v>
      </c>
      <c r="Q52" s="20">
        <v>6.1530000000000001E-2</v>
      </c>
      <c r="R52" s="20">
        <f t="shared" si="4"/>
        <v>4.9594308319623477E-2</v>
      </c>
      <c r="T52">
        <v>2011</v>
      </c>
      <c r="U52">
        <v>12</v>
      </c>
      <c r="V52" s="3">
        <v>2011.91666666686</v>
      </c>
      <c r="W52" s="20">
        <f t="shared" si="5"/>
        <v>0.90305638538616129</v>
      </c>
      <c r="X52" s="20">
        <f t="shared" si="6"/>
        <v>6.1530000000000001E-2</v>
      </c>
      <c r="Y52" s="20">
        <f t="shared" si="7"/>
        <v>5.5565059392810506E-2</v>
      </c>
      <c r="Z52" s="20"/>
      <c r="AA52">
        <v>12</v>
      </c>
      <c r="AB52" s="3">
        <v>2011.91666666686</v>
      </c>
      <c r="AC52" s="20">
        <f t="shared" si="8"/>
        <v>0.93340136707137156</v>
      </c>
      <c r="AD52" s="20">
        <f t="shared" si="9"/>
        <v>9.2264999999999903E-2</v>
      </c>
      <c r="AE52" s="20">
        <f t="shared" si="9"/>
        <v>5.7417729920670096E-2</v>
      </c>
      <c r="AG52" s="3">
        <v>2011.91666666686</v>
      </c>
      <c r="AH52" s="3">
        <f t="shared" si="10"/>
        <v>0.73872161422007532</v>
      </c>
      <c r="AI52" s="3">
        <f t="shared" si="10"/>
        <v>6.6874490811640125E-2</v>
      </c>
      <c r="AJ52" s="3">
        <f t="shared" si="10"/>
        <v>-0.1014559320195127</v>
      </c>
      <c r="AK52" s="20"/>
      <c r="AL52" s="3">
        <v>2011.91666666686</v>
      </c>
      <c r="AM52" s="12">
        <f>STANDARDIZE(AC52,AR$4,AS$4)</f>
        <v>0.88261871190467933</v>
      </c>
      <c r="AN52" s="12">
        <f>STANDARDIZE(AD52,AT$4,AU$4)</f>
        <v>1.05652496446128</v>
      </c>
      <c r="AO52" s="12">
        <f>STANDARDIZE(AE52,AV$4,AW$4)</f>
        <v>0.71073897159641009</v>
      </c>
      <c r="AP52" s="20"/>
    </row>
    <row r="53" spans="1:42" x14ac:dyDescent="0.3">
      <c r="A53">
        <v>1</v>
      </c>
      <c r="B53">
        <v>2012</v>
      </c>
      <c r="C53" s="20">
        <v>0.86413524814275988</v>
      </c>
      <c r="D53" s="20">
        <v>6.1499999999999902E-2</v>
      </c>
      <c r="E53" s="20">
        <f t="shared" si="1"/>
        <v>5.3144317760779651E-2</v>
      </c>
      <c r="G53">
        <v>2011</v>
      </c>
      <c r="H53">
        <v>11</v>
      </c>
      <c r="I53" s="3">
        <v>2011.8333333335299</v>
      </c>
      <c r="J53" s="20">
        <f t="shared" si="14"/>
        <v>1.1309839279885399</v>
      </c>
      <c r="K53" s="20">
        <f t="shared" si="42"/>
        <v>0.1229999999999998</v>
      </c>
      <c r="L53" s="20">
        <f t="shared" si="3"/>
        <v>6.9555511571295081E-2</v>
      </c>
      <c r="N53">
        <v>6</v>
      </c>
      <c r="O53">
        <v>2011</v>
      </c>
      <c r="P53" s="20">
        <v>0.86413524814275988</v>
      </c>
      <c r="Q53" s="20">
        <v>6.1530000000000001E-2</v>
      </c>
      <c r="R53" s="20">
        <f t="shared" si="4"/>
        <v>5.3170241818224016E-2</v>
      </c>
      <c r="T53">
        <v>2011</v>
      </c>
      <c r="U53">
        <v>11</v>
      </c>
      <c r="V53" s="3">
        <v>2011.8333333335299</v>
      </c>
      <c r="W53" s="20">
        <f t="shared" si="5"/>
        <v>0.81033747261379685</v>
      </c>
      <c r="X53" s="20">
        <f t="shared" si="6"/>
        <v>6.1530000000000001E-2</v>
      </c>
      <c r="Y53" s="20">
        <f t="shared" si="7"/>
        <v>4.9860064689926924E-2</v>
      </c>
      <c r="Z53" s="20"/>
      <c r="AA53">
        <v>11</v>
      </c>
      <c r="AB53" s="3">
        <v>2011.8333333335299</v>
      </c>
      <c r="AC53" s="20">
        <f t="shared" si="8"/>
        <v>0.97066070030116836</v>
      </c>
      <c r="AD53" s="20">
        <f t="shared" si="9"/>
        <v>9.2264999999999903E-2</v>
      </c>
      <c r="AE53" s="20">
        <f t="shared" si="9"/>
        <v>5.9707788130611006E-2</v>
      </c>
      <c r="AG53" s="3">
        <v>2011.8333333335299</v>
      </c>
      <c r="AH53" s="3">
        <f t="shared" si="10"/>
        <v>0.96044284034249661</v>
      </c>
      <c r="AI53" s="3">
        <f t="shared" si="10"/>
        <v>6.6874490811640125E-2</v>
      </c>
      <c r="AJ53" s="3">
        <f t="shared" si="10"/>
        <v>-1.4376902713713814E-2</v>
      </c>
      <c r="AK53" s="20"/>
      <c r="AL53" s="3">
        <v>2011.8333333335299</v>
      </c>
      <c r="AM53" s="12">
        <f>STANDARDIZE(AC53,AR$5,AS$5)</f>
        <v>0.77318784090981052</v>
      </c>
      <c r="AN53" s="12">
        <f>STANDARDIZE(AD53,AT$5,AU$5)</f>
        <v>1.2550989263438468</v>
      </c>
      <c r="AO53" s="12">
        <f>STANDARDIZE(AE53,AV$5,AW$5)</f>
        <v>0.69584787195439546</v>
      </c>
      <c r="AP53" s="20"/>
    </row>
    <row r="54" spans="1:42" x14ac:dyDescent="0.3">
      <c r="A54">
        <v>12</v>
      </c>
      <c r="B54">
        <v>2011</v>
      </c>
      <c r="C54" s="20">
        <v>0.9260404292179194</v>
      </c>
      <c r="D54" s="20">
        <v>6.1499999999999902E-2</v>
      </c>
      <c r="E54" s="20">
        <f t="shared" si="1"/>
        <v>5.6951486396901951E-2</v>
      </c>
      <c r="G54">
        <v>2011</v>
      </c>
      <c r="H54">
        <v>10</v>
      </c>
      <c r="I54" s="3">
        <v>2011.7500000002001</v>
      </c>
      <c r="J54" s="20">
        <f t="shared" si="14"/>
        <v>1.293988597438775</v>
      </c>
      <c r="K54" s="20">
        <f t="shared" si="42"/>
        <v>0.1229999999999998</v>
      </c>
      <c r="L54" s="20">
        <f t="shared" si="3"/>
        <v>7.958029874248454E-2</v>
      </c>
      <c r="N54">
        <v>4</v>
      </c>
      <c r="O54">
        <v>2011</v>
      </c>
      <c r="P54" s="20">
        <v>0.9260404292179194</v>
      </c>
      <c r="Q54" s="20">
        <v>6.1530000000000001E-2</v>
      </c>
      <c r="R54" s="20">
        <f t="shared" si="4"/>
        <v>5.6979267609778582E-2</v>
      </c>
      <c r="T54">
        <v>2011</v>
      </c>
      <c r="U54">
        <v>10</v>
      </c>
      <c r="V54" s="3">
        <v>2011.7500000002001</v>
      </c>
      <c r="W54" s="20">
        <f t="shared" si="5"/>
        <v>0.72692935082652477</v>
      </c>
      <c r="X54" s="20">
        <f t="shared" si="6"/>
        <v>6.1530000000000001E-2</v>
      </c>
      <c r="Y54" s="20">
        <f t="shared" si="7"/>
        <v>4.4727962956356067E-2</v>
      </c>
      <c r="Z54" s="20"/>
      <c r="AA54">
        <v>10</v>
      </c>
      <c r="AB54" s="3">
        <v>2011.7500000002001</v>
      </c>
      <c r="AC54" s="20">
        <f t="shared" si="8"/>
        <v>1.01045897413265</v>
      </c>
      <c r="AD54" s="20">
        <f t="shared" si="9"/>
        <v>9.2264999999999903E-2</v>
      </c>
      <c r="AE54" s="20">
        <f t="shared" si="9"/>
        <v>6.21541308494203E-2</v>
      </c>
      <c r="AG54" s="3">
        <v>2011.7500000002001</v>
      </c>
      <c r="AH54" s="3">
        <f t="shared" si="10"/>
        <v>1.1972726842113934</v>
      </c>
      <c r="AI54" s="3">
        <f t="shared" si="10"/>
        <v>6.6874490811640125E-2</v>
      </c>
      <c r="AJ54" s="3">
        <f t="shared" si="10"/>
        <v>7.8644815414891725E-2</v>
      </c>
      <c r="AK54" s="20"/>
      <c r="AL54" s="3">
        <v>2011.7500000002001</v>
      </c>
      <c r="AM54" s="12">
        <f>STANDARDIZE(AC54,AR$6,AS$6)</f>
        <v>1.4244422159556966</v>
      </c>
      <c r="AN54" s="12">
        <f>STANDARDIZE(AD54,AT$6,AU$6)</f>
        <v>0.96231815385189867</v>
      </c>
      <c r="AO54" s="12">
        <f>STANDARDIZE(AE54,AV$6,AW$6)</f>
        <v>0.62394319943329279</v>
      </c>
      <c r="AP54" s="20"/>
    </row>
    <row r="55" spans="1:42" x14ac:dyDescent="0.3">
      <c r="A55">
        <v>12</v>
      </c>
      <c r="B55">
        <v>2011</v>
      </c>
      <c r="C55" s="20">
        <v>1.0014522682952443</v>
      </c>
      <c r="D55" s="20">
        <v>6.1499999999999902E-2</v>
      </c>
      <c r="E55" s="20">
        <f t="shared" si="1"/>
        <v>6.1589314500157422E-2</v>
      </c>
      <c r="G55">
        <v>2011</v>
      </c>
      <c r="H55">
        <v>9</v>
      </c>
      <c r="I55" s="3">
        <v>2011.66666666687</v>
      </c>
      <c r="J55" s="20">
        <f t="shared" ref="J55:J62" si="48">AVERAGEIFS(C$4:C$1198,B$4:B$1198,G55,A$4:A$1198,H55)</f>
        <v>1.3437941453184272</v>
      </c>
      <c r="K55" s="20">
        <f t="shared" si="42"/>
        <v>0.1229999999999998</v>
      </c>
      <c r="L55" s="20">
        <f t="shared" ref="L55:L62" si="49">AVERAGEIFS(E$4:E$1198,B$4:B$1198,G55,A$4:A$1198,H55)</f>
        <v>8.2643339937083143E-2</v>
      </c>
      <c r="N55">
        <v>2</v>
      </c>
      <c r="O55">
        <v>2011</v>
      </c>
      <c r="P55" s="20">
        <v>1.0014522682952443</v>
      </c>
      <c r="Q55" s="20">
        <v>6.1530000000000001E-2</v>
      </c>
      <c r="R55" s="20">
        <f t="shared" si="4"/>
        <v>6.1619358068206377E-2</v>
      </c>
      <c r="T55">
        <v>2011</v>
      </c>
      <c r="U55">
        <v>9</v>
      </c>
      <c r="V55" s="3">
        <v>2011.66666666687</v>
      </c>
      <c r="W55" s="20">
        <f t="shared" ref="W55:W66" si="50">AVERAGEIFS(P$4:P$1097,O$4:O$1097,T55,N$4:N$1097,U55)</f>
        <v>0.75202802741625763</v>
      </c>
      <c r="X55" s="20">
        <f t="shared" ref="X55:X66" si="51">SUMIFS(Q$4:Q$1097,O$4:O$1097,T55,N$4:N$1097,U55)</f>
        <v>6.1530000000000001E-2</v>
      </c>
      <c r="Y55" s="20">
        <f t="shared" ref="Y55:Y66" si="52">W55*X55</f>
        <v>4.6272284526922336E-2</v>
      </c>
      <c r="Z55" s="20"/>
      <c r="AA55">
        <v>9</v>
      </c>
      <c r="AB55" s="3">
        <v>2011.66666666687</v>
      </c>
      <c r="AC55" s="20">
        <f t="shared" ref="AC55" si="53">AVERAGE(W55,J55)</f>
        <v>1.0479110863673424</v>
      </c>
      <c r="AD55" s="20">
        <f t="shared" ref="AD55" si="54">AVERAGE(X55,K55)</f>
        <v>9.2264999999999903E-2</v>
      </c>
      <c r="AE55" s="20">
        <f t="shared" ref="AE55" si="55">AVERAGE(Y55,L55)</f>
        <v>6.445781223200274E-2</v>
      </c>
      <c r="AG55" s="3">
        <v>2011.66666666687</v>
      </c>
      <c r="AH55" s="3">
        <f t="shared" ref="AH55:AH56" si="56">STANDARDIZE(AC55,AC$894,AC$895)</f>
        <v>1.4201410912850281</v>
      </c>
      <c r="AI55" s="3">
        <f t="shared" ref="AI55:AI56" si="57">STANDARDIZE(AD55,AD$894,AD$895)</f>
        <v>6.6874490811640125E-2</v>
      </c>
      <c r="AJ55" s="3">
        <f t="shared" ref="AJ55:AJ56" si="58">STANDARDIZE(AE55,AE$894,AE$895)</f>
        <v>0.1662418632778348</v>
      </c>
      <c r="AK55" s="20"/>
      <c r="AL55" s="3">
        <v>2011.66666666687</v>
      </c>
      <c r="AM55" s="12">
        <f>STANDARDIZE(AC55,AR$7,AS$7)</f>
        <v>0.79584297394170045</v>
      </c>
      <c r="AN55" s="12">
        <f>STANDARDIZE(AD55,AT$7,AU$7)</f>
        <v>1.1124047876457037</v>
      </c>
      <c r="AO55" s="12">
        <f>STANDARDIZE(AE55,AV$7,AW$7)</f>
        <v>0.78045958440320151</v>
      </c>
      <c r="AP55" s="20"/>
    </row>
    <row r="56" spans="1:42" x14ac:dyDescent="0.3">
      <c r="A56">
        <v>11</v>
      </c>
      <c r="B56">
        <v>2011</v>
      </c>
      <c r="C56" s="20">
        <v>1.0855114026265869</v>
      </c>
      <c r="D56" s="20">
        <v>6.1499999999999902E-2</v>
      </c>
      <c r="E56" s="20">
        <f t="shared" si="1"/>
        <v>6.6758951261534985E-2</v>
      </c>
      <c r="G56">
        <v>2011</v>
      </c>
      <c r="H56">
        <v>8</v>
      </c>
      <c r="I56" s="3">
        <v>2011.5833333335399</v>
      </c>
      <c r="J56" s="20">
        <f t="shared" si="48"/>
        <v>1.3860868794644801</v>
      </c>
      <c r="K56" s="20">
        <f t="shared" si="42"/>
        <v>0.1229999999999998</v>
      </c>
      <c r="L56" s="20">
        <f t="shared" si="49"/>
        <v>8.5244343087065383E-2</v>
      </c>
      <c r="N56">
        <v>12</v>
      </c>
      <c r="O56">
        <v>2010</v>
      </c>
      <c r="P56" s="20">
        <v>1.0855114026265869</v>
      </c>
      <c r="Q56" s="20">
        <v>6.1530000000000001E-2</v>
      </c>
      <c r="R56" s="20">
        <f t="shared" si="4"/>
        <v>6.679151660361389E-2</v>
      </c>
      <c r="T56">
        <v>2011</v>
      </c>
      <c r="U56">
        <v>8</v>
      </c>
      <c r="V56" s="3">
        <v>2011.5833333335399</v>
      </c>
      <c r="W56" s="20">
        <f t="shared" si="50"/>
        <v>0.80601833771531739</v>
      </c>
      <c r="X56" s="20">
        <f t="shared" si="51"/>
        <v>6.1530000000000001E-2</v>
      </c>
      <c r="Y56" s="20">
        <f t="shared" si="52"/>
        <v>4.9594308319623477E-2</v>
      </c>
      <c r="Z56" s="20"/>
      <c r="AA56">
        <v>8</v>
      </c>
      <c r="AB56" s="3">
        <v>2011.5833333335399</v>
      </c>
      <c r="AC56" s="20">
        <f t="shared" si="8"/>
        <v>1.0960526085898987</v>
      </c>
      <c r="AD56" s="20">
        <f t="shared" si="9"/>
        <v>9.2264999999999903E-2</v>
      </c>
      <c r="AE56" s="20">
        <f t="shared" si="9"/>
        <v>6.7419325703344427E-2</v>
      </c>
      <c r="AG56" s="3">
        <v>2011.5833333335399</v>
      </c>
      <c r="AH56" s="3">
        <f t="shared" si="56"/>
        <v>1.706619576252892</v>
      </c>
      <c r="AI56" s="3">
        <f t="shared" si="57"/>
        <v>6.6874490811640125E-2</v>
      </c>
      <c r="AJ56" s="3">
        <f t="shared" si="58"/>
        <v>0.27885285161036943</v>
      </c>
      <c r="AK56" s="20"/>
      <c r="AL56" s="3">
        <v>2011.5833333335399</v>
      </c>
      <c r="AM56" s="12">
        <f>STANDARDIZE(AC56,AR$8,AS$8)</f>
        <v>1.666479980669652</v>
      </c>
      <c r="AN56" s="12">
        <f>STANDARDIZE(AD56,AT$8,AU$8)</f>
        <v>1.4455061964040326</v>
      </c>
      <c r="AO56" s="12">
        <f>STANDARDIZE(AE56,AV$8,AW$8)</f>
        <v>1.2954980559314164</v>
      </c>
      <c r="AP56" s="20"/>
    </row>
    <row r="57" spans="1:42" x14ac:dyDescent="0.3">
      <c r="A57">
        <v>11</v>
      </c>
      <c r="B57">
        <v>2011</v>
      </c>
      <c r="C57" s="20">
        <v>1.1764564533504929</v>
      </c>
      <c r="D57" s="20">
        <v>6.1499999999999902E-2</v>
      </c>
      <c r="E57" s="20">
        <f t="shared" si="1"/>
        <v>7.2352071881055191E-2</v>
      </c>
      <c r="G57">
        <v>2011</v>
      </c>
      <c r="H57">
        <v>7</v>
      </c>
      <c r="I57" s="3">
        <v>2011.5000000002101</v>
      </c>
      <c r="J57" s="20">
        <f t="shared" si="48"/>
        <v>1.4322880240108333</v>
      </c>
      <c r="K57" s="20">
        <f t="shared" si="42"/>
        <v>0.1229999999999998</v>
      </c>
      <c r="L57" s="20">
        <f t="shared" si="49"/>
        <v>8.8085713476666105E-2</v>
      </c>
      <c r="N57">
        <v>10</v>
      </c>
      <c r="O57">
        <v>2010</v>
      </c>
      <c r="P57" s="20">
        <v>1.1764564533504929</v>
      </c>
      <c r="Q57" s="20">
        <v>6.1530000000000001E-2</v>
      </c>
      <c r="R57" s="20">
        <f t="shared" si="4"/>
        <v>7.2387365574655832E-2</v>
      </c>
      <c r="T57">
        <v>2011</v>
      </c>
      <c r="U57">
        <v>7</v>
      </c>
      <c r="V57" s="3">
        <v>2011.5000000002101</v>
      </c>
      <c r="W57" s="20"/>
      <c r="X57" s="20"/>
      <c r="Y57" s="20"/>
      <c r="Z57" s="20"/>
      <c r="AA57">
        <v>7</v>
      </c>
      <c r="AB57" s="3">
        <v>2011.5000000002101</v>
      </c>
      <c r="AC57" s="20">
        <f t="shared" si="8"/>
        <v>1.4322880240108333</v>
      </c>
      <c r="AD57" s="20">
        <f t="shared" si="9"/>
        <v>0.1229999999999998</v>
      </c>
      <c r="AE57" s="20">
        <f t="shared" si="9"/>
        <v>8.8085713476666105E-2</v>
      </c>
      <c r="AG57" s="3">
        <v>2011.5000000002101</v>
      </c>
      <c r="AH57" s="3">
        <f t="shared" si="10"/>
        <v>3.7074747207376637</v>
      </c>
      <c r="AI57" s="3">
        <f t="shared" si="10"/>
        <v>0.81960385861957141</v>
      </c>
      <c r="AJ57" s="3">
        <f t="shared" si="10"/>
        <v>1.0646883289559508</v>
      </c>
      <c r="AK57" s="20"/>
      <c r="AL57" s="3">
        <v>2011.5000000002101</v>
      </c>
      <c r="AM57" s="12">
        <f>STANDARDIZE(AC57,AR$9,AS$9)</f>
        <v>1.2609508518578214</v>
      </c>
      <c r="AN57" s="12">
        <f>STANDARDIZE(AD57,AT$9,AU$9)</f>
        <v>1.9426111273206557</v>
      </c>
      <c r="AO57" s="12">
        <f>STANDARDIZE(AE57,AV$9,AW$9)</f>
        <v>1.2605359019893825</v>
      </c>
      <c r="AP57" s="20"/>
    </row>
    <row r="58" spans="1:42" x14ac:dyDescent="0.3">
      <c r="A58">
        <v>10</v>
      </c>
      <c r="B58">
        <v>2011</v>
      </c>
      <c r="C58" s="20">
        <v>1.2752049550793936</v>
      </c>
      <c r="D58" s="20">
        <v>6.1499999999999902E-2</v>
      </c>
      <c r="E58" s="20">
        <f t="shared" si="1"/>
        <v>7.8425104737382581E-2</v>
      </c>
      <c r="G58">
        <v>2011</v>
      </c>
      <c r="H58">
        <v>6</v>
      </c>
      <c r="I58" s="3">
        <v>2011.41666666688</v>
      </c>
      <c r="J58" s="20">
        <f t="shared" si="48"/>
        <v>1.467845258321415</v>
      </c>
      <c r="K58" s="20">
        <f t="shared" si="42"/>
        <v>6.1499999999999902E-2</v>
      </c>
      <c r="L58" s="20">
        <f t="shared" si="49"/>
        <v>9.0272483386766883E-2</v>
      </c>
      <c r="N58">
        <v>8</v>
      </c>
      <c r="O58">
        <v>2010</v>
      </c>
      <c r="P58" s="20">
        <v>1.2752049550793936</v>
      </c>
      <c r="Q58" s="20">
        <v>6.1530000000000001E-2</v>
      </c>
      <c r="R58" s="20">
        <f t="shared" si="4"/>
        <v>7.8463360886035088E-2</v>
      </c>
      <c r="T58">
        <v>2011</v>
      </c>
      <c r="U58">
        <v>6</v>
      </c>
      <c r="V58" s="3">
        <v>2011.41666666688</v>
      </c>
      <c r="W58" s="20">
        <f t="shared" si="50"/>
        <v>0.86413524814275988</v>
      </c>
      <c r="X58" s="20">
        <f t="shared" si="51"/>
        <v>6.1530000000000001E-2</v>
      </c>
      <c r="Y58" s="20">
        <f t="shared" si="52"/>
        <v>5.3170241818224016E-2</v>
      </c>
      <c r="Z58" s="20"/>
      <c r="AA58">
        <v>6</v>
      </c>
      <c r="AB58" s="3">
        <v>2011.41666666688</v>
      </c>
      <c r="AC58" s="20">
        <f t="shared" si="8"/>
        <v>1.1659902532320874</v>
      </c>
      <c r="AD58" s="20">
        <f t="shared" si="9"/>
        <v>6.1514999999999952E-2</v>
      </c>
      <c r="AE58" s="20">
        <f t="shared" si="9"/>
        <v>7.1721362602495453E-2</v>
      </c>
      <c r="AG58" s="3">
        <v>2011.41666666688</v>
      </c>
      <c r="AH58" s="3">
        <f t="shared" si="10"/>
        <v>2.1228014823150052</v>
      </c>
      <c r="AI58" s="3">
        <f t="shared" si="10"/>
        <v>-0.68622224125583742</v>
      </c>
      <c r="AJ58" s="3">
        <f t="shared" si="10"/>
        <v>0.44243698916181917</v>
      </c>
      <c r="AK58" s="20"/>
      <c r="AL58" s="3">
        <v>2011.41666666688</v>
      </c>
      <c r="AM58" s="12">
        <f>STANDARDIZE(AC58,AR$10,AS$10)</f>
        <v>1.7090977132533376</v>
      </c>
      <c r="AN58" s="12">
        <f>STANDARDIZE(AD58,AT$10,AU$10)</f>
        <v>-1.6534191247733234</v>
      </c>
      <c r="AO58" s="12">
        <f>STANDARDIZE(AE58,AV$10,AW$10)</f>
        <v>-0.44443059701258619</v>
      </c>
      <c r="AP58" s="20"/>
    </row>
    <row r="59" spans="1:42" x14ac:dyDescent="0.3">
      <c r="A59">
        <v>10</v>
      </c>
      <c r="B59">
        <v>2011</v>
      </c>
      <c r="C59" s="20">
        <v>1.3127722397981565</v>
      </c>
      <c r="D59" s="20">
        <v>6.1499999999999902E-2</v>
      </c>
      <c r="E59" s="20">
        <f t="shared" si="1"/>
        <v>8.0735492747586499E-2</v>
      </c>
      <c r="G59">
        <v>2011</v>
      </c>
      <c r="H59">
        <v>5</v>
      </c>
      <c r="I59" s="3">
        <v>2011.3333333335499</v>
      </c>
      <c r="J59" s="20">
        <f t="shared" si="48"/>
        <v>1.4297604528835977</v>
      </c>
      <c r="K59" s="20">
        <f t="shared" si="42"/>
        <v>6.1499999999999902E-2</v>
      </c>
      <c r="L59" s="20">
        <f t="shared" si="49"/>
        <v>8.7930267852341121E-2</v>
      </c>
      <c r="N59">
        <v>6</v>
      </c>
      <c r="O59">
        <v>2010</v>
      </c>
      <c r="P59" s="20">
        <v>1.3127722397981565</v>
      </c>
      <c r="Q59" s="20">
        <v>6.1530000000000001E-2</v>
      </c>
      <c r="R59" s="20">
        <f t="shared" si="4"/>
        <v>8.0774875914780567E-2</v>
      </c>
      <c r="T59">
        <v>2011</v>
      </c>
      <c r="U59">
        <v>5</v>
      </c>
      <c r="V59" s="3">
        <v>2011.3333333335499</v>
      </c>
      <c r="W59" s="20"/>
      <c r="X59" s="20"/>
      <c r="Y59" s="20"/>
      <c r="Z59" s="20"/>
      <c r="AA59">
        <v>5</v>
      </c>
      <c r="AB59" s="3">
        <v>2011.3333333335499</v>
      </c>
      <c r="AC59" s="20">
        <f t="shared" si="8"/>
        <v>1.4297604528835977</v>
      </c>
      <c r="AD59" s="20">
        <f t="shared" si="9"/>
        <v>6.1499999999999902E-2</v>
      </c>
      <c r="AE59" s="20">
        <f t="shared" si="9"/>
        <v>8.7930267852341121E-2</v>
      </c>
      <c r="AG59" s="3">
        <v>2011.3333333335499</v>
      </c>
      <c r="AH59" s="3">
        <f t="shared" si="10"/>
        <v>3.6924337599672183</v>
      </c>
      <c r="AI59" s="3">
        <f t="shared" si="10"/>
        <v>-0.68658960551538373</v>
      </c>
      <c r="AJ59" s="3">
        <f t="shared" si="10"/>
        <v>1.0587775385588793</v>
      </c>
      <c r="AK59" s="20"/>
      <c r="AL59" s="3">
        <v>2011.3333333335499</v>
      </c>
      <c r="AM59" s="12">
        <f>STANDARDIZE(AC59,AR$11,AS$11)</f>
        <v>3.3604393591990496</v>
      </c>
      <c r="AN59" s="12">
        <f>STANDARDIZE(AD59,AT$11,AU$11)</f>
        <v>-1.2701823864982043</v>
      </c>
      <c r="AO59" s="12">
        <f>STANDARDIZE(AE59,AV$11,AW$11)</f>
        <v>0.39851035620041092</v>
      </c>
      <c r="AP59" s="20"/>
    </row>
    <row r="60" spans="1:42" x14ac:dyDescent="0.3">
      <c r="A60">
        <v>9</v>
      </c>
      <c r="B60">
        <v>2011</v>
      </c>
      <c r="C60" s="20">
        <v>1.3336044839962504</v>
      </c>
      <c r="D60" s="20">
        <v>6.1499999999999902E-2</v>
      </c>
      <c r="E60" s="20">
        <f t="shared" si="1"/>
        <v>8.2016675765769265E-2</v>
      </c>
      <c r="G60">
        <v>2011</v>
      </c>
      <c r="H60">
        <v>4</v>
      </c>
      <c r="I60" s="3">
        <v>2011.2500000002201</v>
      </c>
      <c r="J60" s="20">
        <f t="shared" si="48"/>
        <v>1.37467634062445</v>
      </c>
      <c r="K60" s="20">
        <f t="shared" si="42"/>
        <v>6.1499999999999902E-2</v>
      </c>
      <c r="L60" s="20">
        <f t="shared" si="49"/>
        <v>8.4542594948403535E-2</v>
      </c>
      <c r="N60">
        <v>6</v>
      </c>
      <c r="O60">
        <v>2010</v>
      </c>
      <c r="P60" s="20">
        <v>1.3336044839962504</v>
      </c>
      <c r="Q60" s="20">
        <v>6.1530000000000001E-2</v>
      </c>
      <c r="R60" s="20">
        <f t="shared" si="4"/>
        <v>8.2056683900289293E-2</v>
      </c>
      <c r="T60">
        <v>2011</v>
      </c>
      <c r="U60">
        <v>4</v>
      </c>
      <c r="V60" s="3">
        <v>2011.2500000002201</v>
      </c>
      <c r="W60" s="20">
        <f t="shared" si="50"/>
        <v>0.9260404292179194</v>
      </c>
      <c r="X60" s="20">
        <f t="shared" si="51"/>
        <v>6.1530000000000001E-2</v>
      </c>
      <c r="Y60" s="20">
        <f t="shared" si="52"/>
        <v>5.6979267609778582E-2</v>
      </c>
      <c r="Z60" s="20"/>
      <c r="AA60">
        <v>4</v>
      </c>
      <c r="AB60" s="3">
        <v>2011.2500000002201</v>
      </c>
      <c r="AC60" s="20">
        <f t="shared" si="8"/>
        <v>1.1503583849211847</v>
      </c>
      <c r="AD60" s="20">
        <f t="shared" si="9"/>
        <v>6.1514999999999952E-2</v>
      </c>
      <c r="AE60" s="20">
        <f t="shared" si="9"/>
        <v>7.0760931279091055E-2</v>
      </c>
      <c r="AG60" s="3">
        <v>2011.2500000002201</v>
      </c>
      <c r="AH60" s="3">
        <f t="shared" si="10"/>
        <v>2.0297800375376247</v>
      </c>
      <c r="AI60" s="3">
        <f t="shared" si="10"/>
        <v>-0.68622224125583742</v>
      </c>
      <c r="AJ60" s="3">
        <f t="shared" si="10"/>
        <v>0.40591677015869748</v>
      </c>
      <c r="AK60" s="20"/>
      <c r="AL60" s="3">
        <v>2011.2500000002201</v>
      </c>
      <c r="AM60" s="12">
        <f>STANDARDIZE(AC60,AR$12,AS$12)</f>
        <v>2.1186086298238114</v>
      </c>
      <c r="AN60" s="12">
        <f>STANDARDIZE(AD60,AT$12,AU$12)</f>
        <v>-1.5103266726480709</v>
      </c>
      <c r="AO60" s="12">
        <f>STANDARDIZE(AE60,AV$12,AW$12)</f>
        <v>-0.18425736339275564</v>
      </c>
      <c r="AP60" s="20"/>
    </row>
    <row r="61" spans="1:42" x14ac:dyDescent="0.3">
      <c r="A61">
        <v>9</v>
      </c>
      <c r="B61">
        <v>2011</v>
      </c>
      <c r="C61" s="20">
        <v>1.353983806640604</v>
      </c>
      <c r="D61" s="20">
        <v>6.1499999999999902E-2</v>
      </c>
      <c r="E61" s="20">
        <f t="shared" si="1"/>
        <v>8.3270004108397008E-2</v>
      </c>
      <c r="G61">
        <v>2011</v>
      </c>
      <c r="H61">
        <v>3</v>
      </c>
      <c r="I61" s="3">
        <v>2011.16666666689</v>
      </c>
      <c r="J61" s="20">
        <f t="shared" si="48"/>
        <v>1.3228592794990222</v>
      </c>
      <c r="K61" s="20">
        <f t="shared" si="42"/>
        <v>6.1499999999999902E-2</v>
      </c>
      <c r="L61" s="20">
        <f t="shared" si="49"/>
        <v>8.1355845689189729E-2</v>
      </c>
      <c r="N61">
        <v>5</v>
      </c>
      <c r="O61">
        <v>2010</v>
      </c>
      <c r="P61" s="20">
        <v>1.353983806640604</v>
      </c>
      <c r="Q61" s="20">
        <v>6.1530000000000001E-2</v>
      </c>
      <c r="R61" s="20">
        <f t="shared" si="4"/>
        <v>8.3310623622596364E-2</v>
      </c>
      <c r="T61">
        <v>2011</v>
      </c>
      <c r="U61">
        <v>3</v>
      </c>
      <c r="V61" s="3">
        <v>2011.16666666689</v>
      </c>
      <c r="W61" s="20"/>
      <c r="X61" s="20"/>
      <c r="Y61" s="20"/>
      <c r="Z61" s="20"/>
      <c r="AA61">
        <v>3</v>
      </c>
      <c r="AB61" s="3">
        <v>2011.16666666689</v>
      </c>
      <c r="AC61" s="20">
        <f t="shared" si="8"/>
        <v>1.3228592794990222</v>
      </c>
      <c r="AD61" s="20">
        <f t="shared" si="9"/>
        <v>6.1499999999999902E-2</v>
      </c>
      <c r="AE61" s="20">
        <f t="shared" si="9"/>
        <v>8.1355845689189729E-2</v>
      </c>
      <c r="AG61" s="3">
        <v>2011.16666666689</v>
      </c>
      <c r="AH61" s="3">
        <f t="shared" si="10"/>
        <v>3.0562908883122146</v>
      </c>
      <c r="AI61" s="3">
        <f t="shared" si="10"/>
        <v>-0.68658960551538373</v>
      </c>
      <c r="AJ61" s="3">
        <f t="shared" si="10"/>
        <v>0.80878638212075282</v>
      </c>
      <c r="AK61" s="20"/>
      <c r="AL61" s="3">
        <v>2011.16666666689</v>
      </c>
      <c r="AM61" s="12">
        <f>STANDARDIZE(AC61,AR$13,AS$13)</f>
        <v>3.17523224627663</v>
      </c>
      <c r="AN61" s="12">
        <f>STANDARDIZE(AD61,AT$13,AU$13)</f>
        <v>-1.1557656163069592</v>
      </c>
      <c r="AO61" s="12">
        <f>STANDARDIZE(AE61,AV$13,AW$13)</f>
        <v>0.47353549242719051</v>
      </c>
      <c r="AP61" s="20"/>
    </row>
    <row r="62" spans="1:42" x14ac:dyDescent="0.3">
      <c r="A62">
        <v>8</v>
      </c>
      <c r="B62">
        <v>2011</v>
      </c>
      <c r="C62" s="20">
        <v>1.3748747207331824</v>
      </c>
      <c r="D62" s="20">
        <v>6.1499999999999902E-2</v>
      </c>
      <c r="E62" s="20">
        <f t="shared" si="1"/>
        <v>8.4554795325090581E-2</v>
      </c>
      <c r="G62">
        <v>2011</v>
      </c>
      <c r="H62">
        <v>2</v>
      </c>
      <c r="I62" s="3">
        <v>2011.0833333335499</v>
      </c>
      <c r="J62" s="20">
        <f t="shared" si="48"/>
        <v>1.272629732046344</v>
      </c>
      <c r="K62" s="20">
        <f t="shared" si="42"/>
        <v>6.1499999999999902E-2</v>
      </c>
      <c r="L62" s="20">
        <f t="shared" si="49"/>
        <v>7.8266728520850037E-2</v>
      </c>
      <c r="N62">
        <v>5</v>
      </c>
      <c r="O62">
        <v>2010</v>
      </c>
      <c r="P62" s="20">
        <v>1.3748747207331824</v>
      </c>
      <c r="Q62" s="20">
        <v>6.1530000000000001E-2</v>
      </c>
      <c r="R62" s="20">
        <f t="shared" si="4"/>
        <v>8.4596041566712715E-2</v>
      </c>
      <c r="T62">
        <v>2011</v>
      </c>
      <c r="U62">
        <v>2</v>
      </c>
      <c r="V62" s="3">
        <v>2011.0833333335499</v>
      </c>
      <c r="W62" s="20">
        <f t="shared" si="50"/>
        <v>1.0014522682952443</v>
      </c>
      <c r="X62" s="20">
        <f t="shared" si="51"/>
        <v>6.1530000000000001E-2</v>
      </c>
      <c r="Y62" s="20">
        <f t="shared" si="52"/>
        <v>6.1619358068206377E-2</v>
      </c>
      <c r="Z62" s="20"/>
      <c r="AA62">
        <v>2</v>
      </c>
      <c r="AB62" s="3">
        <v>2011.0833333335499</v>
      </c>
      <c r="AC62" s="20">
        <f t="shared" si="8"/>
        <v>1.137041000170794</v>
      </c>
      <c r="AD62" s="20">
        <f t="shared" si="9"/>
        <v>6.1514999999999952E-2</v>
      </c>
      <c r="AE62" s="20">
        <f t="shared" si="9"/>
        <v>6.9943043294528204E-2</v>
      </c>
      <c r="AG62" s="3">
        <v>2011.0833333335499</v>
      </c>
      <c r="AH62" s="3">
        <f t="shared" si="10"/>
        <v>1.9505315212695098</v>
      </c>
      <c r="AI62" s="3">
        <f t="shared" si="10"/>
        <v>-0.68622224125583742</v>
      </c>
      <c r="AJ62" s="3">
        <f t="shared" si="10"/>
        <v>0.37481673459303078</v>
      </c>
      <c r="AK62" s="20"/>
      <c r="AL62" s="3">
        <v>2011.0833333335499</v>
      </c>
      <c r="AM62" s="12">
        <f>STANDARDIZE(AC62,AR$14,AS$14)</f>
        <v>2.4096889783475666</v>
      </c>
      <c r="AN62" s="12">
        <f>STANDARDIZE(AD62,AT$14,AU$14)</f>
        <v>-0.87038484719517628</v>
      </c>
      <c r="AO62" s="12">
        <f>STANDARDIZE(AE62,AV$14,AW$14)</f>
        <v>1.2292368751730924</v>
      </c>
      <c r="AP62" s="20"/>
    </row>
    <row r="63" spans="1:42" x14ac:dyDescent="0.3">
      <c r="A63">
        <v>8</v>
      </c>
      <c r="B63">
        <v>2011</v>
      </c>
      <c r="C63" s="20">
        <v>1.3972990381957775</v>
      </c>
      <c r="D63" s="20">
        <v>6.1499999999999902E-2</v>
      </c>
      <c r="E63" s="20">
        <f t="shared" si="1"/>
        <v>8.5933890849040184E-2</v>
      </c>
      <c r="G63">
        <v>2011</v>
      </c>
      <c r="H63">
        <v>1</v>
      </c>
      <c r="I63" s="3">
        <v>2011.0000000002201</v>
      </c>
      <c r="J63" s="20"/>
      <c r="K63" s="20"/>
      <c r="L63" s="20"/>
      <c r="N63">
        <v>4</v>
      </c>
      <c r="O63">
        <v>2010</v>
      </c>
      <c r="P63" s="20">
        <v>1.3972990381957775</v>
      </c>
      <c r="Q63" s="20">
        <v>6.1530000000000001E-2</v>
      </c>
      <c r="R63" s="20">
        <f t="shared" si="4"/>
        <v>8.5975809820186197E-2</v>
      </c>
      <c r="T63">
        <v>2011</v>
      </c>
      <c r="U63">
        <v>1</v>
      </c>
      <c r="V63" s="3">
        <v>2011.0000000002201</v>
      </c>
      <c r="W63" s="20"/>
      <c r="X63" s="20"/>
      <c r="Y63" s="20"/>
      <c r="Z63" s="20"/>
      <c r="AA63">
        <v>1</v>
      </c>
      <c r="AB63" s="3">
        <v>2011.0000000002201</v>
      </c>
      <c r="AC63" s="20"/>
      <c r="AD63" s="20"/>
      <c r="AE63" s="20"/>
      <c r="AG63" s="3">
        <v>2011.0000000002201</v>
      </c>
      <c r="AH63" s="3"/>
      <c r="AI63" s="3"/>
      <c r="AJ63" s="3"/>
      <c r="AK63" s="20"/>
      <c r="AL63" s="3">
        <v>2011.0000000002201</v>
      </c>
      <c r="AM63" s="12"/>
      <c r="AN63" s="12"/>
      <c r="AO63" s="12"/>
      <c r="AP63" s="20"/>
    </row>
    <row r="64" spans="1:42" x14ac:dyDescent="0.3">
      <c r="A64">
        <v>7</v>
      </c>
      <c r="B64">
        <v>2011</v>
      </c>
      <c r="C64" s="20">
        <v>1.4207021408226526</v>
      </c>
      <c r="D64" s="20">
        <v>6.1499999999999902E-2</v>
      </c>
      <c r="E64" s="20">
        <f t="shared" si="1"/>
        <v>8.7373181660592991E-2</v>
      </c>
      <c r="G64">
        <v>2010</v>
      </c>
      <c r="H64">
        <v>12</v>
      </c>
      <c r="I64" s="3">
        <v>2010.91666666689</v>
      </c>
      <c r="J64" s="20">
        <f t="shared" si="14"/>
        <v>1.1605914139119697</v>
      </c>
      <c r="K64" s="20">
        <f t="shared" si="42"/>
        <v>6.1499999999999902E-2</v>
      </c>
      <c r="L64" s="20">
        <f t="shared" si="3"/>
        <v>7.1376371955586021E-2</v>
      </c>
      <c r="N64">
        <v>4</v>
      </c>
      <c r="O64">
        <v>2010</v>
      </c>
      <c r="P64" s="20">
        <v>1.4207021408226526</v>
      </c>
      <c r="Q64" s="20">
        <v>6.1530000000000001E-2</v>
      </c>
      <c r="R64" s="20">
        <f t="shared" si="4"/>
        <v>8.7415802724817818E-2</v>
      </c>
      <c r="T64">
        <v>2010</v>
      </c>
      <c r="U64">
        <v>12</v>
      </c>
      <c r="V64" s="3">
        <v>2010.91666666689</v>
      </c>
      <c r="W64" s="20">
        <f t="shared" si="50"/>
        <v>1.0855114026265869</v>
      </c>
      <c r="X64" s="20">
        <f t="shared" si="51"/>
        <v>6.1530000000000001E-2</v>
      </c>
      <c r="Y64" s="20">
        <f t="shared" si="52"/>
        <v>6.679151660361389E-2</v>
      </c>
      <c r="Z64" s="20"/>
      <c r="AA64">
        <v>12</v>
      </c>
      <c r="AB64" s="3">
        <v>2010.91666666689</v>
      </c>
      <c r="AC64" s="20">
        <f t="shared" si="8"/>
        <v>1.1230514082692782</v>
      </c>
      <c r="AD64" s="20">
        <f t="shared" si="9"/>
        <v>6.1514999999999952E-2</v>
      </c>
      <c r="AE64" s="20">
        <f t="shared" si="9"/>
        <v>6.9083944279599963E-2</v>
      </c>
      <c r="AG64" s="3">
        <v>2010.91666666689</v>
      </c>
      <c r="AH64" s="3">
        <f t="shared" si="10"/>
        <v>1.8672828638062613</v>
      </c>
      <c r="AI64" s="3">
        <f t="shared" si="10"/>
        <v>-0.68622224125583742</v>
      </c>
      <c r="AJ64" s="3">
        <f t="shared" si="10"/>
        <v>0.34214965741011077</v>
      </c>
      <c r="AK64" s="20"/>
      <c r="AL64" s="3">
        <v>2010.91666666689</v>
      </c>
      <c r="AM64" s="12">
        <f>STANDARDIZE(AC64,AR$4,AS$4)</f>
        <v>1.9131532246870018</v>
      </c>
      <c r="AN64" s="12">
        <f>STANDARDIZE(AD64,AT$4,AU$4)</f>
        <v>-0.51751295497595129</v>
      </c>
      <c r="AO64" s="12">
        <f>STANDARDIZE(AE64,AV$4,AW$4)</f>
        <v>1.6850829271164121</v>
      </c>
      <c r="AP64" s="20"/>
    </row>
    <row r="65" spans="1:42" x14ac:dyDescent="0.3">
      <c r="A65">
        <v>7</v>
      </c>
      <c r="B65">
        <v>2011</v>
      </c>
      <c r="C65" s="20">
        <v>1.4438739071990141</v>
      </c>
      <c r="D65" s="20">
        <v>6.1499999999999902E-2</v>
      </c>
      <c r="E65" s="20">
        <f t="shared" si="1"/>
        <v>8.879824529273922E-2</v>
      </c>
      <c r="G65">
        <v>2010</v>
      </c>
      <c r="H65">
        <v>11</v>
      </c>
      <c r="I65" s="3">
        <v>2010.8333333335599</v>
      </c>
      <c r="J65" s="20">
        <f t="shared" si="14"/>
        <v>1.0414307769769418</v>
      </c>
      <c r="K65" s="20">
        <f t="shared" si="42"/>
        <v>6.1499999999999902E-2</v>
      </c>
      <c r="L65" s="20">
        <f t="shared" si="3"/>
        <v>6.4047992784081811E-2</v>
      </c>
      <c r="N65">
        <v>3</v>
      </c>
      <c r="O65">
        <v>2010</v>
      </c>
      <c r="P65" s="20">
        <v>1.4438739071990141</v>
      </c>
      <c r="Q65" s="20">
        <v>6.1530000000000001E-2</v>
      </c>
      <c r="R65" s="20">
        <f t="shared" si="4"/>
        <v>8.8841561509955341E-2</v>
      </c>
      <c r="T65">
        <v>2010</v>
      </c>
      <c r="U65">
        <v>11</v>
      </c>
      <c r="V65" s="3">
        <v>2010.8333333335599</v>
      </c>
      <c r="W65" s="20"/>
      <c r="X65" s="20"/>
      <c r="Y65" s="20"/>
      <c r="Z65" s="20"/>
      <c r="AA65">
        <v>11</v>
      </c>
      <c r="AB65" s="3">
        <v>2010.8333333335599</v>
      </c>
      <c r="AC65" s="20">
        <f t="shared" si="8"/>
        <v>1.0414307769769418</v>
      </c>
      <c r="AD65" s="20">
        <f t="shared" si="9"/>
        <v>6.1499999999999902E-2</v>
      </c>
      <c r="AE65" s="20">
        <f t="shared" si="9"/>
        <v>6.4047992784081811E-2</v>
      </c>
      <c r="AG65" s="3">
        <v>2010.8333333335599</v>
      </c>
      <c r="AH65" s="3">
        <f t="shared" si="10"/>
        <v>1.3815783468893974</v>
      </c>
      <c r="AI65" s="3">
        <f t="shared" si="10"/>
        <v>-0.68658960551538373</v>
      </c>
      <c r="AJ65" s="3">
        <f t="shared" si="10"/>
        <v>0.15065855646026982</v>
      </c>
      <c r="AK65" s="20"/>
      <c r="AL65" s="3">
        <v>2010.8333333335599</v>
      </c>
      <c r="AM65" s="12">
        <f>STANDARDIZE(AC65,AR$5,AS$5)</f>
        <v>1.0490563388256078</v>
      </c>
      <c r="AN65" s="12">
        <f>STANDARDIZE(AD65,AT$5,AU$5)</f>
        <v>-0.19208961378086201</v>
      </c>
      <c r="AO65" s="12">
        <f>STANDARDIZE(AE65,AV$5,AW$5)</f>
        <v>0.95914651027835796</v>
      </c>
      <c r="AP65" s="20"/>
    </row>
    <row r="66" spans="1:42" x14ac:dyDescent="0.3">
      <c r="A66">
        <v>6</v>
      </c>
      <c r="B66">
        <v>2011</v>
      </c>
      <c r="C66" s="20">
        <v>1.467845258321415</v>
      </c>
      <c r="D66" s="20">
        <v>6.1499999999999902E-2</v>
      </c>
      <c r="E66" s="20">
        <f t="shared" si="1"/>
        <v>9.0272483386766883E-2</v>
      </c>
      <c r="G66">
        <v>2010</v>
      </c>
      <c r="H66">
        <v>10</v>
      </c>
      <c r="I66" s="3">
        <v>2010.7500000002301</v>
      </c>
      <c r="J66" s="20">
        <f t="shared" si="14"/>
        <v>0.93477559371043373</v>
      </c>
      <c r="K66" s="20">
        <f t="shared" si="42"/>
        <v>6.1499999999999902E-2</v>
      </c>
      <c r="L66" s="20">
        <f t="shared" si="3"/>
        <v>5.7488699013191584E-2</v>
      </c>
      <c r="N66">
        <v>3</v>
      </c>
      <c r="O66">
        <v>2010</v>
      </c>
      <c r="P66" s="20">
        <v>1.467845258321415</v>
      </c>
      <c r="Q66" s="20">
        <v>6.1530000000000001E-2</v>
      </c>
      <c r="R66" s="20">
        <f t="shared" si="4"/>
        <v>9.0316518744516669E-2</v>
      </c>
      <c r="T66">
        <v>2010</v>
      </c>
      <c r="U66">
        <v>10</v>
      </c>
      <c r="V66" s="3">
        <v>2010.7500000002301</v>
      </c>
      <c r="W66" s="20">
        <f t="shared" si="50"/>
        <v>1.1764564533504929</v>
      </c>
      <c r="X66" s="20">
        <f t="shared" si="51"/>
        <v>6.1530000000000001E-2</v>
      </c>
      <c r="Y66" s="20">
        <f t="shared" si="52"/>
        <v>7.2387365574655832E-2</v>
      </c>
      <c r="Z66" s="20"/>
      <c r="AA66">
        <v>10</v>
      </c>
      <c r="AB66" s="3">
        <v>2010.7500000002301</v>
      </c>
      <c r="AC66" s="20">
        <f t="shared" si="8"/>
        <v>1.0556160235304632</v>
      </c>
      <c r="AD66" s="20">
        <f t="shared" si="9"/>
        <v>6.1514999999999952E-2</v>
      </c>
      <c r="AE66" s="20">
        <f t="shared" si="9"/>
        <v>6.4938032293923711E-2</v>
      </c>
      <c r="AG66" s="3">
        <v>2010.7500000002301</v>
      </c>
      <c r="AH66" s="3">
        <f t="shared" si="10"/>
        <v>1.4659912975801093</v>
      </c>
      <c r="AI66" s="3">
        <f t="shared" si="10"/>
        <v>-0.68622224125583742</v>
      </c>
      <c r="AJ66" s="3">
        <f t="shared" si="10"/>
        <v>0.18450214009688032</v>
      </c>
      <c r="AK66" s="20"/>
      <c r="AL66" s="3">
        <v>2010.7500000002301</v>
      </c>
      <c r="AM66" s="12">
        <f>STANDARDIZE(AC66,AR$6,AS$6)</f>
        <v>1.7294791672782384</v>
      </c>
      <c r="AN66" s="12">
        <f>STANDARDIZE(AD66,AT$6,AU$6)</f>
        <v>-0.6564669997761764</v>
      </c>
      <c r="AO66" s="12">
        <f>STANDARDIZE(AE66,AV$6,AW$6)</f>
        <v>0.84224130490938631</v>
      </c>
      <c r="AP66" s="20"/>
    </row>
    <row r="67" spans="1:42" x14ac:dyDescent="0.3">
      <c r="A67">
        <v>5</v>
      </c>
      <c r="B67">
        <v>2011</v>
      </c>
      <c r="C67" s="20">
        <v>1.4297604528835977</v>
      </c>
      <c r="D67" s="20">
        <v>6.1499999999999902E-2</v>
      </c>
      <c r="E67" s="20">
        <f t="shared" si="1"/>
        <v>8.7930267852341121E-2</v>
      </c>
      <c r="G67">
        <v>2010</v>
      </c>
      <c r="H67">
        <v>9</v>
      </c>
      <c r="I67" s="3">
        <v>2010.6666666669</v>
      </c>
      <c r="J67" s="20">
        <f t="shared" si="14"/>
        <v>0.8391642816166095</v>
      </c>
      <c r="K67" s="20">
        <f t="shared" si="42"/>
        <v>6.1499999999999902E-2</v>
      </c>
      <c r="L67" s="20">
        <f t="shared" si="3"/>
        <v>5.1608603319421402E-2</v>
      </c>
      <c r="N67">
        <v>2</v>
      </c>
      <c r="O67">
        <v>2010</v>
      </c>
      <c r="P67" s="20">
        <v>1.4297604528835977</v>
      </c>
      <c r="Q67" s="20">
        <v>6.1530000000000001E-2</v>
      </c>
      <c r="R67" s="20">
        <f t="shared" si="4"/>
        <v>8.7973160665927766E-2</v>
      </c>
      <c r="T67">
        <v>2010</v>
      </c>
      <c r="U67">
        <v>9</v>
      </c>
      <c r="V67" s="3">
        <v>2010.6666666669</v>
      </c>
      <c r="W67" s="20"/>
      <c r="X67" s="20"/>
      <c r="Y67" s="20"/>
      <c r="Z67" s="20"/>
      <c r="AA67">
        <v>9</v>
      </c>
      <c r="AB67" s="3">
        <v>2010.6666666669</v>
      </c>
      <c r="AC67" s="20">
        <f t="shared" si="8"/>
        <v>0.8391642816166095</v>
      </c>
      <c r="AD67" s="20">
        <f t="shared" si="9"/>
        <v>6.1499999999999902E-2</v>
      </c>
      <c r="AE67" s="20">
        <f t="shared" si="9"/>
        <v>5.1608603319421402E-2</v>
      </c>
      <c r="AG67" s="3">
        <v>2010.6666666669</v>
      </c>
      <c r="AH67" s="3">
        <f t="shared" si="10"/>
        <v>0.17793964841388807</v>
      </c>
      <c r="AI67" s="3">
        <f t="shared" si="10"/>
        <v>-0.68658960551538373</v>
      </c>
      <c r="AJ67" s="3">
        <f t="shared" si="10"/>
        <v>-0.32234686979365929</v>
      </c>
      <c r="AK67" s="20"/>
      <c r="AL67" s="3">
        <v>2010.6666666669</v>
      </c>
      <c r="AM67" s="12">
        <f>STANDARDIZE(AC67,AR$7,AS$7)</f>
        <v>2.6829480205675372E-2</v>
      </c>
      <c r="AN67" s="12">
        <f>STANDARDIZE(AD67,AT$7,AU$7)</f>
        <v>-0.23903137022338633</v>
      </c>
      <c r="AO67" s="12">
        <f>STANDARDIZE(AE67,AV$7,AW$7)</f>
        <v>1.026575704678185E-2</v>
      </c>
      <c r="AP67" s="20"/>
    </row>
    <row r="68" spans="1:42" x14ac:dyDescent="0.3">
      <c r="A68">
        <v>4</v>
      </c>
      <c r="B68">
        <v>2011</v>
      </c>
      <c r="C68" s="20">
        <v>1.37467634062445</v>
      </c>
      <c r="D68" s="20">
        <v>6.1499999999999902E-2</v>
      </c>
      <c r="E68" s="20">
        <f t="shared" si="1"/>
        <v>8.4542594948403535E-2</v>
      </c>
      <c r="G68">
        <v>2010</v>
      </c>
      <c r="H68">
        <v>8</v>
      </c>
      <c r="I68" s="3">
        <v>2010.58333333357</v>
      </c>
      <c r="J68" s="20">
        <f t="shared" si="14"/>
        <v>0.81092339626630117</v>
      </c>
      <c r="K68" s="20">
        <f t="shared" si="42"/>
        <v>6.1499999999999902E-2</v>
      </c>
      <c r="L68" s="20">
        <f t="shared" si="3"/>
        <v>4.9871788870377444E-2</v>
      </c>
      <c r="N68">
        <v>1</v>
      </c>
      <c r="O68">
        <v>2010</v>
      </c>
      <c r="P68" s="20">
        <v>1.37467634062445</v>
      </c>
      <c r="Q68" s="20">
        <v>6.1530000000000001E-2</v>
      </c>
      <c r="R68" s="20">
        <f t="shared" si="4"/>
        <v>8.458383523862241E-2</v>
      </c>
      <c r="T68">
        <v>2010</v>
      </c>
      <c r="U68">
        <v>8</v>
      </c>
      <c r="V68" s="3">
        <v>2010.58333333357</v>
      </c>
      <c r="W68" s="20">
        <f t="shared" si="5"/>
        <v>1.2752049550793936</v>
      </c>
      <c r="X68" s="20">
        <f t="shared" si="6"/>
        <v>6.1530000000000001E-2</v>
      </c>
      <c r="Y68" s="20">
        <f t="shared" si="7"/>
        <v>7.8463360886035088E-2</v>
      </c>
      <c r="Z68" s="20"/>
      <c r="AA68">
        <v>8</v>
      </c>
      <c r="AB68" s="3">
        <v>2010.58333333357</v>
      </c>
      <c r="AC68" s="20">
        <f t="shared" si="8"/>
        <v>1.0430641756728474</v>
      </c>
      <c r="AD68" s="20">
        <f t="shared" si="9"/>
        <v>6.1514999999999952E-2</v>
      </c>
      <c r="AE68" s="20">
        <f t="shared" si="9"/>
        <v>6.4167574878206263E-2</v>
      </c>
      <c r="AG68" s="3">
        <v>2010.58333333357</v>
      </c>
      <c r="AH68" s="3">
        <f t="shared" si="10"/>
        <v>1.3912983050907251</v>
      </c>
      <c r="AI68" s="3">
        <f t="shared" si="10"/>
        <v>-0.68622224125583742</v>
      </c>
      <c r="AJ68" s="3">
        <f t="shared" si="10"/>
        <v>0.15520564292012909</v>
      </c>
      <c r="AK68" s="20"/>
      <c r="AL68" s="3">
        <v>2010.58333333357</v>
      </c>
      <c r="AM68" s="12">
        <f>STANDARDIZE(AC68,AR$8,AS$8)</f>
        <v>1.313979769850143</v>
      </c>
      <c r="AN68" s="12">
        <f>STANDARDIZE(AD68,AT$8,AU$8)</f>
        <v>-0.53553372549108424</v>
      </c>
      <c r="AO68" s="12">
        <f>STANDARDIZE(AE68,AV$8,AW$8)</f>
        <v>0.98100914517487536</v>
      </c>
      <c r="AP68" s="20"/>
    </row>
    <row r="69" spans="1:42" x14ac:dyDescent="0.3">
      <c r="A69">
        <v>3</v>
      </c>
      <c r="B69">
        <v>2011</v>
      </c>
      <c r="C69" s="20">
        <v>1.3228592794990222</v>
      </c>
      <c r="D69" s="20">
        <v>6.1499999999999902E-2</v>
      </c>
      <c r="E69" s="20">
        <f t="shared" ref="E69:E132" si="59">D69*C69</f>
        <v>8.1355845689189729E-2</v>
      </c>
      <c r="G69">
        <v>2010</v>
      </c>
      <c r="H69">
        <v>7</v>
      </c>
      <c r="I69" s="3">
        <v>2010.5000000002401</v>
      </c>
      <c r="J69" s="20"/>
      <c r="K69" s="20"/>
      <c r="L69" s="20"/>
      <c r="N69">
        <v>12</v>
      </c>
      <c r="O69">
        <v>2009</v>
      </c>
      <c r="P69" s="20">
        <v>1.3228592794990222</v>
      </c>
      <c r="Q69" s="20">
        <v>6.1530000000000001E-2</v>
      </c>
      <c r="R69" s="20">
        <f t="shared" ref="R69:R132" si="60">Q69*P69</f>
        <v>8.1395531467574833E-2</v>
      </c>
      <c r="T69">
        <v>2010</v>
      </c>
      <c r="U69">
        <v>7</v>
      </c>
      <c r="V69" s="3">
        <v>2010.5000000002401</v>
      </c>
      <c r="W69" s="20"/>
      <c r="X69" s="20"/>
      <c r="Y69" s="20"/>
      <c r="Z69" s="20"/>
      <c r="AA69">
        <v>7</v>
      </c>
      <c r="AB69" s="3">
        <v>2010.5000000002401</v>
      </c>
      <c r="AC69" s="20"/>
      <c r="AD69" s="20"/>
      <c r="AE69" s="20"/>
      <c r="AG69" s="3">
        <v>2010.5000000002401</v>
      </c>
      <c r="AH69" s="3"/>
      <c r="AI69" s="3"/>
      <c r="AJ69" s="3"/>
      <c r="AK69" s="20"/>
      <c r="AL69" s="3">
        <v>2010.5000000002401</v>
      </c>
      <c r="AM69" s="12"/>
      <c r="AN69" s="12"/>
      <c r="AO69" s="12"/>
      <c r="AP69" s="20"/>
    </row>
    <row r="70" spans="1:42" x14ac:dyDescent="0.3">
      <c r="A70">
        <v>2</v>
      </c>
      <c r="B70">
        <v>2011</v>
      </c>
      <c r="C70" s="20">
        <v>1.272629732046344</v>
      </c>
      <c r="D70" s="20">
        <v>6.1499999999999902E-2</v>
      </c>
      <c r="E70" s="20">
        <f t="shared" si="59"/>
        <v>7.8266728520850037E-2</v>
      </c>
      <c r="G70">
        <v>2010</v>
      </c>
      <c r="H70">
        <v>6</v>
      </c>
      <c r="I70" s="3">
        <v>2010.41666666691</v>
      </c>
      <c r="J70" s="20">
        <f t="shared" ref="J70:J74" si="61">AVERAGEIFS(C$4:C$1198,B$4:B$1198,G70,A$4:A$1198,H70)</f>
        <v>0.79654241494016453</v>
      </c>
      <c r="K70" s="20">
        <f t="shared" si="42"/>
        <v>0.1229999999999998</v>
      </c>
      <c r="L70" s="20">
        <f t="shared" ref="L70:L74" si="62">AVERAGEIFS(E$4:E$1198,B$4:B$1198,G70,A$4:A$1198,H70)</f>
        <v>4.8987358518820044E-2</v>
      </c>
      <c r="N70">
        <v>10</v>
      </c>
      <c r="O70">
        <v>2009</v>
      </c>
      <c r="P70" s="20">
        <v>1.272629732046344</v>
      </c>
      <c r="Q70" s="20">
        <v>6.1530000000000001E-2</v>
      </c>
      <c r="R70" s="20">
        <f t="shared" si="60"/>
        <v>7.8304907412811542E-2</v>
      </c>
      <c r="T70">
        <v>2010</v>
      </c>
      <c r="U70">
        <v>6</v>
      </c>
      <c r="V70" s="3">
        <v>2010.41666666691</v>
      </c>
      <c r="W70" s="20">
        <f t="shared" ref="W70:W132" si="63">AVERAGEIFS(P$4:P$1097,O$4:O$1097,T70,N$4:N$1097,U70)</f>
        <v>1.3231883618972033</v>
      </c>
      <c r="X70" s="20">
        <f t="shared" ref="X70:X132" si="64">SUMIFS(Q$4:Q$1097,O$4:O$1097,T70,N$4:N$1097,U70)</f>
        <v>0.12306</v>
      </c>
      <c r="Y70" s="20">
        <f t="shared" ref="Y70:Y132" si="65">W70*X70</f>
        <v>0.16283155981506986</v>
      </c>
      <c r="Z70" s="20"/>
      <c r="AA70">
        <v>6</v>
      </c>
      <c r="AB70" s="3">
        <v>2010.41666666691</v>
      </c>
      <c r="AC70" s="20">
        <f t="shared" ref="AC70:AC132" si="66">AVERAGE(W70,J70)</f>
        <v>1.0598653884186839</v>
      </c>
      <c r="AD70" s="20">
        <f t="shared" ref="AD70:AE132" si="67">AVERAGE(X70,K70)</f>
        <v>0.1230299999999999</v>
      </c>
      <c r="AE70" s="20">
        <f t="shared" si="67"/>
        <v>0.10590945916694496</v>
      </c>
      <c r="AG70" s="3">
        <v>2010.41666666691</v>
      </c>
      <c r="AH70" s="3">
        <f t="shared" ref="AH70:AJ132" si="68">STANDARDIZE(AC70,AC$894,AC$895)</f>
        <v>1.491278234075913</v>
      </c>
      <c r="AI70" s="3">
        <f t="shared" si="68"/>
        <v>0.82033858713866403</v>
      </c>
      <c r="AJ70" s="3">
        <f t="shared" si="68"/>
        <v>1.7424328799745674</v>
      </c>
      <c r="AK70" s="20"/>
      <c r="AL70" s="3">
        <v>2010.41666666691</v>
      </c>
      <c r="AM70" s="12">
        <f>STANDARDIZE(AC70,AR$10,AS$10)</f>
        <v>1.0754553143365639</v>
      </c>
      <c r="AN70" s="12">
        <f>STANDARDIZE(AD70,AT$10,AU$10)</f>
        <v>-0.38552664826294392</v>
      </c>
      <c r="AO70" s="12">
        <f>STANDARDIZE(AE70,AV$10,AW$10)</f>
        <v>0.50331459951272495</v>
      </c>
      <c r="AP70" s="20"/>
    </row>
    <row r="71" spans="1:42" x14ac:dyDescent="0.3">
      <c r="A71">
        <v>12</v>
      </c>
      <c r="B71">
        <v>2010</v>
      </c>
      <c r="C71" s="20">
        <v>1.1605914139119697</v>
      </c>
      <c r="D71" s="20">
        <v>6.1499999999999902E-2</v>
      </c>
      <c r="E71" s="20">
        <f t="shared" si="59"/>
        <v>7.1376371955586021E-2</v>
      </c>
      <c r="G71">
        <v>2010</v>
      </c>
      <c r="H71">
        <v>5</v>
      </c>
      <c r="I71" s="3">
        <v>2010.33333333358</v>
      </c>
      <c r="J71" s="20">
        <f t="shared" si="61"/>
        <v>0.78227511939471717</v>
      </c>
      <c r="K71" s="20">
        <f t="shared" si="42"/>
        <v>6.1499999999999902E-2</v>
      </c>
      <c r="L71" s="20">
        <f t="shared" si="62"/>
        <v>4.8109919842775031E-2</v>
      </c>
      <c r="N71">
        <v>9</v>
      </c>
      <c r="O71">
        <v>2009</v>
      </c>
      <c r="P71" s="20">
        <v>1.1605914139119697</v>
      </c>
      <c r="Q71" s="20">
        <v>6.1530000000000001E-2</v>
      </c>
      <c r="R71" s="20">
        <f t="shared" si="60"/>
        <v>7.1411189698003502E-2</v>
      </c>
      <c r="T71">
        <v>2010</v>
      </c>
      <c r="U71">
        <v>5</v>
      </c>
      <c r="V71" s="3">
        <v>2010.33333333358</v>
      </c>
      <c r="W71" s="20">
        <f t="shared" si="63"/>
        <v>1.3644292636868931</v>
      </c>
      <c r="X71" s="20">
        <f t="shared" si="64"/>
        <v>0.12306</v>
      </c>
      <c r="Y71" s="20">
        <f t="shared" si="65"/>
        <v>0.16790666518930908</v>
      </c>
      <c r="Z71" s="20"/>
      <c r="AA71">
        <v>5</v>
      </c>
      <c r="AB71" s="3">
        <v>2010.33333333358</v>
      </c>
      <c r="AC71" s="20">
        <f t="shared" si="66"/>
        <v>1.0733521915408051</v>
      </c>
      <c r="AD71" s="20">
        <f t="shared" si="67"/>
        <v>9.2279999999999945E-2</v>
      </c>
      <c r="AE71" s="20">
        <f t="shared" si="67"/>
        <v>0.10800829251604205</v>
      </c>
      <c r="AG71" s="3">
        <v>2010.33333333358</v>
      </c>
      <c r="AH71" s="3">
        <f t="shared" si="68"/>
        <v>1.5715349178513758</v>
      </c>
      <c r="AI71" s="3">
        <f t="shared" si="68"/>
        <v>6.7241855071186282E-2</v>
      </c>
      <c r="AJ71" s="3">
        <f t="shared" si="68"/>
        <v>1.8222406201973498</v>
      </c>
      <c r="AK71" s="20"/>
      <c r="AL71" s="3">
        <v>2010.33333333358</v>
      </c>
      <c r="AM71" s="12">
        <f>STANDARDIZE(AC71,AR$11,AS$11)</f>
        <v>1.3445215807776194</v>
      </c>
      <c r="AN71" s="12">
        <f>STANDARDIZE(AD71,AT$11,AU$11)</f>
        <v>-0.6032299022146953</v>
      </c>
      <c r="AO71" s="12">
        <f>STANDARDIZE(AE71,AV$11,AW$11)</f>
        <v>0.9470174819941638</v>
      </c>
      <c r="AP71" s="20"/>
    </row>
    <row r="72" spans="1:42" x14ac:dyDescent="0.3">
      <c r="A72">
        <v>11</v>
      </c>
      <c r="B72">
        <v>2010</v>
      </c>
      <c r="C72" s="20">
        <v>1.0414307769769418</v>
      </c>
      <c r="D72" s="20">
        <v>6.1499999999999902E-2</v>
      </c>
      <c r="E72" s="20">
        <f t="shared" si="59"/>
        <v>6.4047992784081811E-2</v>
      </c>
      <c r="G72">
        <v>2010</v>
      </c>
      <c r="H72">
        <v>4</v>
      </c>
      <c r="I72" s="3">
        <v>2010.2500000002501</v>
      </c>
      <c r="J72" s="20">
        <f t="shared" si="61"/>
        <v>0.73096622560612112</v>
      </c>
      <c r="K72" s="20">
        <f t="shared" si="42"/>
        <v>0.1229999999999998</v>
      </c>
      <c r="L72" s="20">
        <f t="shared" si="62"/>
        <v>4.4954422874776377E-2</v>
      </c>
      <c r="N72">
        <v>8</v>
      </c>
      <c r="O72">
        <v>2009</v>
      </c>
      <c r="P72" s="20">
        <v>1.0414307769769418</v>
      </c>
      <c r="Q72" s="20">
        <v>6.1530000000000001E-2</v>
      </c>
      <c r="R72" s="20">
        <f t="shared" si="60"/>
        <v>6.4079235707391227E-2</v>
      </c>
      <c r="T72">
        <v>2010</v>
      </c>
      <c r="U72">
        <v>4</v>
      </c>
      <c r="V72" s="3">
        <v>2010.2500000002501</v>
      </c>
      <c r="W72" s="20">
        <f t="shared" si="63"/>
        <v>1.409000589509215</v>
      </c>
      <c r="X72" s="20">
        <f t="shared" si="64"/>
        <v>0.12306</v>
      </c>
      <c r="Y72" s="20">
        <f t="shared" si="65"/>
        <v>0.17339161254500401</v>
      </c>
      <c r="Z72" s="20"/>
      <c r="AA72">
        <v>4</v>
      </c>
      <c r="AB72" s="3">
        <v>2010.2500000002501</v>
      </c>
      <c r="AC72" s="20">
        <f t="shared" si="66"/>
        <v>1.0699834075576682</v>
      </c>
      <c r="AD72" s="20">
        <f t="shared" si="67"/>
        <v>0.1230299999999999</v>
      </c>
      <c r="AE72" s="20">
        <f t="shared" si="67"/>
        <v>0.1091730177098902</v>
      </c>
      <c r="AG72" s="3">
        <v>2010.2500000002501</v>
      </c>
      <c r="AH72" s="3">
        <f t="shared" si="68"/>
        <v>1.551488104059084</v>
      </c>
      <c r="AI72" s="3">
        <f t="shared" si="68"/>
        <v>0.82033858713866403</v>
      </c>
      <c r="AJ72" s="3">
        <f t="shared" si="68"/>
        <v>1.8665290748960286</v>
      </c>
      <c r="AK72" s="20"/>
      <c r="AL72" s="3">
        <v>2010.2500000002501</v>
      </c>
      <c r="AM72" s="12">
        <f>STANDARDIZE(AC72,AR$12,AS$12)</f>
        <v>1.6325491476586704</v>
      </c>
      <c r="AN72" s="12">
        <f>STANDARDIZE(AD72,AT$12,AU$12)</f>
        <v>-0.13053036562694012</v>
      </c>
      <c r="AO72" s="12">
        <f>STANDARDIZE(AE72,AV$12,AW$12)</f>
        <v>0.81919971923584056</v>
      </c>
      <c r="AP72" s="20"/>
    </row>
    <row r="73" spans="1:42" x14ac:dyDescent="0.3">
      <c r="A73">
        <v>10</v>
      </c>
      <c r="B73">
        <v>2010</v>
      </c>
      <c r="C73" s="20">
        <v>0.93477559371043373</v>
      </c>
      <c r="D73" s="20">
        <v>6.1499999999999902E-2</v>
      </c>
      <c r="E73" s="20">
        <f t="shared" si="59"/>
        <v>5.7488699013191584E-2</v>
      </c>
      <c r="G73">
        <v>2010</v>
      </c>
      <c r="H73">
        <v>3</v>
      </c>
      <c r="I73" s="3">
        <v>2010.16666666692</v>
      </c>
      <c r="J73" s="20">
        <f t="shared" si="61"/>
        <v>0.67588929224001126</v>
      </c>
      <c r="K73" s="20">
        <f t="shared" si="42"/>
        <v>6.1499999999999902E-2</v>
      </c>
      <c r="L73" s="20">
        <f t="shared" si="62"/>
        <v>4.1567191472760626E-2</v>
      </c>
      <c r="N73">
        <v>6</v>
      </c>
      <c r="O73">
        <v>2009</v>
      </c>
      <c r="P73" s="20">
        <v>0.93477559371043373</v>
      </c>
      <c r="Q73" s="20">
        <v>6.1530000000000001E-2</v>
      </c>
      <c r="R73" s="20">
        <f t="shared" si="60"/>
        <v>5.7516742281002987E-2</v>
      </c>
      <c r="T73">
        <v>2010</v>
      </c>
      <c r="U73">
        <v>3</v>
      </c>
      <c r="V73" s="3">
        <v>2010.16666666692</v>
      </c>
      <c r="W73" s="20">
        <f t="shared" si="63"/>
        <v>1.4558595827602145</v>
      </c>
      <c r="X73" s="20">
        <f t="shared" si="64"/>
        <v>0.12306</v>
      </c>
      <c r="Y73" s="20">
        <f t="shared" si="65"/>
        <v>0.179158080254472</v>
      </c>
      <c r="Z73" s="20"/>
      <c r="AA73">
        <v>3</v>
      </c>
      <c r="AB73" s="3">
        <v>2010.16666666692</v>
      </c>
      <c r="AC73" s="20">
        <f t="shared" si="66"/>
        <v>1.065874437500113</v>
      </c>
      <c r="AD73" s="20">
        <f t="shared" si="67"/>
        <v>9.2279999999999945E-2</v>
      </c>
      <c r="AE73" s="20">
        <f t="shared" si="67"/>
        <v>0.1103626358636163</v>
      </c>
      <c r="AG73" s="3">
        <v>2010.16666666692</v>
      </c>
      <c r="AH73" s="3">
        <f t="shared" si="68"/>
        <v>1.5270366230397492</v>
      </c>
      <c r="AI73" s="3">
        <f t="shared" si="68"/>
        <v>6.7241855071186282E-2</v>
      </c>
      <c r="AJ73" s="3">
        <f t="shared" si="68"/>
        <v>1.9117640796750988</v>
      </c>
      <c r="AK73" s="20"/>
      <c r="AL73" s="3">
        <v>2010.16666666692</v>
      </c>
      <c r="AM73" s="12">
        <f>STANDARDIZE(AC73,AR$13,AS$13)</f>
        <v>1.6762828672997632</v>
      </c>
      <c r="AN73" s="12">
        <f>STANDARDIZE(AD73,AT$13,AU$13)</f>
        <v>-0.48198869008051998</v>
      </c>
      <c r="AO73" s="12">
        <f>STANDARDIZE(AE73,AV$13,AW$13)</f>
        <v>1.3454730039563099</v>
      </c>
      <c r="AP73" s="20"/>
    </row>
    <row r="74" spans="1:42" x14ac:dyDescent="0.3">
      <c r="A74">
        <v>9</v>
      </c>
      <c r="B74">
        <v>2010</v>
      </c>
      <c r="C74" s="20">
        <v>0.8391642816166095</v>
      </c>
      <c r="D74" s="20">
        <v>6.1499999999999902E-2</v>
      </c>
      <c r="E74" s="20">
        <f t="shared" si="59"/>
        <v>5.1608603319421402E-2</v>
      </c>
      <c r="G74">
        <v>2010</v>
      </c>
      <c r="H74">
        <v>2</v>
      </c>
      <c r="I74" s="3">
        <v>2010.08333333359</v>
      </c>
      <c r="J74" s="20">
        <f t="shared" si="61"/>
        <v>0.6417338114215142</v>
      </c>
      <c r="K74" s="20">
        <f t="shared" si="42"/>
        <v>6.1499999999999902E-2</v>
      </c>
      <c r="L74" s="20">
        <f t="shared" si="62"/>
        <v>3.9466629402423063E-2</v>
      </c>
      <c r="N74">
        <v>6</v>
      </c>
      <c r="O74">
        <v>2009</v>
      </c>
      <c r="P74" s="20">
        <v>0.8391642816166095</v>
      </c>
      <c r="Q74" s="20">
        <v>6.1530000000000001E-2</v>
      </c>
      <c r="R74" s="20">
        <f t="shared" si="60"/>
        <v>5.1633778247869987E-2</v>
      </c>
      <c r="T74">
        <v>2010</v>
      </c>
      <c r="U74">
        <v>2</v>
      </c>
      <c r="V74" s="3">
        <v>2010.08333333359</v>
      </c>
      <c r="W74" s="20">
        <f t="shared" si="63"/>
        <v>1.4297604528835977</v>
      </c>
      <c r="X74" s="20">
        <f t="shared" si="64"/>
        <v>6.1530000000000001E-2</v>
      </c>
      <c r="Y74" s="20">
        <f t="shared" si="65"/>
        <v>8.7973160665927766E-2</v>
      </c>
      <c r="Z74" s="20"/>
      <c r="AA74">
        <v>2</v>
      </c>
      <c r="AB74" s="3">
        <v>2010.08333333359</v>
      </c>
      <c r="AC74" s="20">
        <f t="shared" si="66"/>
        <v>1.035747132152556</v>
      </c>
      <c r="AD74" s="20">
        <f t="shared" si="67"/>
        <v>6.1514999999999952E-2</v>
      </c>
      <c r="AE74" s="20">
        <f t="shared" si="67"/>
        <v>6.3719895034175411E-2</v>
      </c>
      <c r="AG74" s="3">
        <v>2010.08333333359</v>
      </c>
      <c r="AH74" s="3">
        <f t="shared" si="68"/>
        <v>1.3477563594819744</v>
      </c>
      <c r="AI74" s="3">
        <f t="shared" si="68"/>
        <v>-0.68622224125583742</v>
      </c>
      <c r="AJ74" s="3">
        <f t="shared" si="68"/>
        <v>0.13818270171769395</v>
      </c>
      <c r="AK74" s="20"/>
      <c r="AL74" s="3">
        <v>2010.08333333359</v>
      </c>
      <c r="AM74" s="12">
        <f>STANDARDIZE(AC74,AR$14,AS$14)</f>
        <v>1.7655202273488269</v>
      </c>
      <c r="AN74" s="12">
        <f>STANDARDIZE(AD74,AT$14,AU$14)</f>
        <v>-0.87038484719517628</v>
      </c>
      <c r="AO74" s="12">
        <f>STANDARDIZE(AE74,AV$14,AW$14)</f>
        <v>0.76739863519793161</v>
      </c>
      <c r="AP74" s="20"/>
    </row>
    <row r="75" spans="1:42" x14ac:dyDescent="0.3">
      <c r="A75">
        <v>8</v>
      </c>
      <c r="B75">
        <v>2010</v>
      </c>
      <c r="C75" s="20">
        <v>0.81092339626630117</v>
      </c>
      <c r="D75" s="20">
        <v>6.1499999999999902E-2</v>
      </c>
      <c r="E75" s="20">
        <f t="shared" si="59"/>
        <v>4.9871788870377444E-2</v>
      </c>
      <c r="G75">
        <v>2010</v>
      </c>
      <c r="H75">
        <v>1</v>
      </c>
      <c r="I75" s="3">
        <v>2010.0000000002599</v>
      </c>
      <c r="J75" s="20">
        <f t="shared" ref="J75:J132" si="69">AVERAGEIFS(C$4:C$1198,B$4:B$1198,G75,A$4:A$1198,H75)</f>
        <v>0.65361460826041373</v>
      </c>
      <c r="K75" s="20">
        <f t="shared" si="42"/>
        <v>6.1499999999999902E-2</v>
      </c>
      <c r="L75" s="20">
        <f t="shared" ref="L75:L132" si="70">AVERAGEIFS(E$4:E$1198,B$4:B$1198,G75,A$4:A$1198,H75)</f>
        <v>4.0197298408015378E-2</v>
      </c>
      <c r="N75">
        <v>5</v>
      </c>
      <c r="O75">
        <v>2009</v>
      </c>
      <c r="P75" s="20">
        <v>0.81092339626630117</v>
      </c>
      <c r="Q75" s="20">
        <v>6.1530000000000001E-2</v>
      </c>
      <c r="R75" s="20">
        <f t="shared" si="60"/>
        <v>4.989611657226551E-2</v>
      </c>
      <c r="T75">
        <v>2010</v>
      </c>
      <c r="U75">
        <v>1</v>
      </c>
      <c r="V75" s="3">
        <v>2010.0000000002599</v>
      </c>
      <c r="W75" s="20">
        <f t="shared" si="63"/>
        <v>1.37467634062445</v>
      </c>
      <c r="X75" s="20">
        <f t="shared" si="64"/>
        <v>6.1530000000000001E-2</v>
      </c>
      <c r="Y75" s="20">
        <f t="shared" si="65"/>
        <v>8.458383523862241E-2</v>
      </c>
      <c r="Z75" s="20"/>
      <c r="AA75">
        <v>1</v>
      </c>
      <c r="AB75" s="3">
        <v>2010.0000000002599</v>
      </c>
      <c r="AC75" s="20">
        <f t="shared" si="66"/>
        <v>1.0141454744424319</v>
      </c>
      <c r="AD75" s="20">
        <f t="shared" si="67"/>
        <v>6.1514999999999952E-2</v>
      </c>
      <c r="AE75" s="20">
        <f t="shared" si="67"/>
        <v>6.2390566823318894E-2</v>
      </c>
      <c r="AG75" s="3">
        <v>2010.0000000002599</v>
      </c>
      <c r="AH75" s="3">
        <f t="shared" si="68"/>
        <v>1.2192101505569228</v>
      </c>
      <c r="AI75" s="3">
        <f t="shared" si="68"/>
        <v>-0.68622224125583742</v>
      </c>
      <c r="AJ75" s="3">
        <f t="shared" si="68"/>
        <v>8.7635248501128429E-2</v>
      </c>
      <c r="AK75" s="20"/>
      <c r="AL75" s="3">
        <v>2010.0000000002599</v>
      </c>
      <c r="AM75" s="12">
        <f>STANDARDIZE(AC75,AR$15,AS$15)</f>
        <v>1.1661241823254584</v>
      </c>
      <c r="AN75" s="12">
        <f>STANDARDIZE(AD75,AT$15,AU$15)</f>
        <v>-0.21981065223360952</v>
      </c>
      <c r="AO75" s="12">
        <f>STANDARDIZE(AE75,AV$15,AW$15)</f>
        <v>1.0542420674920063</v>
      </c>
      <c r="AP75" s="20"/>
    </row>
    <row r="76" spans="1:42" x14ac:dyDescent="0.3">
      <c r="A76">
        <v>6</v>
      </c>
      <c r="B76">
        <v>2010</v>
      </c>
      <c r="C76" s="20">
        <v>0.80125960345607206</v>
      </c>
      <c r="D76" s="20">
        <v>6.1499999999999902E-2</v>
      </c>
      <c r="E76" s="20">
        <f t="shared" si="59"/>
        <v>4.9277465612548352E-2</v>
      </c>
      <c r="G76">
        <v>2009</v>
      </c>
      <c r="H76">
        <v>12</v>
      </c>
      <c r="I76" s="3">
        <v>2009.91666666693</v>
      </c>
      <c r="J76" s="20">
        <f t="shared" si="69"/>
        <v>0.68167349287462298</v>
      </c>
      <c r="K76" s="20">
        <f t="shared" si="42"/>
        <v>6.1499999999999902E-2</v>
      </c>
      <c r="L76" s="20">
        <f t="shared" si="70"/>
        <v>4.1922919811789243E-2</v>
      </c>
      <c r="N76">
        <v>4</v>
      </c>
      <c r="O76">
        <v>2009</v>
      </c>
      <c r="P76" s="20">
        <v>0.80125960345607206</v>
      </c>
      <c r="Q76" s="20">
        <v>6.1530000000000001E-2</v>
      </c>
      <c r="R76" s="20">
        <f t="shared" si="60"/>
        <v>4.9301503400652112E-2</v>
      </c>
      <c r="T76">
        <v>2009</v>
      </c>
      <c r="U76">
        <v>12</v>
      </c>
      <c r="V76" s="3">
        <v>2009.91666666693</v>
      </c>
      <c r="W76" s="20">
        <f t="shared" si="63"/>
        <v>1.3228592794990222</v>
      </c>
      <c r="X76" s="20">
        <f t="shared" si="64"/>
        <v>6.1530000000000001E-2</v>
      </c>
      <c r="Y76" s="20">
        <f t="shared" si="65"/>
        <v>8.1395531467574833E-2</v>
      </c>
      <c r="Z76" s="20"/>
      <c r="AA76">
        <v>12</v>
      </c>
      <c r="AB76" s="3">
        <v>2009.91666666693</v>
      </c>
      <c r="AC76" s="20">
        <f t="shared" si="66"/>
        <v>1.0022663861868226</v>
      </c>
      <c r="AD76" s="20">
        <f t="shared" si="67"/>
        <v>6.1514999999999952E-2</v>
      </c>
      <c r="AE76" s="20">
        <f t="shared" si="67"/>
        <v>6.1659225639682042E-2</v>
      </c>
      <c r="AG76" s="3">
        <v>2009.91666666693</v>
      </c>
      <c r="AH76" s="3">
        <f t="shared" si="68"/>
        <v>1.1485205867634458</v>
      </c>
      <c r="AI76" s="3">
        <f t="shared" si="68"/>
        <v>-0.68622224125583742</v>
      </c>
      <c r="AJ76" s="3">
        <f t="shared" si="68"/>
        <v>5.9826138633962932E-2</v>
      </c>
      <c r="AK76" s="20"/>
      <c r="AL76" s="3">
        <v>2009.91666666693</v>
      </c>
      <c r="AM76" s="12">
        <f>STANDARDIZE(AC76,AR$4,AS$4)</f>
        <v>1.2568225795844614</v>
      </c>
      <c r="AN76" s="12">
        <f>STANDARDIZE(AD76,AT$4,AU$4)</f>
        <v>-0.51751295497595129</v>
      </c>
      <c r="AO76" s="12">
        <f>STANDARDIZE(AE76,AV$4,AW$4)</f>
        <v>1.0649820524309321</v>
      </c>
      <c r="AP76" s="20"/>
    </row>
    <row r="77" spans="1:42" x14ac:dyDescent="0.3">
      <c r="A77">
        <v>6</v>
      </c>
      <c r="B77">
        <v>2010</v>
      </c>
      <c r="C77" s="20">
        <v>0.79182522642425712</v>
      </c>
      <c r="D77" s="20">
        <v>6.1499999999999902E-2</v>
      </c>
      <c r="E77" s="20">
        <f t="shared" si="59"/>
        <v>4.8697251425091737E-2</v>
      </c>
      <c r="G77">
        <v>2009</v>
      </c>
      <c r="H77">
        <v>11</v>
      </c>
      <c r="I77" s="3">
        <v>2009.8333333336</v>
      </c>
      <c r="J77" s="20">
        <f t="shared" si="69"/>
        <v>0.71073268863267103</v>
      </c>
      <c r="K77" s="20">
        <f t="shared" si="42"/>
        <v>6.1499999999999902E-2</v>
      </c>
      <c r="L77" s="20">
        <f t="shared" si="70"/>
        <v>4.37100603509092E-2</v>
      </c>
      <c r="N77">
        <v>3</v>
      </c>
      <c r="O77">
        <v>2009</v>
      </c>
      <c r="P77" s="20">
        <v>0.79182522642425712</v>
      </c>
      <c r="Q77" s="20">
        <v>6.1530000000000001E-2</v>
      </c>
      <c r="R77" s="20">
        <f t="shared" si="60"/>
        <v>4.8721006181884539E-2</v>
      </c>
      <c r="T77">
        <v>2009</v>
      </c>
      <c r="U77">
        <v>11</v>
      </c>
      <c r="V77" s="3">
        <v>2009.8333333336</v>
      </c>
      <c r="W77" s="20"/>
      <c r="X77" s="20"/>
      <c r="Y77" s="20"/>
      <c r="Z77" s="20"/>
      <c r="AA77">
        <v>11</v>
      </c>
      <c r="AB77" s="3">
        <v>2009.8333333336</v>
      </c>
      <c r="AC77" s="20"/>
      <c r="AD77" s="20"/>
      <c r="AE77" s="20"/>
      <c r="AG77" s="3">
        <v>2009.8333333336</v>
      </c>
      <c r="AH77" s="3"/>
      <c r="AI77" s="3"/>
      <c r="AJ77" s="3"/>
      <c r="AK77" s="20"/>
      <c r="AL77" s="3">
        <v>2009.8333333336</v>
      </c>
      <c r="AM77" s="12"/>
      <c r="AN77" s="12"/>
      <c r="AO77" s="12"/>
      <c r="AP77" s="20"/>
    </row>
    <row r="78" spans="1:42" x14ac:dyDescent="0.3">
      <c r="A78">
        <v>5</v>
      </c>
      <c r="B78">
        <v>2010</v>
      </c>
      <c r="C78" s="20">
        <v>0.78227511939471717</v>
      </c>
      <c r="D78" s="20">
        <v>6.1499999999999902E-2</v>
      </c>
      <c r="E78" s="20">
        <f t="shared" si="59"/>
        <v>4.8109919842775031E-2</v>
      </c>
      <c r="G78">
        <v>2009</v>
      </c>
      <c r="H78">
        <v>10</v>
      </c>
      <c r="I78" s="3">
        <v>2009.7500000002699</v>
      </c>
      <c r="J78" s="20">
        <f t="shared" si="69"/>
        <v>0.74113662962324922</v>
      </c>
      <c r="K78" s="20">
        <f t="shared" si="42"/>
        <v>6.1499999999999902E-2</v>
      </c>
      <c r="L78" s="20">
        <f t="shared" si="70"/>
        <v>4.5579902721829754E-2</v>
      </c>
      <c r="N78">
        <v>2</v>
      </c>
      <c r="O78">
        <v>2009</v>
      </c>
      <c r="P78" s="20">
        <v>0.78227511939471717</v>
      </c>
      <c r="Q78" s="20">
        <v>6.1530000000000001E-2</v>
      </c>
      <c r="R78" s="20">
        <f t="shared" si="60"/>
        <v>4.8133388096356949E-2</v>
      </c>
      <c r="T78">
        <v>2009</v>
      </c>
      <c r="U78">
        <v>10</v>
      </c>
      <c r="V78" s="3">
        <v>2009.7500000002699</v>
      </c>
      <c r="W78" s="20">
        <f t="shared" si="63"/>
        <v>1.272629732046344</v>
      </c>
      <c r="X78" s="20">
        <f t="shared" si="64"/>
        <v>6.1530000000000001E-2</v>
      </c>
      <c r="Y78" s="20">
        <f t="shared" si="65"/>
        <v>7.8304907412811542E-2</v>
      </c>
      <c r="Z78" s="20"/>
      <c r="AA78">
        <v>10</v>
      </c>
      <c r="AB78" s="3">
        <v>2009.7500000002699</v>
      </c>
      <c r="AC78" s="20">
        <f t="shared" si="66"/>
        <v>1.0068831808347967</v>
      </c>
      <c r="AD78" s="20">
        <f t="shared" si="67"/>
        <v>6.1514999999999952E-2</v>
      </c>
      <c r="AE78" s="20">
        <f t="shared" si="67"/>
        <v>6.1942405067320648E-2</v>
      </c>
      <c r="AG78" s="3">
        <v>2009.7500000002699</v>
      </c>
      <c r="AH78" s="3">
        <f t="shared" si="68"/>
        <v>1.1759940083566593</v>
      </c>
      <c r="AI78" s="3">
        <f t="shared" si="68"/>
        <v>-0.68622224125583742</v>
      </c>
      <c r="AJ78" s="3">
        <f t="shared" si="68"/>
        <v>7.0593982687489343E-2</v>
      </c>
      <c r="AK78" s="20"/>
      <c r="AL78" s="3">
        <v>2009.7500000002699</v>
      </c>
      <c r="AM78" s="12">
        <f>STANDARDIZE(AC78,AR$6,AS$6)</f>
        <v>1.400287646499049</v>
      </c>
      <c r="AN78" s="12">
        <f>STANDARDIZE(AD78,AT$6,AU$6)</f>
        <v>-0.6564669997761764</v>
      </c>
      <c r="AO78" s="12">
        <f>STANDARDIZE(AE78,AV$6,AW$6)</f>
        <v>0.60734083831018093</v>
      </c>
      <c r="AP78" s="20"/>
    </row>
    <row r="79" spans="1:42" x14ac:dyDescent="0.3">
      <c r="A79">
        <v>4</v>
      </c>
      <c r="B79">
        <v>2010</v>
      </c>
      <c r="C79" s="20">
        <v>0.74996706614208763</v>
      </c>
      <c r="D79" s="20">
        <v>6.1499999999999902E-2</v>
      </c>
      <c r="E79" s="20">
        <f t="shared" si="59"/>
        <v>4.6122974567738319E-2</v>
      </c>
      <c r="G79">
        <v>2009</v>
      </c>
      <c r="H79">
        <v>9</v>
      </c>
      <c r="I79" s="3">
        <v>2009.66666666694</v>
      </c>
      <c r="J79" s="20">
        <f t="shared" si="69"/>
        <v>0.78058270132221319</v>
      </c>
      <c r="K79" s="20">
        <f t="shared" si="42"/>
        <v>6.1499999999999902E-2</v>
      </c>
      <c r="L79" s="20">
        <f t="shared" si="70"/>
        <v>4.8005836131316038E-2</v>
      </c>
      <c r="N79">
        <v>1</v>
      </c>
      <c r="O79">
        <v>2009</v>
      </c>
      <c r="P79" s="20">
        <v>0.74996706614208763</v>
      </c>
      <c r="Q79" s="20">
        <v>6.1530000000000001E-2</v>
      </c>
      <c r="R79" s="20">
        <f t="shared" si="60"/>
        <v>4.6145473579722651E-2</v>
      </c>
      <c r="T79">
        <v>2009</v>
      </c>
      <c r="U79">
        <v>9</v>
      </c>
      <c r="V79" s="3">
        <v>2009.66666666694</v>
      </c>
      <c r="W79" s="20">
        <f t="shared" si="63"/>
        <v>1.1605914139119697</v>
      </c>
      <c r="X79" s="20">
        <f t="shared" si="64"/>
        <v>6.1530000000000001E-2</v>
      </c>
      <c r="Y79" s="20">
        <f t="shared" si="65"/>
        <v>7.1411189698003502E-2</v>
      </c>
      <c r="Z79" s="20"/>
      <c r="AA79">
        <v>9</v>
      </c>
      <c r="AB79" s="3">
        <v>2009.66666666694</v>
      </c>
      <c r="AC79" s="20">
        <f t="shared" si="66"/>
        <v>0.97058705761709141</v>
      </c>
      <c r="AD79" s="20">
        <f t="shared" si="67"/>
        <v>6.1514999999999952E-2</v>
      </c>
      <c r="AE79" s="20">
        <f t="shared" si="67"/>
        <v>5.970851291465977E-2</v>
      </c>
      <c r="AG79" s="3">
        <v>2009.66666666694</v>
      </c>
      <c r="AH79" s="3">
        <f t="shared" si="68"/>
        <v>0.96000461064826714</v>
      </c>
      <c r="AI79" s="3">
        <f t="shared" si="68"/>
        <v>-0.68622224125583742</v>
      </c>
      <c r="AJ79" s="3">
        <f t="shared" si="68"/>
        <v>-1.4349342937657151E-2</v>
      </c>
      <c r="AK79" s="20"/>
      <c r="AL79" s="3">
        <v>2009.66666666694</v>
      </c>
      <c r="AM79" s="12">
        <f>STANDARDIZE(AC79,AR$7,AS$7)</f>
        <v>0.51098485805350213</v>
      </c>
      <c r="AN79" s="12">
        <f>STANDARDIZE(AD79,AT$7,AU$7)</f>
        <v>-0.23837245449551037</v>
      </c>
      <c r="AO79" s="12">
        <f>STANDARDIZE(AE79,AV$7,AW$7)</f>
        <v>0.49578205729847924</v>
      </c>
      <c r="AP79" s="20"/>
    </row>
    <row r="80" spans="1:42" x14ac:dyDescent="0.3">
      <c r="A80">
        <v>4</v>
      </c>
      <c r="B80">
        <v>2010</v>
      </c>
      <c r="C80" s="20">
        <v>0.71196538507015461</v>
      </c>
      <c r="D80" s="20">
        <v>6.1499999999999902E-2</v>
      </c>
      <c r="E80" s="20">
        <f t="shared" si="59"/>
        <v>4.3785871181814436E-2</v>
      </c>
      <c r="G80">
        <v>2009</v>
      </c>
      <c r="H80">
        <v>8</v>
      </c>
      <c r="I80" s="3">
        <v>2009.58333333361</v>
      </c>
      <c r="J80" s="20">
        <f t="shared" si="69"/>
        <v>0.82545990676512637</v>
      </c>
      <c r="K80" s="20">
        <f t="shared" si="42"/>
        <v>6.1499999999999902E-2</v>
      </c>
      <c r="L80" s="20">
        <f t="shared" si="70"/>
        <v>5.0765784266055193E-2</v>
      </c>
      <c r="N80">
        <v>11</v>
      </c>
      <c r="O80">
        <v>2008</v>
      </c>
      <c r="P80" s="20">
        <v>0.71196538507015461</v>
      </c>
      <c r="Q80" s="20">
        <v>6.1530000000000001E-2</v>
      </c>
      <c r="R80" s="20">
        <f t="shared" si="60"/>
        <v>4.3807230143366613E-2</v>
      </c>
      <c r="T80">
        <v>2009</v>
      </c>
      <c r="U80">
        <v>8</v>
      </c>
      <c r="V80" s="3">
        <v>2009.58333333361</v>
      </c>
      <c r="W80" s="20">
        <f t="shared" ref="W80:W92" si="71">AVERAGEIFS(P$4:P$1097,O$4:O$1097,T80,N$4:N$1097,U80)</f>
        <v>1.0414307769769418</v>
      </c>
      <c r="X80" s="20">
        <f t="shared" ref="X80:X92" si="72">SUMIFS(Q$4:Q$1097,O$4:O$1097,T80,N$4:N$1097,U80)</f>
        <v>6.1530000000000001E-2</v>
      </c>
      <c r="Y80" s="20">
        <f t="shared" ref="Y80:Y92" si="73">W80*X80</f>
        <v>6.4079235707391227E-2</v>
      </c>
      <c r="Z80" s="20"/>
      <c r="AA80">
        <v>8</v>
      </c>
      <c r="AB80" s="3">
        <v>2009.58333333361</v>
      </c>
      <c r="AC80" s="20">
        <f t="shared" si="66"/>
        <v>0.93344534187103401</v>
      </c>
      <c r="AD80" s="20">
        <f t="shared" si="67"/>
        <v>6.1514999999999952E-2</v>
      </c>
      <c r="AE80" s="20">
        <f t="shared" si="67"/>
        <v>5.7422509986723214E-2</v>
      </c>
      <c r="AG80" s="3">
        <v>2009.58333333361</v>
      </c>
      <c r="AH80" s="3">
        <f t="shared" si="68"/>
        <v>0.73898329755293346</v>
      </c>
      <c r="AI80" s="3">
        <f t="shared" si="68"/>
        <v>-0.68622224125583742</v>
      </c>
      <c r="AJ80" s="3">
        <f t="shared" si="68"/>
        <v>-0.10127417091400186</v>
      </c>
      <c r="AK80" s="20"/>
      <c r="AL80" s="3">
        <v>2009.58333333361</v>
      </c>
      <c r="AM80" s="12">
        <f>STANDARDIZE(AC80,AR$8,AS$8)</f>
        <v>0.5847515232738304</v>
      </c>
      <c r="AN80" s="12">
        <f>STANDARDIZE(AD80,AT$8,AU$8)</f>
        <v>-0.53553372549108424</v>
      </c>
      <c r="AO80" s="12">
        <f>STANDARDIZE(AE80,AV$8,AW$8)</f>
        <v>0.32866884458786411</v>
      </c>
      <c r="AP80" s="20"/>
    </row>
    <row r="81" spans="1:42" x14ac:dyDescent="0.3">
      <c r="A81">
        <v>3</v>
      </c>
      <c r="B81">
        <v>2010</v>
      </c>
      <c r="C81" s="20">
        <v>0.67588929224001126</v>
      </c>
      <c r="D81" s="20">
        <v>6.1499999999999902E-2</v>
      </c>
      <c r="E81" s="20">
        <f t="shared" si="59"/>
        <v>4.1567191472760626E-2</v>
      </c>
      <c r="G81">
        <v>2009</v>
      </c>
      <c r="H81">
        <v>7</v>
      </c>
      <c r="I81" s="3">
        <v>2009.5000000002799</v>
      </c>
      <c r="J81" s="20">
        <f t="shared" si="69"/>
        <v>0.87279123646586976</v>
      </c>
      <c r="K81" s="20">
        <f t="shared" si="42"/>
        <v>6.1499999999999902E-2</v>
      </c>
      <c r="L81" s="20">
        <f t="shared" si="70"/>
        <v>5.3676661042650904E-2</v>
      </c>
      <c r="N81">
        <v>10</v>
      </c>
      <c r="O81">
        <v>2008</v>
      </c>
      <c r="P81" s="20">
        <v>0.67588929224001126</v>
      </c>
      <c r="Q81" s="20">
        <v>6.1530000000000001E-2</v>
      </c>
      <c r="R81" s="20">
        <f t="shared" si="60"/>
        <v>4.1587468151527897E-2</v>
      </c>
      <c r="T81">
        <v>2009</v>
      </c>
      <c r="U81">
        <v>7</v>
      </c>
      <c r="V81" s="3">
        <v>2009.5000000002799</v>
      </c>
      <c r="W81" s="20"/>
      <c r="X81" s="20"/>
      <c r="Y81" s="20"/>
      <c r="Z81" s="20"/>
      <c r="AA81">
        <v>7</v>
      </c>
      <c r="AB81" s="3">
        <v>2009.5000000002799</v>
      </c>
      <c r="AC81" s="20">
        <f t="shared" si="66"/>
        <v>0.87279123646586976</v>
      </c>
      <c r="AD81" s="20">
        <f t="shared" si="67"/>
        <v>6.1499999999999902E-2</v>
      </c>
      <c r="AE81" s="20">
        <f t="shared" si="67"/>
        <v>5.3676661042650904E-2</v>
      </c>
      <c r="AG81" s="3">
        <v>2009.5000000002799</v>
      </c>
      <c r="AH81" s="3">
        <f t="shared" si="68"/>
        <v>0.37804547462279009</v>
      </c>
      <c r="AI81" s="3">
        <f t="shared" si="68"/>
        <v>-0.68658960551538373</v>
      </c>
      <c r="AJ81" s="3">
        <f t="shared" si="68"/>
        <v>-0.24370936691034512</v>
      </c>
      <c r="AK81" s="20"/>
      <c r="AL81" s="3">
        <v>2009.5000000002799</v>
      </c>
      <c r="AM81" s="12">
        <f>STANDARDIZE(AC81,AR$9,AS$9)</f>
        <v>-6.0434762937222122E-2</v>
      </c>
      <c r="AN81" s="12">
        <f>STANDARDIZE(AD81,AT$9,AU$9)</f>
        <v>-0.1083026392523672</v>
      </c>
      <c r="AO81" s="12">
        <f>STANDARDIZE(AE81,AV$9,AW$9)</f>
        <v>-6.0737989301305084E-2</v>
      </c>
      <c r="AP81" s="20"/>
    </row>
    <row r="82" spans="1:42" x14ac:dyDescent="0.3">
      <c r="A82">
        <v>2</v>
      </c>
      <c r="B82">
        <v>2010</v>
      </c>
      <c r="C82" s="20">
        <v>0.6417338114215142</v>
      </c>
      <c r="D82" s="20">
        <v>6.1499999999999902E-2</v>
      </c>
      <c r="E82" s="20">
        <f t="shared" si="59"/>
        <v>3.9466629402423063E-2</v>
      </c>
      <c r="G82">
        <v>2009</v>
      </c>
      <c r="H82">
        <v>6</v>
      </c>
      <c r="I82" s="3">
        <v>2009.4166666669501</v>
      </c>
      <c r="J82" s="20">
        <f t="shared" si="69"/>
        <v>0.89268814424257337</v>
      </c>
      <c r="K82" s="20">
        <f t="shared" si="42"/>
        <v>0.1229999999999998</v>
      </c>
      <c r="L82" s="20">
        <f t="shared" si="70"/>
        <v>5.4900320870918173E-2</v>
      </c>
      <c r="N82">
        <v>8</v>
      </c>
      <c r="O82">
        <v>2008</v>
      </c>
      <c r="P82" s="20">
        <v>0.6417338114215142</v>
      </c>
      <c r="Q82" s="20">
        <v>6.1530000000000001E-2</v>
      </c>
      <c r="R82" s="20">
        <f t="shared" si="60"/>
        <v>3.9485881416765768E-2</v>
      </c>
      <c r="T82">
        <v>2009</v>
      </c>
      <c r="U82">
        <v>6</v>
      </c>
      <c r="V82" s="3">
        <v>2009.4166666669501</v>
      </c>
      <c r="W82" s="20">
        <f t="shared" si="71"/>
        <v>0.88696993766352161</v>
      </c>
      <c r="X82" s="20">
        <f t="shared" si="72"/>
        <v>0.12306</v>
      </c>
      <c r="Y82" s="20">
        <f t="shared" si="73"/>
        <v>0.10915052052887297</v>
      </c>
      <c r="Z82" s="20"/>
      <c r="AA82">
        <v>6</v>
      </c>
      <c r="AB82" s="3">
        <v>2009.4166666669501</v>
      </c>
      <c r="AC82" s="20">
        <f t="shared" si="66"/>
        <v>0.88982904095304749</v>
      </c>
      <c r="AD82" s="20">
        <f t="shared" si="67"/>
        <v>0.1230299999999999</v>
      </c>
      <c r="AE82" s="20">
        <f t="shared" si="67"/>
        <v>8.2025420699895574E-2</v>
      </c>
      <c r="AG82" s="3">
        <v>2009.4166666669501</v>
      </c>
      <c r="AH82" s="3">
        <f t="shared" si="68"/>
        <v>0.47943330349327851</v>
      </c>
      <c r="AI82" s="3">
        <f t="shared" si="68"/>
        <v>0.82033858713866403</v>
      </c>
      <c r="AJ82" s="3">
        <f t="shared" si="68"/>
        <v>0.83424684497125368</v>
      </c>
      <c r="AK82" s="20"/>
      <c r="AL82" s="3">
        <v>2009.4166666669501</v>
      </c>
      <c r="AM82" s="12">
        <f>STANDARDIZE(AC82,AR$10,AS$10)</f>
        <v>6.0215018854329137E-2</v>
      </c>
      <c r="AN82" s="12">
        <f>STANDARDIZE(AD82,AT$10,AU$10)</f>
        <v>-0.38552664826294392</v>
      </c>
      <c r="AO82" s="12">
        <f>STANDARDIZE(AE82,AV$10,AW$10)</f>
        <v>-0.15878668735183354</v>
      </c>
      <c r="AP82" s="20"/>
    </row>
    <row r="83" spans="1:42" x14ac:dyDescent="0.3">
      <c r="A83">
        <v>1</v>
      </c>
      <c r="B83">
        <v>2010</v>
      </c>
      <c r="C83" s="20">
        <v>0.65361460826041373</v>
      </c>
      <c r="D83" s="20">
        <v>6.1499999999999902E-2</v>
      </c>
      <c r="E83" s="20">
        <f t="shared" si="59"/>
        <v>4.0197298408015378E-2</v>
      </c>
      <c r="G83">
        <v>2009</v>
      </c>
      <c r="H83">
        <v>5</v>
      </c>
      <c r="I83" s="3">
        <v>2009.33333333362</v>
      </c>
      <c r="J83" s="20">
        <f t="shared" si="69"/>
        <v>0.7309601978306961</v>
      </c>
      <c r="K83" s="20">
        <f t="shared" si="42"/>
        <v>0.1229999999999998</v>
      </c>
      <c r="L83" s="20">
        <f t="shared" si="70"/>
        <v>4.4954052166587738E-2</v>
      </c>
      <c r="N83">
        <v>6</v>
      </c>
      <c r="O83">
        <v>2008</v>
      </c>
      <c r="P83" s="20">
        <v>0.65361460826041373</v>
      </c>
      <c r="Q83" s="20">
        <v>6.1530000000000001E-2</v>
      </c>
      <c r="R83" s="20">
        <f t="shared" si="60"/>
        <v>4.0216906846263258E-2</v>
      </c>
      <c r="T83">
        <v>2009</v>
      </c>
      <c r="U83">
        <v>5</v>
      </c>
      <c r="V83" s="3">
        <v>2009.33333333362</v>
      </c>
      <c r="W83" s="20">
        <f t="shared" si="71"/>
        <v>0.81092339626630117</v>
      </c>
      <c r="X83" s="20">
        <f t="shared" si="72"/>
        <v>6.1530000000000001E-2</v>
      </c>
      <c r="Y83" s="20">
        <f t="shared" si="73"/>
        <v>4.989611657226551E-2</v>
      </c>
      <c r="Z83" s="20"/>
      <c r="AA83">
        <v>5</v>
      </c>
      <c r="AB83" s="3">
        <v>2009.33333333362</v>
      </c>
      <c r="AC83" s="20">
        <f t="shared" si="66"/>
        <v>0.77094179704849863</v>
      </c>
      <c r="AD83" s="20">
        <f t="shared" si="67"/>
        <v>9.2264999999999903E-2</v>
      </c>
      <c r="AE83" s="20">
        <f t="shared" si="67"/>
        <v>4.7425084369426621E-2</v>
      </c>
      <c r="AG83" s="3">
        <v>2009.33333333362</v>
      </c>
      <c r="AH83" s="3">
        <f t="shared" si="68"/>
        <v>-0.22803575737954526</v>
      </c>
      <c r="AI83" s="3">
        <f t="shared" si="68"/>
        <v>6.6874490811640125E-2</v>
      </c>
      <c r="AJ83" s="3">
        <f t="shared" si="68"/>
        <v>-0.48142438479593536</v>
      </c>
      <c r="AK83" s="20"/>
      <c r="AL83" s="3">
        <v>2009.33333333362</v>
      </c>
      <c r="AM83" s="12">
        <f>STANDARDIZE(AC83,AR$11,AS$11)</f>
        <v>-0.36597325550827037</v>
      </c>
      <c r="AN83" s="12">
        <f>STANDARDIZE(AD83,AT$11,AU$11)</f>
        <v>-0.6035549277918324</v>
      </c>
      <c r="AO83" s="12">
        <f>STANDARDIZE(AE83,AV$11,AW$11)</f>
        <v>-0.70804181434895797</v>
      </c>
      <c r="AP83" s="20"/>
    </row>
    <row r="84" spans="1:42" x14ac:dyDescent="0.3">
      <c r="A84">
        <v>12</v>
      </c>
      <c r="B84">
        <v>2009</v>
      </c>
      <c r="C84" s="20">
        <v>0.68167349287462298</v>
      </c>
      <c r="D84" s="20">
        <v>6.1499999999999902E-2</v>
      </c>
      <c r="E84" s="20">
        <f t="shared" si="59"/>
        <v>4.1922919811789243E-2</v>
      </c>
      <c r="G84">
        <v>2009</v>
      </c>
      <c r="H84">
        <v>4</v>
      </c>
      <c r="I84" s="3">
        <v>2009.2500000002899</v>
      </c>
      <c r="J84" s="20">
        <f t="shared" si="69"/>
        <v>0.60840410945050349</v>
      </c>
      <c r="K84" s="20">
        <f t="shared" si="42"/>
        <v>0.1229999999999998</v>
      </c>
      <c r="L84" s="20">
        <f t="shared" si="70"/>
        <v>3.7416852731205902E-2</v>
      </c>
      <c r="N84">
        <v>6</v>
      </c>
      <c r="O84">
        <v>2008</v>
      </c>
      <c r="P84" s="20">
        <v>0.68167349287462298</v>
      </c>
      <c r="Q84" s="20">
        <v>6.1530000000000001E-2</v>
      </c>
      <c r="R84" s="20">
        <f t="shared" si="60"/>
        <v>4.1943370016575554E-2</v>
      </c>
      <c r="T84">
        <v>2009</v>
      </c>
      <c r="U84">
        <v>4</v>
      </c>
      <c r="V84" s="3">
        <v>2009.2500000002899</v>
      </c>
      <c r="W84" s="20">
        <f t="shared" si="71"/>
        <v>0.80125960345607206</v>
      </c>
      <c r="X84" s="20">
        <f t="shared" si="72"/>
        <v>6.1530000000000001E-2</v>
      </c>
      <c r="Y84" s="20">
        <f t="shared" si="73"/>
        <v>4.9301503400652112E-2</v>
      </c>
      <c r="Z84" s="20"/>
      <c r="AA84">
        <v>4</v>
      </c>
      <c r="AB84" s="3">
        <v>2009.2500000002899</v>
      </c>
      <c r="AC84" s="20">
        <f t="shared" si="66"/>
        <v>0.70483185645328783</v>
      </c>
      <c r="AD84" s="20">
        <f t="shared" si="67"/>
        <v>9.2264999999999903E-2</v>
      </c>
      <c r="AE84" s="20">
        <f t="shared" si="67"/>
        <v>4.335917806592901E-2</v>
      </c>
      <c r="AG84" s="3">
        <v>2009.2500000002899</v>
      </c>
      <c r="AH84" s="3">
        <f t="shared" si="68"/>
        <v>-0.62143992801372061</v>
      </c>
      <c r="AI84" s="3">
        <f t="shared" si="68"/>
        <v>6.6874490811640125E-2</v>
      </c>
      <c r="AJ84" s="3">
        <f t="shared" si="68"/>
        <v>-0.63602970121103053</v>
      </c>
      <c r="AK84" s="20"/>
      <c r="AL84" s="3">
        <v>2009.2500000002899</v>
      </c>
      <c r="AM84" s="12">
        <f>STANDARDIZE(AC84,AR$12,AS$12)</f>
        <v>-0.57566763402538412</v>
      </c>
      <c r="AN84" s="12">
        <f>STANDARDIZE(AD84,AT$12,AU$12)</f>
        <v>-0.8205967459488962</v>
      </c>
      <c r="AO84" s="12">
        <f>STANDARDIZE(AE84,AV$12,AW$12)</f>
        <v>-0.90008630925656141</v>
      </c>
      <c r="AP84" s="20"/>
    </row>
    <row r="85" spans="1:42" x14ac:dyDescent="0.3">
      <c r="A85">
        <v>11</v>
      </c>
      <c r="B85">
        <v>2009</v>
      </c>
      <c r="C85" s="20">
        <v>0.71073268863267103</v>
      </c>
      <c r="D85" s="20">
        <v>6.1499999999999902E-2</v>
      </c>
      <c r="E85" s="20">
        <f t="shared" si="59"/>
        <v>4.37100603509092E-2</v>
      </c>
      <c r="G85">
        <v>2009</v>
      </c>
      <c r="H85">
        <v>3</v>
      </c>
      <c r="I85" s="3">
        <v>2009.1666666669601</v>
      </c>
      <c r="J85" s="20">
        <f t="shared" si="69"/>
        <v>0.59905040691836398</v>
      </c>
      <c r="K85" s="20">
        <f t="shared" si="42"/>
        <v>0.1229999999999998</v>
      </c>
      <c r="L85" s="20">
        <f t="shared" si="70"/>
        <v>3.6841600025479322E-2</v>
      </c>
      <c r="N85">
        <v>5</v>
      </c>
      <c r="O85">
        <v>2008</v>
      </c>
      <c r="P85" s="20">
        <v>0.71073268863267103</v>
      </c>
      <c r="Q85" s="20">
        <v>6.1530000000000001E-2</v>
      </c>
      <c r="R85" s="20">
        <f t="shared" si="60"/>
        <v>4.3731382331568251E-2</v>
      </c>
      <c r="T85">
        <v>2009</v>
      </c>
      <c r="U85">
        <v>3</v>
      </c>
      <c r="V85" s="3">
        <v>2009.1666666669601</v>
      </c>
      <c r="W85" s="20">
        <f t="shared" si="71"/>
        <v>0.79182522642425712</v>
      </c>
      <c r="X85" s="20">
        <f t="shared" si="72"/>
        <v>6.1530000000000001E-2</v>
      </c>
      <c r="Y85" s="20">
        <f t="shared" si="73"/>
        <v>4.8721006181884539E-2</v>
      </c>
      <c r="Z85" s="20"/>
      <c r="AA85">
        <v>3</v>
      </c>
      <c r="AB85" s="3">
        <v>2009.1666666669601</v>
      </c>
      <c r="AC85" s="20">
        <f t="shared" si="66"/>
        <v>0.69543781667131055</v>
      </c>
      <c r="AD85" s="20">
        <f t="shared" si="67"/>
        <v>9.2264999999999903E-2</v>
      </c>
      <c r="AE85" s="20">
        <f t="shared" si="67"/>
        <v>4.2781303103681931E-2</v>
      </c>
      <c r="AG85" s="3">
        <v>2009.1666666669601</v>
      </c>
      <c r="AH85" s="3">
        <f t="shared" si="68"/>
        <v>-0.67734157300175046</v>
      </c>
      <c r="AI85" s="3">
        <f t="shared" si="68"/>
        <v>6.6874490811640125E-2</v>
      </c>
      <c r="AJ85" s="3">
        <f t="shared" si="68"/>
        <v>-0.65800328710249978</v>
      </c>
      <c r="AK85" s="20"/>
      <c r="AL85" s="3">
        <v>2009.1666666669601</v>
      </c>
      <c r="AM85" s="12">
        <f>STANDARDIZE(AC85,AR$13,AS$13)</f>
        <v>-0.48441166402975255</v>
      </c>
      <c r="AN85" s="12">
        <f>STANDARDIZE(AD85,AT$13,AU$13)</f>
        <v>-0.48231704140909132</v>
      </c>
      <c r="AO85" s="12">
        <f>STANDARDIZE(AE85,AV$13,AW$13)</f>
        <v>-0.68600647923278224</v>
      </c>
      <c r="AP85" s="20"/>
    </row>
    <row r="86" spans="1:42" x14ac:dyDescent="0.3">
      <c r="A86">
        <v>10</v>
      </c>
      <c r="B86">
        <v>2009</v>
      </c>
      <c r="C86" s="20">
        <v>0.74113662962324922</v>
      </c>
      <c r="D86" s="20">
        <v>6.1499999999999902E-2</v>
      </c>
      <c r="E86" s="20">
        <f t="shared" si="59"/>
        <v>4.5579902721829754E-2</v>
      </c>
      <c r="G86">
        <v>2009</v>
      </c>
      <c r="H86">
        <v>2</v>
      </c>
      <c r="I86" s="3">
        <v>2009.08333333363</v>
      </c>
      <c r="J86" s="20">
        <f t="shared" si="69"/>
        <v>0.59874793134060322</v>
      </c>
      <c r="K86" s="20">
        <f t="shared" si="42"/>
        <v>6.1499999999999902E-2</v>
      </c>
      <c r="L86" s="20">
        <f t="shared" si="70"/>
        <v>3.682299777744704E-2</v>
      </c>
      <c r="N86">
        <v>4</v>
      </c>
      <c r="O86">
        <v>2008</v>
      </c>
      <c r="P86" s="20">
        <v>0.74113662962324922</v>
      </c>
      <c r="Q86" s="20">
        <v>6.1530000000000001E-2</v>
      </c>
      <c r="R86" s="20">
        <f t="shared" si="60"/>
        <v>4.5602136820718522E-2</v>
      </c>
      <c r="T86">
        <v>2009</v>
      </c>
      <c r="U86">
        <v>2</v>
      </c>
      <c r="V86" s="3">
        <v>2009.08333333363</v>
      </c>
      <c r="W86" s="20">
        <f t="shared" si="71"/>
        <v>0.78227511939471717</v>
      </c>
      <c r="X86" s="20">
        <f t="shared" si="72"/>
        <v>6.1530000000000001E-2</v>
      </c>
      <c r="Y86" s="20">
        <f t="shared" si="73"/>
        <v>4.8133388096356949E-2</v>
      </c>
      <c r="Z86" s="20"/>
      <c r="AA86">
        <v>2</v>
      </c>
      <c r="AB86" s="3">
        <v>2009.08333333363</v>
      </c>
      <c r="AC86" s="20">
        <f t="shared" si="66"/>
        <v>0.69051152536766014</v>
      </c>
      <c r="AD86" s="20">
        <f t="shared" si="67"/>
        <v>6.1514999999999952E-2</v>
      </c>
      <c r="AE86" s="20">
        <f t="shared" si="67"/>
        <v>4.2478192936901998E-2</v>
      </c>
      <c r="AG86" s="3">
        <v>2009.08333333363</v>
      </c>
      <c r="AH86" s="3">
        <f t="shared" si="68"/>
        <v>-0.70665673388627459</v>
      </c>
      <c r="AI86" s="3">
        <f t="shared" si="68"/>
        <v>-0.68622224125583742</v>
      </c>
      <c r="AJ86" s="3">
        <f t="shared" si="68"/>
        <v>-0.66952899373359742</v>
      </c>
      <c r="AK86" s="20"/>
      <c r="AL86" s="3">
        <v>2009.08333333363</v>
      </c>
      <c r="AM86" s="12">
        <f>STANDARDIZE(AC86,AR$14,AS$14)</f>
        <v>-0.42997288564866409</v>
      </c>
      <c r="AN86" s="12">
        <f>STANDARDIZE(AD86,AT$14,AU$14)</f>
        <v>-0.87038484719517628</v>
      </c>
      <c r="AO86" s="12">
        <f>STANDARDIZE(AE86,AV$14,AW$14)</f>
        <v>-0.80901090869509606</v>
      </c>
      <c r="AP86" s="20"/>
    </row>
    <row r="87" spans="1:42" x14ac:dyDescent="0.3">
      <c r="A87">
        <v>9</v>
      </c>
      <c r="B87">
        <v>2009</v>
      </c>
      <c r="C87" s="20">
        <v>0.78058270132221319</v>
      </c>
      <c r="D87" s="20">
        <v>6.1499999999999902E-2</v>
      </c>
      <c r="E87" s="20">
        <f t="shared" si="59"/>
        <v>4.8005836131316038E-2</v>
      </c>
      <c r="G87">
        <v>2009</v>
      </c>
      <c r="H87">
        <v>1</v>
      </c>
      <c r="I87" s="3">
        <v>2009.0000000002999</v>
      </c>
      <c r="J87" s="20"/>
      <c r="K87" s="20"/>
      <c r="L87" s="20"/>
      <c r="N87">
        <v>3</v>
      </c>
      <c r="O87">
        <v>2008</v>
      </c>
      <c r="P87" s="20">
        <v>0.78058270132221319</v>
      </c>
      <c r="Q87" s="20">
        <v>6.1530000000000001E-2</v>
      </c>
      <c r="R87" s="20">
        <f t="shared" si="60"/>
        <v>4.8029253612355778E-2</v>
      </c>
      <c r="T87">
        <v>2009</v>
      </c>
      <c r="U87">
        <v>1</v>
      </c>
      <c r="V87" s="3">
        <v>2009.0000000002999</v>
      </c>
      <c r="W87" s="20">
        <f t="shared" si="71"/>
        <v>0.74996706614208763</v>
      </c>
      <c r="X87" s="20">
        <f t="shared" si="72"/>
        <v>6.1530000000000001E-2</v>
      </c>
      <c r="Y87" s="20">
        <f t="shared" si="73"/>
        <v>4.6145473579722651E-2</v>
      </c>
      <c r="Z87" s="20"/>
      <c r="AA87">
        <v>1</v>
      </c>
      <c r="AB87" s="3">
        <v>2009.0000000002999</v>
      </c>
      <c r="AC87" s="20">
        <f t="shared" si="66"/>
        <v>0.74996706614208763</v>
      </c>
      <c r="AD87" s="20">
        <f t="shared" si="67"/>
        <v>6.1530000000000001E-2</v>
      </c>
      <c r="AE87" s="20">
        <f t="shared" si="67"/>
        <v>4.6145473579722651E-2</v>
      </c>
      <c r="AG87" s="3">
        <v>2009.0000000002999</v>
      </c>
      <c r="AH87" s="3">
        <f t="shared" si="68"/>
        <v>-0.35285127743931355</v>
      </c>
      <c r="AI87" s="3">
        <f t="shared" si="68"/>
        <v>-0.68585487699629111</v>
      </c>
      <c r="AJ87" s="3">
        <f t="shared" si="68"/>
        <v>-0.53008134249812566</v>
      </c>
      <c r="AK87" s="20"/>
      <c r="AL87" s="3">
        <v>2009.0000000002999</v>
      </c>
      <c r="AM87" s="12">
        <f>STANDARDIZE(AC87,AR$15,AS$15)</f>
        <v>-2.9020047047854703E-2</v>
      </c>
      <c r="AN87" s="12">
        <f>STANDARDIZE(AD87,AT$15,AU$15)</f>
        <v>-0.21897704373559218</v>
      </c>
      <c r="AO87" s="12">
        <f>STANDARDIZE(AE87,AV$15,AW$15)</f>
        <v>-9.37343066216169E-2</v>
      </c>
      <c r="AP87" s="20"/>
    </row>
    <row r="88" spans="1:42" x14ac:dyDescent="0.3">
      <c r="A88">
        <v>8</v>
      </c>
      <c r="B88">
        <v>2009</v>
      </c>
      <c r="C88" s="20">
        <v>0.82545990676512637</v>
      </c>
      <c r="D88" s="20">
        <v>6.1499999999999902E-2</v>
      </c>
      <c r="E88" s="20">
        <f t="shared" si="59"/>
        <v>5.0765784266055193E-2</v>
      </c>
      <c r="G88">
        <v>2008</v>
      </c>
      <c r="H88">
        <v>12</v>
      </c>
      <c r="I88" s="3">
        <v>2008.9166666669701</v>
      </c>
      <c r="J88" s="20">
        <f t="shared" si="69"/>
        <v>0.62391022869906609</v>
      </c>
      <c r="K88" s="20">
        <f t="shared" si="42"/>
        <v>6.1499999999999902E-2</v>
      </c>
      <c r="L88" s="20">
        <f t="shared" si="70"/>
        <v>3.8370479064992503E-2</v>
      </c>
      <c r="N88">
        <v>2</v>
      </c>
      <c r="O88">
        <v>2008</v>
      </c>
      <c r="P88" s="20">
        <v>0.82545990676512637</v>
      </c>
      <c r="Q88" s="20">
        <v>6.1530000000000001E-2</v>
      </c>
      <c r="R88" s="20">
        <f t="shared" si="60"/>
        <v>5.079054806325823E-2</v>
      </c>
      <c r="T88">
        <v>2008</v>
      </c>
      <c r="U88">
        <v>12</v>
      </c>
      <c r="V88" s="3">
        <v>2008.9166666669701</v>
      </c>
      <c r="W88" s="20"/>
      <c r="X88" s="20"/>
      <c r="Y88" s="20"/>
      <c r="Z88" s="20"/>
      <c r="AA88">
        <v>12</v>
      </c>
      <c r="AB88" s="3">
        <v>2008.9166666669701</v>
      </c>
      <c r="AC88" s="20">
        <f t="shared" si="66"/>
        <v>0.62391022869906609</v>
      </c>
      <c r="AD88" s="20">
        <f t="shared" si="67"/>
        <v>6.1499999999999902E-2</v>
      </c>
      <c r="AE88" s="20">
        <f t="shared" si="67"/>
        <v>3.8370479064992503E-2</v>
      </c>
      <c r="AG88" s="3">
        <v>2008.9166666669701</v>
      </c>
      <c r="AH88" s="3">
        <f t="shared" si="68"/>
        <v>-1.1029848449565633</v>
      </c>
      <c r="AI88" s="3">
        <f t="shared" si="68"/>
        <v>-0.68658960551538373</v>
      </c>
      <c r="AJ88" s="3">
        <f t="shared" si="68"/>
        <v>-0.82572403501207792</v>
      </c>
      <c r="AK88" s="20"/>
      <c r="AL88" s="3">
        <v>2008.9166666669701</v>
      </c>
      <c r="AM88" s="12">
        <f>STANDARDIZE(AC88,AR$4,AS$4)</f>
        <v>-0.79911727654218545</v>
      </c>
      <c r="AN88" s="12">
        <f>STANDARDIZE(AD88,AT$4,AU$4)</f>
        <v>-0.51828077835128905</v>
      </c>
      <c r="AO88" s="12">
        <f>STANDARDIZE(AE88,AV$4,AW$4)</f>
        <v>-0.88005759441191522</v>
      </c>
      <c r="AP88" s="20"/>
    </row>
    <row r="89" spans="1:42" x14ac:dyDescent="0.3">
      <c r="A89">
        <v>7</v>
      </c>
      <c r="B89">
        <v>2009</v>
      </c>
      <c r="C89" s="20">
        <v>0.87279123646586976</v>
      </c>
      <c r="D89" s="20">
        <v>6.1499999999999902E-2</v>
      </c>
      <c r="E89" s="20">
        <f t="shared" si="59"/>
        <v>5.3676661042650904E-2</v>
      </c>
      <c r="G89">
        <v>2008</v>
      </c>
      <c r="H89">
        <v>11</v>
      </c>
      <c r="I89" s="3">
        <v>2008.83333333364</v>
      </c>
      <c r="J89" s="20"/>
      <c r="K89" s="20"/>
      <c r="L89" s="20"/>
      <c r="N89">
        <v>1</v>
      </c>
      <c r="O89">
        <v>2008</v>
      </c>
      <c r="P89" s="20">
        <v>0.87279123646586976</v>
      </c>
      <c r="Q89" s="20">
        <v>6.1530000000000001E-2</v>
      </c>
      <c r="R89" s="20">
        <f t="shared" si="60"/>
        <v>5.370284477974497E-2</v>
      </c>
      <c r="T89">
        <v>2008</v>
      </c>
      <c r="U89">
        <v>11</v>
      </c>
      <c r="V89" s="3">
        <v>2008.83333333364</v>
      </c>
      <c r="W89" s="20">
        <f t="shared" si="71"/>
        <v>0.71196538507015461</v>
      </c>
      <c r="X89" s="20">
        <f t="shared" si="72"/>
        <v>6.1530000000000001E-2</v>
      </c>
      <c r="Y89" s="20">
        <f t="shared" si="73"/>
        <v>4.3807230143366613E-2</v>
      </c>
      <c r="Z89" s="20"/>
      <c r="AA89">
        <v>11</v>
      </c>
      <c r="AB89" s="3">
        <v>2008.83333333364</v>
      </c>
      <c r="AC89" s="20">
        <f t="shared" si="66"/>
        <v>0.71196538507015461</v>
      </c>
      <c r="AD89" s="20">
        <f t="shared" si="67"/>
        <v>6.1530000000000001E-2</v>
      </c>
      <c r="AE89" s="20">
        <f t="shared" si="67"/>
        <v>4.3807230143366613E-2</v>
      </c>
      <c r="AG89" s="3">
        <v>2008.83333333364</v>
      </c>
      <c r="AH89" s="3">
        <f t="shared" si="68"/>
        <v>-0.57899003494246692</v>
      </c>
      <c r="AI89" s="3">
        <f t="shared" si="68"/>
        <v>-0.68585487699629111</v>
      </c>
      <c r="AJ89" s="3">
        <f t="shared" si="68"/>
        <v>-0.61899260590386818</v>
      </c>
      <c r="AK89" s="20"/>
      <c r="AL89" s="3">
        <v>2008.83333333364</v>
      </c>
      <c r="AM89" s="12">
        <f>STANDARDIZE(AC89,AR$5,AS$5)</f>
        <v>-0.23523113195056486</v>
      </c>
      <c r="AN89" s="12">
        <f>STANDARDIZE(AD89,AT$5,AU$5)</f>
        <v>-0.19067841091384152</v>
      </c>
      <c r="AO89" s="12">
        <f>STANDARDIZE(AE89,AV$5,AW$5)</f>
        <v>-0.26875992903597673</v>
      </c>
      <c r="AP89" s="20"/>
    </row>
    <row r="90" spans="1:42" x14ac:dyDescent="0.3">
      <c r="A90">
        <v>6</v>
      </c>
      <c r="B90">
        <v>2009</v>
      </c>
      <c r="C90" s="20">
        <v>0.92323609598091561</v>
      </c>
      <c r="D90" s="20">
        <v>6.1499999999999902E-2</v>
      </c>
      <c r="E90" s="20">
        <f t="shared" si="59"/>
        <v>5.6779019902826217E-2</v>
      </c>
      <c r="G90">
        <v>2008</v>
      </c>
      <c r="H90">
        <v>10</v>
      </c>
      <c r="I90" s="3">
        <v>2008.7500000003099</v>
      </c>
      <c r="J90" s="20">
        <f t="shared" si="69"/>
        <v>0.66035237479841846</v>
      </c>
      <c r="K90" s="20">
        <f t="shared" si="42"/>
        <v>6.1499999999999902E-2</v>
      </c>
      <c r="L90" s="20">
        <f t="shared" si="70"/>
        <v>4.0611671050102674E-2</v>
      </c>
      <c r="N90">
        <v>11</v>
      </c>
      <c r="O90">
        <v>2007</v>
      </c>
      <c r="P90" s="20">
        <v>0.92323609598091561</v>
      </c>
      <c r="Q90" s="20">
        <v>6.1530000000000001E-2</v>
      </c>
      <c r="R90" s="20">
        <f t="shared" si="60"/>
        <v>5.6806716985705739E-2</v>
      </c>
      <c r="T90">
        <v>2008</v>
      </c>
      <c r="U90">
        <v>10</v>
      </c>
      <c r="V90" s="3">
        <v>2008.7500000003099</v>
      </c>
      <c r="W90" s="20">
        <f t="shared" si="71"/>
        <v>0.67588929224001126</v>
      </c>
      <c r="X90" s="20">
        <f t="shared" si="72"/>
        <v>6.1530000000000001E-2</v>
      </c>
      <c r="Y90" s="20">
        <f t="shared" si="73"/>
        <v>4.1587468151527897E-2</v>
      </c>
      <c r="Z90" s="20"/>
      <c r="AA90">
        <v>10</v>
      </c>
      <c r="AB90" s="3">
        <v>2008.7500000003099</v>
      </c>
      <c r="AC90" s="20">
        <f t="shared" si="66"/>
        <v>0.66812083351921481</v>
      </c>
      <c r="AD90" s="20">
        <f t="shared" si="67"/>
        <v>6.1514999999999952E-2</v>
      </c>
      <c r="AE90" s="20">
        <f t="shared" si="67"/>
        <v>4.1099569600815289E-2</v>
      </c>
      <c r="AG90" s="3">
        <v>2008.7500000003099</v>
      </c>
      <c r="AH90" s="3">
        <f t="shared" si="68"/>
        <v>-0.83989829298096164</v>
      </c>
      <c r="AI90" s="3">
        <f t="shared" si="68"/>
        <v>-0.68622224125583742</v>
      </c>
      <c r="AJ90" s="3">
        <f t="shared" si="68"/>
        <v>-0.7219508847421453</v>
      </c>
      <c r="AK90" s="20"/>
      <c r="AL90" s="3">
        <v>2008.7500000003099</v>
      </c>
      <c r="AM90" s="12">
        <f>STANDARDIZE(AC90,AR$6,AS$6)</f>
        <v>-0.88806013144538642</v>
      </c>
      <c r="AN90" s="12">
        <f>STANDARDIZE(AD90,AT$6,AU$6)</f>
        <v>-0.6564669997761764</v>
      </c>
      <c r="AO90" s="12">
        <f>STANDARDIZE(AE90,AV$6,AW$6)</f>
        <v>-1.0270386775565037</v>
      </c>
      <c r="AP90" s="20"/>
    </row>
    <row r="91" spans="1:42" x14ac:dyDescent="0.3">
      <c r="A91">
        <v>6</v>
      </c>
      <c r="B91">
        <v>2009</v>
      </c>
      <c r="C91" s="20">
        <v>0.86214019250423113</v>
      </c>
      <c r="D91" s="20">
        <v>6.1499999999999902E-2</v>
      </c>
      <c r="E91" s="20">
        <f t="shared" si="59"/>
        <v>5.302162183901013E-2</v>
      </c>
      <c r="G91">
        <v>2008</v>
      </c>
      <c r="H91">
        <v>9</v>
      </c>
      <c r="I91" s="3">
        <v>2008.6666666669801</v>
      </c>
      <c r="J91" s="20"/>
      <c r="K91" s="20"/>
      <c r="L91" s="20"/>
      <c r="N91">
        <v>10</v>
      </c>
      <c r="O91">
        <v>2007</v>
      </c>
      <c r="P91" s="20">
        <v>0.86214019250423113</v>
      </c>
      <c r="Q91" s="20">
        <v>6.1530000000000001E-2</v>
      </c>
      <c r="R91" s="20">
        <f t="shared" si="60"/>
        <v>5.304748604478534E-2</v>
      </c>
      <c r="T91">
        <v>2008</v>
      </c>
      <c r="U91">
        <v>9</v>
      </c>
      <c r="V91" s="3">
        <v>2008.6666666669801</v>
      </c>
      <c r="W91" s="20"/>
      <c r="X91" s="20"/>
      <c r="Y91" s="20"/>
      <c r="Z91" s="20"/>
      <c r="AA91">
        <v>9</v>
      </c>
      <c r="AB91" s="3">
        <v>2008.6666666669801</v>
      </c>
      <c r="AC91" s="20"/>
      <c r="AD91" s="20"/>
      <c r="AE91" s="20"/>
      <c r="AG91" s="3">
        <v>2008.6666666669801</v>
      </c>
      <c r="AH91" s="3"/>
      <c r="AI91" s="3"/>
      <c r="AJ91" s="3"/>
      <c r="AK91" s="20"/>
      <c r="AL91" s="3">
        <v>2008.6666666669801</v>
      </c>
      <c r="AM91" s="12"/>
      <c r="AN91" s="12"/>
      <c r="AO91" s="12"/>
      <c r="AP91" s="20"/>
    </row>
    <row r="92" spans="1:42" x14ac:dyDescent="0.3">
      <c r="A92">
        <v>5</v>
      </c>
      <c r="B92">
        <v>2009</v>
      </c>
      <c r="C92" s="20">
        <v>0.77172579087037829</v>
      </c>
      <c r="D92" s="20">
        <v>6.1499999999999902E-2</v>
      </c>
      <c r="E92" s="20">
        <f t="shared" si="59"/>
        <v>4.746113613852819E-2</v>
      </c>
      <c r="G92">
        <v>2008</v>
      </c>
      <c r="H92">
        <v>8</v>
      </c>
      <c r="I92" s="3">
        <v>2008.58333333365</v>
      </c>
      <c r="J92" s="20">
        <f t="shared" ref="J92:J98" si="74">AVERAGEIFS(C$4:C$1198,B$4:B$1198,G92,A$4:A$1198,H92)</f>
        <v>0.69902394222379571</v>
      </c>
      <c r="K92" s="20">
        <f t="shared" si="42"/>
        <v>6.1499999999999902E-2</v>
      </c>
      <c r="L92" s="20">
        <f t="shared" ref="L92:L98" si="75">AVERAGEIFS(E$4:E$1198,B$4:B$1198,G92,A$4:A$1198,H92)</f>
        <v>4.2989972446763371E-2</v>
      </c>
      <c r="N92">
        <v>8</v>
      </c>
      <c r="O92">
        <v>2007</v>
      </c>
      <c r="P92" s="20">
        <v>0.77172579087037829</v>
      </c>
      <c r="Q92" s="20">
        <v>6.1530000000000001E-2</v>
      </c>
      <c r="R92" s="20">
        <f t="shared" si="60"/>
        <v>4.7484287912254376E-2</v>
      </c>
      <c r="T92">
        <v>2008</v>
      </c>
      <c r="U92">
        <v>8</v>
      </c>
      <c r="V92" s="3">
        <v>2008.58333333365</v>
      </c>
      <c r="W92" s="20">
        <f t="shared" si="71"/>
        <v>0.6417338114215142</v>
      </c>
      <c r="X92" s="20">
        <f t="shared" si="72"/>
        <v>6.1530000000000001E-2</v>
      </c>
      <c r="Y92" s="20">
        <f t="shared" si="73"/>
        <v>3.9485881416765768E-2</v>
      </c>
      <c r="Z92" s="20"/>
      <c r="AA92">
        <v>8</v>
      </c>
      <c r="AB92" s="3">
        <v>2008.58333333365</v>
      </c>
      <c r="AC92" s="20">
        <f t="shared" si="66"/>
        <v>0.67037887682265496</v>
      </c>
      <c r="AD92" s="20">
        <f t="shared" si="67"/>
        <v>6.1514999999999952E-2</v>
      </c>
      <c r="AE92" s="20">
        <f t="shared" si="67"/>
        <v>4.1237926931764569E-2</v>
      </c>
      <c r="AG92" s="3">
        <v>2008.58333333365</v>
      </c>
      <c r="AH92" s="3">
        <f t="shared" si="68"/>
        <v>-0.82646122670850641</v>
      </c>
      <c r="AI92" s="3">
        <f t="shared" si="68"/>
        <v>-0.68622224125583742</v>
      </c>
      <c r="AJ92" s="3">
        <f t="shared" si="68"/>
        <v>-0.71668987346125068</v>
      </c>
      <c r="AK92" s="20"/>
      <c r="AL92" s="3">
        <v>2008.58333333365</v>
      </c>
      <c r="AM92" s="12">
        <f>STANDARDIZE(AC92,AR$8,AS$8)</f>
        <v>-1.1652716286517728</v>
      </c>
      <c r="AN92" s="12">
        <f>STANDARDIZE(AD92,AT$8,AU$8)</f>
        <v>-0.53553372549108424</v>
      </c>
      <c r="AO92" s="12">
        <f>STANDARDIZE(AE92,AV$8,AW$8)</f>
        <v>-1.2366023492116958</v>
      </c>
      <c r="AP92" s="20"/>
    </row>
    <row r="93" spans="1:42" x14ac:dyDescent="0.3">
      <c r="A93">
        <v>5</v>
      </c>
      <c r="B93">
        <v>2009</v>
      </c>
      <c r="C93" s="20">
        <v>0.69019460479101391</v>
      </c>
      <c r="D93" s="20">
        <v>6.1499999999999902E-2</v>
      </c>
      <c r="E93" s="20">
        <f t="shared" si="59"/>
        <v>4.2446968194647286E-2</v>
      </c>
      <c r="G93">
        <v>2008</v>
      </c>
      <c r="H93">
        <v>7</v>
      </c>
      <c r="I93" s="3">
        <v>2008.5000000003199</v>
      </c>
      <c r="J93" s="20"/>
      <c r="K93" s="20"/>
      <c r="L93" s="20"/>
      <c r="N93">
        <v>6</v>
      </c>
      <c r="O93">
        <v>2007</v>
      </c>
      <c r="P93" s="20">
        <v>0.69019460479101391</v>
      </c>
      <c r="Q93" s="20">
        <v>6.1530000000000001E-2</v>
      </c>
      <c r="R93" s="20">
        <f t="shared" si="60"/>
        <v>4.2467674032791086E-2</v>
      </c>
      <c r="T93">
        <v>2008</v>
      </c>
      <c r="U93">
        <v>7</v>
      </c>
      <c r="V93" s="3">
        <v>2008.5000000003199</v>
      </c>
      <c r="W93" s="20"/>
      <c r="X93" s="20"/>
      <c r="Y93" s="20"/>
      <c r="Z93" s="20"/>
      <c r="AA93">
        <v>7</v>
      </c>
      <c r="AB93" s="3">
        <v>2008.5000000003199</v>
      </c>
      <c r="AC93" s="20"/>
      <c r="AD93" s="20"/>
      <c r="AE93" s="20"/>
      <c r="AG93" s="3">
        <v>2008.5000000003199</v>
      </c>
      <c r="AH93" s="3"/>
      <c r="AI93" s="3"/>
      <c r="AJ93" s="3"/>
      <c r="AK93" s="20"/>
      <c r="AL93" s="3">
        <v>2008.5000000003199</v>
      </c>
      <c r="AM93" s="12"/>
      <c r="AN93" s="12"/>
      <c r="AO93" s="12"/>
      <c r="AP93" s="20"/>
    </row>
    <row r="94" spans="1:42" x14ac:dyDescent="0.3">
      <c r="A94">
        <v>4</v>
      </c>
      <c r="B94">
        <v>2009</v>
      </c>
      <c r="C94" s="20">
        <v>0.61745518672022592</v>
      </c>
      <c r="D94" s="20">
        <v>6.1499999999999902E-2</v>
      </c>
      <c r="E94" s="20">
        <f t="shared" si="59"/>
        <v>3.7973493983293832E-2</v>
      </c>
      <c r="G94">
        <v>2008</v>
      </c>
      <c r="H94">
        <v>6</v>
      </c>
      <c r="I94" s="3">
        <v>2008.4166666669901</v>
      </c>
      <c r="J94" s="20">
        <f t="shared" si="74"/>
        <v>0.73963897368872522</v>
      </c>
      <c r="K94" s="20">
        <f t="shared" si="42"/>
        <v>6.1499999999999902E-2</v>
      </c>
      <c r="L94" s="20">
        <f t="shared" si="75"/>
        <v>4.5487796881856529E-2</v>
      </c>
      <c r="N94">
        <v>5</v>
      </c>
      <c r="O94">
        <v>2007</v>
      </c>
      <c r="P94" s="20">
        <v>0.61745518672022592</v>
      </c>
      <c r="Q94" s="20">
        <v>6.1530000000000001E-2</v>
      </c>
      <c r="R94" s="20">
        <f t="shared" si="60"/>
        <v>3.7992017638895502E-2</v>
      </c>
      <c r="T94">
        <v>2008</v>
      </c>
      <c r="U94">
        <v>6</v>
      </c>
      <c r="V94" s="3">
        <v>2008.4166666669901</v>
      </c>
      <c r="W94" s="20">
        <f t="shared" si="63"/>
        <v>0.6676440505675183</v>
      </c>
      <c r="X94" s="20">
        <f t="shared" si="64"/>
        <v>0.12306</v>
      </c>
      <c r="Y94" s="20">
        <f t="shared" si="65"/>
        <v>8.2160276862838805E-2</v>
      </c>
      <c r="Z94" s="20"/>
      <c r="AA94">
        <v>6</v>
      </c>
      <c r="AB94" s="3">
        <v>2008.4166666669901</v>
      </c>
      <c r="AC94" s="20">
        <f t="shared" si="66"/>
        <v>0.70364151212812176</v>
      </c>
      <c r="AD94" s="20">
        <f t="shared" si="67"/>
        <v>9.2279999999999945E-2</v>
      </c>
      <c r="AE94" s="20">
        <f t="shared" si="67"/>
        <v>6.3824036872347667E-2</v>
      </c>
      <c r="AG94" s="3">
        <v>2008.4166666669901</v>
      </c>
      <c r="AH94" s="3">
        <f t="shared" si="68"/>
        <v>-0.62852337745861353</v>
      </c>
      <c r="AI94" s="3">
        <f t="shared" si="68"/>
        <v>6.7241855071186282E-2</v>
      </c>
      <c r="AJ94" s="3">
        <f t="shared" si="68"/>
        <v>0.14214267537198616</v>
      </c>
      <c r="AK94" s="20"/>
      <c r="AL94" s="3">
        <v>2008.4166666669901</v>
      </c>
      <c r="AM94" s="12">
        <f>STANDARDIZE(AC94,AR$10,AS$10)</f>
        <v>-1.0514595413012624</v>
      </c>
      <c r="AN94" s="12">
        <f>STANDARDIZE(AD94,AT$10,AU$10)</f>
        <v>-1.019318303187664</v>
      </c>
      <c r="AO94" s="12">
        <f>STANDARDIZE(AE94,AV$10,AW$10)</f>
        <v>-0.66335628397014046</v>
      </c>
      <c r="AP94" s="20"/>
    </row>
    <row r="95" spans="1:42" x14ac:dyDescent="0.3">
      <c r="A95">
        <v>4</v>
      </c>
      <c r="B95">
        <v>2009</v>
      </c>
      <c r="C95" s="20">
        <v>0.59935303218078095</v>
      </c>
      <c r="D95" s="20">
        <v>6.1499999999999902E-2</v>
      </c>
      <c r="E95" s="20">
        <f t="shared" si="59"/>
        <v>3.6860211479117971E-2</v>
      </c>
      <c r="G95">
        <v>2008</v>
      </c>
      <c r="H95">
        <v>5</v>
      </c>
      <c r="I95" s="3">
        <v>2008.33333333366</v>
      </c>
      <c r="J95" s="20">
        <f t="shared" si="74"/>
        <v>0.72368107685554484</v>
      </c>
      <c r="K95" s="20">
        <f t="shared" si="42"/>
        <v>6.1499999999999902E-2</v>
      </c>
      <c r="L95" s="20">
        <f t="shared" si="75"/>
        <v>4.4506386226615936E-2</v>
      </c>
      <c r="N95">
        <v>4</v>
      </c>
      <c r="O95">
        <v>2007</v>
      </c>
      <c r="P95" s="20">
        <v>0.59935303218078095</v>
      </c>
      <c r="Q95" s="20">
        <v>6.1530000000000001E-2</v>
      </c>
      <c r="R95" s="20">
        <f t="shared" si="60"/>
        <v>3.687819207008345E-2</v>
      </c>
      <c r="T95">
        <v>2008</v>
      </c>
      <c r="U95">
        <v>5</v>
      </c>
      <c r="V95" s="3">
        <v>2008.33333333366</v>
      </c>
      <c r="W95" s="20">
        <f t="shared" ref="W95:W99" si="76">AVERAGEIFS(P$4:P$1097,O$4:O$1097,T95,N$4:N$1097,U95)</f>
        <v>0.71073268863267103</v>
      </c>
      <c r="X95" s="20">
        <f t="shared" ref="X95:X99" si="77">SUMIFS(Q$4:Q$1097,O$4:O$1097,T95,N$4:N$1097,U95)</f>
        <v>6.1530000000000001E-2</v>
      </c>
      <c r="Y95" s="20">
        <f t="shared" ref="Y95:Y99" si="78">W95*X95</f>
        <v>4.3731382331568251E-2</v>
      </c>
      <c r="Z95" s="20"/>
      <c r="AA95">
        <v>5</v>
      </c>
      <c r="AB95" s="3">
        <v>2008.33333333366</v>
      </c>
      <c r="AC95" s="20">
        <f t="shared" ref="AC95:AC100" si="79">AVERAGE(W95,J95)</f>
        <v>0.71720688274410793</v>
      </c>
      <c r="AD95" s="20">
        <f t="shared" ref="AD95:AD100" si="80">AVERAGE(X95,K95)</f>
        <v>6.1514999999999952E-2</v>
      </c>
      <c r="AE95" s="20">
        <f t="shared" ref="AE95:AE100" si="81">AVERAGE(Y95,L95)</f>
        <v>4.4118884279092094E-2</v>
      </c>
      <c r="AG95" s="3">
        <v>2008.33333333366</v>
      </c>
      <c r="AH95" s="3">
        <f t="shared" ref="AH95:AH98" si="82">STANDARDIZE(AC95,AC$894,AC$895)</f>
        <v>-0.54779915764417531</v>
      </c>
      <c r="AI95" s="3">
        <f t="shared" ref="AI95:AI98" si="83">STANDARDIZE(AD95,AD$894,AD$895)</f>
        <v>-0.68622224125583742</v>
      </c>
      <c r="AJ95" s="3">
        <f t="shared" ref="AJ95:AJ98" si="84">STANDARDIZE(AE95,AE$894,AE$895)</f>
        <v>-0.60714201647329957</v>
      </c>
      <c r="AK95" s="20"/>
      <c r="AL95" s="3">
        <v>2008.33333333366</v>
      </c>
      <c r="AM95" s="12">
        <f>STANDARDIZE(AC95,AR$11,AS$11)</f>
        <v>-0.6699088844413672</v>
      </c>
      <c r="AN95" s="12">
        <f>STANDARDIZE(AD95,AT$11,AU$11)</f>
        <v>-1.269857360921067</v>
      </c>
      <c r="AO95" s="12">
        <f>STANDARDIZE(AE95,AV$11,AW$11)</f>
        <v>-0.79836316514035421</v>
      </c>
      <c r="AP95" s="20"/>
    </row>
    <row r="96" spans="1:42" x14ac:dyDescent="0.3">
      <c r="A96">
        <v>3</v>
      </c>
      <c r="B96">
        <v>2009</v>
      </c>
      <c r="C96" s="20">
        <v>0.59909362840514813</v>
      </c>
      <c r="D96" s="20">
        <v>6.1499999999999902E-2</v>
      </c>
      <c r="E96" s="20">
        <f t="shared" si="59"/>
        <v>3.6844258146916553E-2</v>
      </c>
      <c r="G96">
        <v>2008</v>
      </c>
      <c r="H96">
        <v>4</v>
      </c>
      <c r="I96" s="3">
        <v>2008.2500000003299</v>
      </c>
      <c r="J96" s="20">
        <f t="shared" si="74"/>
        <v>0.68671399380378417</v>
      </c>
      <c r="K96" s="20">
        <f t="shared" si="42"/>
        <v>6.1499999999999902E-2</v>
      </c>
      <c r="L96" s="20">
        <f t="shared" si="75"/>
        <v>4.2232910618932661E-2</v>
      </c>
      <c r="N96">
        <v>3</v>
      </c>
      <c r="O96">
        <v>2007</v>
      </c>
      <c r="P96" s="20">
        <v>0.59909362840514813</v>
      </c>
      <c r="Q96" s="20">
        <v>6.1530000000000001E-2</v>
      </c>
      <c r="R96" s="20">
        <f t="shared" si="60"/>
        <v>3.6862230955768766E-2</v>
      </c>
      <c r="T96">
        <v>2008</v>
      </c>
      <c r="U96">
        <v>4</v>
      </c>
      <c r="V96" s="3">
        <v>2008.2500000003299</v>
      </c>
      <c r="W96" s="20">
        <f t="shared" si="76"/>
        <v>0.74113662962324922</v>
      </c>
      <c r="X96" s="20">
        <f t="shared" si="77"/>
        <v>6.1530000000000001E-2</v>
      </c>
      <c r="Y96" s="20">
        <f t="shared" si="78"/>
        <v>4.5602136820718522E-2</v>
      </c>
      <c r="Z96" s="20"/>
      <c r="AA96">
        <v>4</v>
      </c>
      <c r="AB96" s="3">
        <v>2008.2500000003299</v>
      </c>
      <c r="AC96" s="20">
        <f t="shared" si="79"/>
        <v>0.7139253117135167</v>
      </c>
      <c r="AD96" s="20">
        <f t="shared" si="80"/>
        <v>6.1514999999999952E-2</v>
      </c>
      <c r="AE96" s="20">
        <f t="shared" si="81"/>
        <v>4.3917523719825588E-2</v>
      </c>
      <c r="AG96" s="3">
        <v>2008.2500000003299</v>
      </c>
      <c r="AH96" s="3">
        <f t="shared" si="82"/>
        <v>-0.56732698837649342</v>
      </c>
      <c r="AI96" s="3">
        <f t="shared" si="83"/>
        <v>-0.68622224125583742</v>
      </c>
      <c r="AJ96" s="3">
        <f t="shared" si="84"/>
        <v>-0.61479871356741078</v>
      </c>
      <c r="AK96" s="20"/>
      <c r="AL96" s="3">
        <v>2008.2500000003299</v>
      </c>
      <c r="AM96" s="12">
        <f>STANDARDIZE(AC96,AR$12,AS$12)</f>
        <v>-0.52067589032773653</v>
      </c>
      <c r="AN96" s="12">
        <f>STANDARDIZE(AD96,AT$12,AU$12)</f>
        <v>-1.5103266726480709</v>
      </c>
      <c r="AO96" s="12">
        <f>STANDARDIZE(AE96,AV$12,AW$12)</f>
        <v>-0.88550038193478531</v>
      </c>
      <c r="AP96" s="20"/>
    </row>
    <row r="97" spans="1:42" x14ac:dyDescent="0.3">
      <c r="A97">
        <v>3</v>
      </c>
      <c r="B97">
        <v>2009</v>
      </c>
      <c r="C97" s="20">
        <v>0.59900718543157971</v>
      </c>
      <c r="D97" s="20">
        <v>6.1499999999999902E-2</v>
      </c>
      <c r="E97" s="20">
        <f t="shared" si="59"/>
        <v>3.6838941904042091E-2</v>
      </c>
      <c r="G97">
        <v>2008</v>
      </c>
      <c r="H97">
        <v>3</v>
      </c>
      <c r="I97" s="3">
        <v>2008.1666666670001</v>
      </c>
      <c r="J97" s="20">
        <f t="shared" si="74"/>
        <v>0.65172930136266316</v>
      </c>
      <c r="K97" s="20">
        <f t="shared" si="42"/>
        <v>6.1499999999999902E-2</v>
      </c>
      <c r="L97" s="20">
        <f t="shared" si="75"/>
        <v>4.0081352033803717E-2</v>
      </c>
      <c r="N97">
        <v>2</v>
      </c>
      <c r="O97">
        <v>2007</v>
      </c>
      <c r="P97" s="20">
        <v>0.59900718543157971</v>
      </c>
      <c r="Q97" s="20">
        <v>6.1530000000000001E-2</v>
      </c>
      <c r="R97" s="20">
        <f t="shared" si="60"/>
        <v>3.6856912119605102E-2</v>
      </c>
      <c r="T97">
        <v>2008</v>
      </c>
      <c r="U97">
        <v>3</v>
      </c>
      <c r="V97" s="3">
        <v>2008.1666666670001</v>
      </c>
      <c r="W97" s="20">
        <f t="shared" si="76"/>
        <v>0.78058270132221319</v>
      </c>
      <c r="X97" s="20">
        <f t="shared" si="77"/>
        <v>6.1530000000000001E-2</v>
      </c>
      <c r="Y97" s="20">
        <f t="shared" si="78"/>
        <v>4.8029253612355778E-2</v>
      </c>
      <c r="Z97" s="20"/>
      <c r="AA97">
        <v>3</v>
      </c>
      <c r="AB97" s="3">
        <v>2008.1666666670001</v>
      </c>
      <c r="AC97" s="20">
        <f t="shared" si="79"/>
        <v>0.71615600134243818</v>
      </c>
      <c r="AD97" s="20">
        <f t="shared" si="80"/>
        <v>6.1514999999999952E-2</v>
      </c>
      <c r="AE97" s="20">
        <f t="shared" si="81"/>
        <v>4.4055302823079748E-2</v>
      </c>
      <c r="AG97" s="3">
        <v>2008.1666666670001</v>
      </c>
      <c r="AH97" s="3">
        <f t="shared" si="82"/>
        <v>-0.55405269716541217</v>
      </c>
      <c r="AI97" s="3">
        <f t="shared" si="83"/>
        <v>-0.68622224125583742</v>
      </c>
      <c r="AJ97" s="3">
        <f t="shared" si="84"/>
        <v>-0.60955968928500825</v>
      </c>
      <c r="AK97" s="20"/>
      <c r="AL97" s="3">
        <v>2008.1666666670001</v>
      </c>
      <c r="AM97" s="12">
        <f>STANDARDIZE(AC97,AR$13,AS$13)</f>
        <v>-0.36356597599323159</v>
      </c>
      <c r="AN97" s="12">
        <f>STANDARDIZE(AD97,AT$13,AU$13)</f>
        <v>-1.1554372649783877</v>
      </c>
      <c r="AO97" s="12">
        <f>STANDARDIZE(AE97,AV$13,AW$13)</f>
        <v>-0.64771033759350871</v>
      </c>
      <c r="AP97" s="20"/>
    </row>
    <row r="98" spans="1:42" x14ac:dyDescent="0.3">
      <c r="A98">
        <v>2</v>
      </c>
      <c r="B98">
        <v>2009</v>
      </c>
      <c r="C98" s="20">
        <v>0.59874793134060322</v>
      </c>
      <c r="D98" s="20">
        <v>6.1499999999999902E-2</v>
      </c>
      <c r="E98" s="20">
        <f t="shared" si="59"/>
        <v>3.682299777744704E-2</v>
      </c>
      <c r="G98">
        <v>2008</v>
      </c>
      <c r="H98">
        <v>2</v>
      </c>
      <c r="I98" s="3">
        <v>2008.08333333367</v>
      </c>
      <c r="J98" s="20">
        <f t="shared" si="74"/>
        <v>0.61861616639723982</v>
      </c>
      <c r="K98" s="20">
        <f t="shared" si="42"/>
        <v>6.1499999999999902E-2</v>
      </c>
      <c r="L98" s="20">
        <f t="shared" si="75"/>
        <v>3.8044894233430188E-2</v>
      </c>
      <c r="N98">
        <v>1</v>
      </c>
      <c r="O98">
        <v>2007</v>
      </c>
      <c r="P98" s="20">
        <v>0.59874793134060322</v>
      </c>
      <c r="Q98" s="20">
        <v>6.1530000000000001E-2</v>
      </c>
      <c r="R98" s="20">
        <f t="shared" si="60"/>
        <v>3.6840960215387318E-2</v>
      </c>
      <c r="T98">
        <v>2008</v>
      </c>
      <c r="U98">
        <v>2</v>
      </c>
      <c r="V98" s="3">
        <v>2008.08333333367</v>
      </c>
      <c r="W98" s="20">
        <f t="shared" si="76"/>
        <v>0.82545990676512637</v>
      </c>
      <c r="X98" s="20">
        <f t="shared" si="77"/>
        <v>6.1530000000000001E-2</v>
      </c>
      <c r="Y98" s="20">
        <f t="shared" si="78"/>
        <v>5.079054806325823E-2</v>
      </c>
      <c r="Z98" s="20"/>
      <c r="AA98">
        <v>2</v>
      </c>
      <c r="AB98" s="3">
        <v>2008.08333333367</v>
      </c>
      <c r="AC98" s="20">
        <f t="shared" si="79"/>
        <v>0.72203803658118315</v>
      </c>
      <c r="AD98" s="20">
        <f t="shared" si="80"/>
        <v>6.1514999999999952E-2</v>
      </c>
      <c r="AE98" s="20">
        <f t="shared" si="81"/>
        <v>4.4417721148344205E-2</v>
      </c>
      <c r="AG98" s="3">
        <v>2008.08333333367</v>
      </c>
      <c r="AH98" s="3">
        <f t="shared" si="82"/>
        <v>-0.51905013667442457</v>
      </c>
      <c r="AI98" s="3">
        <f t="shared" si="83"/>
        <v>-0.68622224125583742</v>
      </c>
      <c r="AJ98" s="3">
        <f t="shared" si="84"/>
        <v>-0.59577880117060678</v>
      </c>
      <c r="AK98" s="20"/>
      <c r="AL98" s="3">
        <v>2008.08333333367</v>
      </c>
      <c r="AM98" s="12">
        <f>STANDARDIZE(AC98,AR$14,AS$14)</f>
        <v>-0.22948302630094583</v>
      </c>
      <c r="AN98" s="12">
        <f>STANDARDIZE(AD98,AT$14,AU$14)</f>
        <v>-0.87038484719517628</v>
      </c>
      <c r="AO98" s="12">
        <f>STANDARDIZE(AE98,AV$14,AW$14)</f>
        <v>-0.66507278315478313</v>
      </c>
      <c r="AP98" s="20"/>
    </row>
    <row r="99" spans="1:42" x14ac:dyDescent="0.3">
      <c r="A99">
        <v>12</v>
      </c>
      <c r="B99">
        <v>2008</v>
      </c>
      <c r="C99" s="20">
        <v>0.62391022869906609</v>
      </c>
      <c r="D99" s="20">
        <v>6.1499999999999902E-2</v>
      </c>
      <c r="E99" s="20">
        <f t="shared" si="59"/>
        <v>3.8370479064992503E-2</v>
      </c>
      <c r="G99">
        <v>2008</v>
      </c>
      <c r="H99">
        <v>1</v>
      </c>
      <c r="I99" s="3">
        <v>2008.0000000003399</v>
      </c>
      <c r="J99" s="20"/>
      <c r="K99" s="20"/>
      <c r="L99" s="20"/>
      <c r="N99">
        <v>12</v>
      </c>
      <c r="O99">
        <v>2006</v>
      </c>
      <c r="P99" s="20">
        <v>0.62391022869906609</v>
      </c>
      <c r="Q99" s="20">
        <v>6.1530000000000001E-2</v>
      </c>
      <c r="R99" s="20">
        <f t="shared" si="60"/>
        <v>3.8389196371853535E-2</v>
      </c>
      <c r="T99">
        <v>2008</v>
      </c>
      <c r="U99">
        <v>1</v>
      </c>
      <c r="V99" s="3">
        <v>2008.0000000003399</v>
      </c>
      <c r="W99" s="20">
        <f t="shared" si="76"/>
        <v>0.87279123646586976</v>
      </c>
      <c r="X99" s="20">
        <f t="shared" si="77"/>
        <v>6.1530000000000001E-2</v>
      </c>
      <c r="Y99" s="20">
        <f t="shared" si="78"/>
        <v>5.370284477974497E-2</v>
      </c>
      <c r="Z99" s="20"/>
      <c r="AA99">
        <v>1</v>
      </c>
      <c r="AB99" s="3">
        <v>2008.0000000003399</v>
      </c>
      <c r="AC99" s="20">
        <f t="shared" si="79"/>
        <v>0.87279123646586976</v>
      </c>
      <c r="AD99" s="20">
        <f t="shared" si="80"/>
        <v>6.1530000000000001E-2</v>
      </c>
      <c r="AE99" s="20">
        <f t="shared" si="81"/>
        <v>5.370284477974497E-2</v>
      </c>
      <c r="AG99" s="3">
        <v>2008.0000000003399</v>
      </c>
      <c r="AH99" s="3">
        <f t="shared" si="68"/>
        <v>0.37804547462279009</v>
      </c>
      <c r="AI99" s="3">
        <f t="shared" si="68"/>
        <v>-0.68585487699629111</v>
      </c>
      <c r="AJ99" s="3">
        <f t="shared" si="68"/>
        <v>-0.24271373527100426</v>
      </c>
      <c r="AK99" s="20"/>
      <c r="AL99" s="3">
        <v>2008.0000000003399</v>
      </c>
      <c r="AM99" s="12">
        <f>STANDARDIZE(AC99,AR$15,AS$15)</f>
        <v>0.52663701567146026</v>
      </c>
      <c r="AN99" s="12">
        <f>STANDARDIZE(AD99,AT$15,AU$15)</f>
        <v>-0.21897704373559218</v>
      </c>
      <c r="AO99" s="12">
        <f>STANDARDIZE(AE99,AV$15,AW$15)</f>
        <v>0.44031517268514336</v>
      </c>
      <c r="AP99" s="20"/>
    </row>
    <row r="100" spans="1:42" x14ac:dyDescent="0.3">
      <c r="A100">
        <v>10</v>
      </c>
      <c r="B100">
        <v>2008</v>
      </c>
      <c r="C100" s="20">
        <v>0.66035237479841846</v>
      </c>
      <c r="D100" s="20">
        <v>6.1499999999999902E-2</v>
      </c>
      <c r="E100" s="20">
        <f t="shared" si="59"/>
        <v>4.0611671050102674E-2</v>
      </c>
      <c r="G100">
        <v>2007</v>
      </c>
      <c r="H100">
        <v>12</v>
      </c>
      <c r="I100" s="3">
        <v>2007.9166666670101</v>
      </c>
      <c r="J100" s="20">
        <f t="shared" si="69"/>
        <v>0.62662024905503189</v>
      </c>
      <c r="K100" s="20">
        <f t="shared" si="42"/>
        <v>6.1499999999999902E-2</v>
      </c>
      <c r="L100" s="20">
        <f t="shared" si="70"/>
        <v>3.8537145316884402E-2</v>
      </c>
      <c r="N100">
        <v>11</v>
      </c>
      <c r="O100">
        <v>2006</v>
      </c>
      <c r="P100" s="20">
        <v>0.66035237479841846</v>
      </c>
      <c r="Q100" s="20">
        <v>6.1530000000000001E-2</v>
      </c>
      <c r="R100" s="20">
        <f t="shared" si="60"/>
        <v>4.0631481621346686E-2</v>
      </c>
      <c r="T100">
        <v>2007</v>
      </c>
      <c r="U100">
        <v>12</v>
      </c>
      <c r="V100" s="3">
        <v>2007.9166666670101</v>
      </c>
      <c r="W100" s="20"/>
      <c r="X100" s="20"/>
      <c r="Y100" s="20"/>
      <c r="Z100" s="20"/>
      <c r="AA100">
        <v>12</v>
      </c>
      <c r="AB100" s="3">
        <v>2007.9166666670101</v>
      </c>
      <c r="AC100" s="20">
        <f t="shared" si="79"/>
        <v>0.62662024905503189</v>
      </c>
      <c r="AD100" s="20">
        <f t="shared" si="80"/>
        <v>6.1499999999999902E-2</v>
      </c>
      <c r="AE100" s="20">
        <f t="shared" si="81"/>
        <v>3.8537145316884402E-2</v>
      </c>
      <c r="AG100" s="3">
        <v>2007.9166666670101</v>
      </c>
      <c r="AH100" s="3">
        <f t="shared" si="68"/>
        <v>-1.0868581732194285</v>
      </c>
      <c r="AI100" s="3">
        <f t="shared" si="68"/>
        <v>-0.68658960551538373</v>
      </c>
      <c r="AJ100" s="3">
        <f t="shared" si="68"/>
        <v>-0.81938658237887307</v>
      </c>
      <c r="AK100" s="20"/>
      <c r="AL100" s="3">
        <v>2007.9166666670101</v>
      </c>
      <c r="AM100" s="12">
        <f>STANDARDIZE(AC100,AR$4,AS$4)</f>
        <v>-0.78439136617841687</v>
      </c>
      <c r="AN100" s="12">
        <f>STANDARDIZE(AD100,AT$4,AU$4)</f>
        <v>-0.51828077835128905</v>
      </c>
      <c r="AO100" s="12">
        <f>STANDARDIZE(AE100,AV$4,AW$4)</f>
        <v>-0.86613789003105535</v>
      </c>
      <c r="AP100" s="20"/>
    </row>
    <row r="101" spans="1:42" x14ac:dyDescent="0.3">
      <c r="A101">
        <v>8</v>
      </c>
      <c r="B101">
        <v>2008</v>
      </c>
      <c r="C101" s="20">
        <v>0.69902394222379571</v>
      </c>
      <c r="D101" s="20">
        <v>6.1499999999999902E-2</v>
      </c>
      <c r="E101" s="20">
        <f t="shared" si="59"/>
        <v>4.2989972446763371E-2</v>
      </c>
      <c r="G101">
        <v>2007</v>
      </c>
      <c r="H101">
        <v>11</v>
      </c>
      <c r="I101" s="3">
        <v>2007.83333333368</v>
      </c>
      <c r="J101" s="20"/>
      <c r="K101" s="20"/>
      <c r="L101" s="20"/>
      <c r="N101">
        <v>10</v>
      </c>
      <c r="O101">
        <v>2006</v>
      </c>
      <c r="P101" s="20">
        <v>0.69902394222379571</v>
      </c>
      <c r="Q101" s="20">
        <v>6.1530000000000001E-2</v>
      </c>
      <c r="R101" s="20">
        <f t="shared" si="60"/>
        <v>4.3010943165030152E-2</v>
      </c>
      <c r="T101">
        <v>2007</v>
      </c>
      <c r="U101">
        <v>11</v>
      </c>
      <c r="V101" s="3">
        <v>2007.83333333368</v>
      </c>
      <c r="W101" s="20">
        <f t="shared" si="63"/>
        <v>0.92323609598091561</v>
      </c>
      <c r="X101" s="20">
        <f t="shared" si="64"/>
        <v>6.1530000000000001E-2</v>
      </c>
      <c r="Y101" s="20">
        <f t="shared" si="65"/>
        <v>5.6806716985705739E-2</v>
      </c>
      <c r="Z101" s="20"/>
      <c r="AA101">
        <v>11</v>
      </c>
      <c r="AB101" s="3">
        <v>2007.83333333368</v>
      </c>
      <c r="AC101" s="20">
        <f t="shared" si="66"/>
        <v>0.92323609598091561</v>
      </c>
      <c r="AD101" s="20">
        <f t="shared" si="67"/>
        <v>6.1530000000000001E-2</v>
      </c>
      <c r="AE101" s="20">
        <f t="shared" si="67"/>
        <v>5.6806716985705739E-2</v>
      </c>
      <c r="AG101" s="3">
        <v>2007.83333333368</v>
      </c>
      <c r="AH101" s="3">
        <f t="shared" si="68"/>
        <v>0.6782305593710245</v>
      </c>
      <c r="AI101" s="3">
        <f t="shared" si="68"/>
        <v>-0.68585487699629111</v>
      </c>
      <c r="AJ101" s="3">
        <f t="shared" si="68"/>
        <v>-0.12468958304157834</v>
      </c>
      <c r="AK101" s="20"/>
      <c r="AL101" s="3">
        <v>2007.83333333368</v>
      </c>
      <c r="AM101" s="12">
        <f>STANDARDIZE(AC101,AR$5,AS$5)</f>
        <v>0.58832221729296041</v>
      </c>
      <c r="AN101" s="12">
        <f>STANDARDIZE(AD101,AT$5,AU$5)</f>
        <v>-0.19067841091384152</v>
      </c>
      <c r="AO101" s="12">
        <f>STANDARDIZE(AE101,AV$5,AW$5)</f>
        <v>0.51985430871915583</v>
      </c>
      <c r="AP101" s="20"/>
    </row>
    <row r="102" spans="1:42" x14ac:dyDescent="0.3">
      <c r="A102">
        <v>6</v>
      </c>
      <c r="B102">
        <v>2008</v>
      </c>
      <c r="C102" s="20">
        <v>0.73963897368872522</v>
      </c>
      <c r="D102" s="20">
        <v>6.1499999999999902E-2</v>
      </c>
      <c r="E102" s="20">
        <f t="shared" si="59"/>
        <v>4.5487796881856529E-2</v>
      </c>
      <c r="G102">
        <v>2007</v>
      </c>
      <c r="H102">
        <v>10</v>
      </c>
      <c r="I102" s="3">
        <v>2007.7500000003499</v>
      </c>
      <c r="J102" s="20">
        <f t="shared" si="69"/>
        <v>0.65116443182003392</v>
      </c>
      <c r="K102" s="20">
        <f t="shared" si="42"/>
        <v>6.1499999999999902E-2</v>
      </c>
      <c r="L102" s="20">
        <f t="shared" si="70"/>
        <v>4.0046612556932024E-2</v>
      </c>
      <c r="N102">
        <v>9</v>
      </c>
      <c r="O102">
        <v>2006</v>
      </c>
      <c r="P102" s="20">
        <v>0.73963897368872522</v>
      </c>
      <c r="Q102" s="20">
        <v>6.1530000000000001E-2</v>
      </c>
      <c r="R102" s="20">
        <f t="shared" si="60"/>
        <v>4.5509986051067264E-2</v>
      </c>
      <c r="T102">
        <v>2007</v>
      </c>
      <c r="U102">
        <v>10</v>
      </c>
      <c r="V102" s="3">
        <v>2007.7500000003499</v>
      </c>
      <c r="W102" s="20">
        <f t="shared" si="63"/>
        <v>0.86214019250423113</v>
      </c>
      <c r="X102" s="20">
        <f t="shared" si="64"/>
        <v>6.1530000000000001E-2</v>
      </c>
      <c r="Y102" s="20">
        <f t="shared" si="65"/>
        <v>5.304748604478534E-2</v>
      </c>
      <c r="Z102" s="20"/>
      <c r="AA102">
        <v>10</v>
      </c>
      <c r="AB102" s="3">
        <v>2007.7500000003499</v>
      </c>
      <c r="AC102" s="20">
        <f t="shared" si="66"/>
        <v>0.75665231216213247</v>
      </c>
      <c r="AD102" s="20">
        <f t="shared" si="67"/>
        <v>6.1514999999999952E-2</v>
      </c>
      <c r="AE102" s="20">
        <f t="shared" si="67"/>
        <v>4.6547049300858678E-2</v>
      </c>
      <c r="AG102" s="3">
        <v>2007.7500000003499</v>
      </c>
      <c r="AH102" s="3">
        <f t="shared" si="68"/>
        <v>-0.31306900502578056</v>
      </c>
      <c r="AI102" s="3">
        <f t="shared" si="68"/>
        <v>-0.68622224125583742</v>
      </c>
      <c r="AJ102" s="3">
        <f t="shared" si="68"/>
        <v>-0.5148115018287901</v>
      </c>
      <c r="AK102" s="20"/>
      <c r="AL102" s="3">
        <v>2007.7500000003499</v>
      </c>
      <c r="AM102" s="12">
        <f>STANDARDIZE(AC102,AR$6,AS$6)</f>
        <v>-0.29002787067017188</v>
      </c>
      <c r="AN102" s="12">
        <f>STANDARDIZE(AD102,AT$6,AU$6)</f>
        <v>-0.6564669997761764</v>
      </c>
      <c r="AO102" s="12">
        <f>STANDARDIZE(AE102,AV$6,AW$6)</f>
        <v>-0.5998775434988024</v>
      </c>
      <c r="AP102" s="20"/>
    </row>
    <row r="103" spans="1:42" x14ac:dyDescent="0.3">
      <c r="A103">
        <v>5</v>
      </c>
      <c r="B103">
        <v>2008</v>
      </c>
      <c r="C103" s="20">
        <v>0.72368107685554484</v>
      </c>
      <c r="D103" s="20">
        <v>6.1499999999999902E-2</v>
      </c>
      <c r="E103" s="20">
        <f t="shared" si="59"/>
        <v>4.4506386226615936E-2</v>
      </c>
      <c r="G103">
        <v>2007</v>
      </c>
      <c r="H103">
        <v>9</v>
      </c>
      <c r="I103" s="3">
        <v>2007.6666666670201</v>
      </c>
      <c r="J103" s="20"/>
      <c r="K103" s="20"/>
      <c r="L103" s="20"/>
      <c r="N103">
        <v>8</v>
      </c>
      <c r="O103">
        <v>2006</v>
      </c>
      <c r="P103" s="20">
        <v>0.72368107685554484</v>
      </c>
      <c r="Q103" s="20">
        <v>6.1530000000000001E-2</v>
      </c>
      <c r="R103" s="20">
        <f t="shared" si="60"/>
        <v>4.4528096658921677E-2</v>
      </c>
      <c r="T103">
        <v>2007</v>
      </c>
      <c r="U103">
        <v>9</v>
      </c>
      <c r="V103" s="3">
        <v>2007.6666666670201</v>
      </c>
      <c r="W103" s="20"/>
      <c r="X103" s="20"/>
      <c r="Y103" s="20"/>
      <c r="Z103" s="20"/>
      <c r="AA103">
        <v>9</v>
      </c>
      <c r="AB103" s="3">
        <v>2007.6666666670201</v>
      </c>
      <c r="AC103" s="20"/>
      <c r="AD103" s="20"/>
      <c r="AE103" s="20"/>
      <c r="AG103" s="3">
        <v>2007.6666666670201</v>
      </c>
      <c r="AH103" s="3"/>
      <c r="AI103" s="3"/>
      <c r="AJ103" s="3"/>
      <c r="AK103" s="20"/>
      <c r="AL103" s="3">
        <v>2007.6666666670201</v>
      </c>
      <c r="AM103" s="12"/>
      <c r="AN103" s="12"/>
      <c r="AO103" s="12"/>
      <c r="AP103" s="20"/>
    </row>
    <row r="104" spans="1:42" x14ac:dyDescent="0.3">
      <c r="A104">
        <v>4</v>
      </c>
      <c r="B104">
        <v>2008</v>
      </c>
      <c r="C104" s="20">
        <v>0.68671399380378417</v>
      </c>
      <c r="D104" s="20">
        <v>6.1499999999999902E-2</v>
      </c>
      <c r="E104" s="20">
        <f t="shared" si="59"/>
        <v>4.2232910618932661E-2</v>
      </c>
      <c r="G104">
        <v>2007</v>
      </c>
      <c r="H104">
        <v>8</v>
      </c>
      <c r="I104" s="3">
        <v>2007.58333333369</v>
      </c>
      <c r="J104" s="20">
        <f t="shared" si="69"/>
        <v>0.67637712232790448</v>
      </c>
      <c r="K104" s="20">
        <f t="shared" si="42"/>
        <v>6.1499999999999902E-2</v>
      </c>
      <c r="L104" s="20">
        <f t="shared" si="70"/>
        <v>4.1597193023166057E-2</v>
      </c>
      <c r="N104">
        <v>6</v>
      </c>
      <c r="O104">
        <v>2006</v>
      </c>
      <c r="P104" s="20">
        <v>0.68671399380378417</v>
      </c>
      <c r="Q104" s="20">
        <v>6.1530000000000001E-2</v>
      </c>
      <c r="R104" s="20">
        <f t="shared" si="60"/>
        <v>4.2253512038746839E-2</v>
      </c>
      <c r="T104">
        <v>2007</v>
      </c>
      <c r="U104">
        <v>8</v>
      </c>
      <c r="V104" s="3">
        <v>2007.58333333369</v>
      </c>
      <c r="W104" s="20">
        <f t="shared" ref="W104:W110" si="85">AVERAGEIFS(P$4:P$1097,O$4:O$1097,T104,N$4:N$1097,U104)</f>
        <v>0.77172579087037829</v>
      </c>
      <c r="X104" s="20">
        <f t="shared" ref="X104:X110" si="86">SUMIFS(Q$4:Q$1097,O$4:O$1097,T104,N$4:N$1097,U104)</f>
        <v>6.1530000000000001E-2</v>
      </c>
      <c r="Y104" s="20">
        <f t="shared" ref="Y104:Y110" si="87">W104*X104</f>
        <v>4.7484287912254376E-2</v>
      </c>
      <c r="Z104" s="20"/>
      <c r="AA104">
        <v>8</v>
      </c>
      <c r="AB104" s="3">
        <v>2007.58333333369</v>
      </c>
      <c r="AC104" s="20">
        <f t="shared" si="66"/>
        <v>0.72405145659914139</v>
      </c>
      <c r="AD104" s="20">
        <f t="shared" si="67"/>
        <v>6.1514999999999952E-2</v>
      </c>
      <c r="AE104" s="20">
        <f t="shared" si="67"/>
        <v>4.4540740467710213E-2</v>
      </c>
      <c r="AG104" s="3">
        <v>2007.58333333369</v>
      </c>
      <c r="AH104" s="3">
        <f t="shared" si="68"/>
        <v>-0.5070687640522189</v>
      </c>
      <c r="AI104" s="3">
        <f t="shared" si="68"/>
        <v>-0.68622224125583742</v>
      </c>
      <c r="AJ104" s="3">
        <f t="shared" si="68"/>
        <v>-0.59110101487253341</v>
      </c>
      <c r="AK104" s="20"/>
      <c r="AL104" s="3">
        <v>2007.58333333369</v>
      </c>
      <c r="AM104" s="12">
        <f>STANDARDIZE(AC104,AR$8,AS$8)</f>
        <v>-0.80822019978511228</v>
      </c>
      <c r="AN104" s="12">
        <f>STANDARDIZE(AD104,AT$8,AU$8)</f>
        <v>-0.53553372549108424</v>
      </c>
      <c r="AO104" s="12">
        <f>STANDARDIZE(AE104,AV$8,AW$8)</f>
        <v>-0.91717497386617786</v>
      </c>
      <c r="AP104" s="20"/>
    </row>
    <row r="105" spans="1:42" x14ac:dyDescent="0.3">
      <c r="A105">
        <v>3</v>
      </c>
      <c r="B105">
        <v>2008</v>
      </c>
      <c r="C105" s="20">
        <v>0.65172930136266316</v>
      </c>
      <c r="D105" s="20">
        <v>6.1499999999999902E-2</v>
      </c>
      <c r="E105" s="20">
        <f t="shared" si="59"/>
        <v>4.0081352033803717E-2</v>
      </c>
      <c r="G105">
        <v>2007</v>
      </c>
      <c r="H105">
        <v>7</v>
      </c>
      <c r="I105" s="3">
        <v>2007.5000000003599</v>
      </c>
      <c r="J105" s="20"/>
      <c r="K105" s="20"/>
      <c r="L105" s="20"/>
      <c r="N105">
        <v>6</v>
      </c>
      <c r="O105">
        <v>2006</v>
      </c>
      <c r="P105" s="20">
        <v>0.65172930136266316</v>
      </c>
      <c r="Q105" s="20">
        <v>6.1530000000000001E-2</v>
      </c>
      <c r="R105" s="20">
        <f t="shared" si="60"/>
        <v>4.0100903912844668E-2</v>
      </c>
      <c r="T105">
        <v>2007</v>
      </c>
      <c r="U105">
        <v>7</v>
      </c>
      <c r="V105" s="3">
        <v>2007.5000000003599</v>
      </c>
      <c r="W105" s="20"/>
      <c r="X105" s="20"/>
      <c r="Y105" s="20"/>
      <c r="Z105" s="20"/>
      <c r="AA105">
        <v>7</v>
      </c>
      <c r="AB105" s="3">
        <v>2007.5000000003599</v>
      </c>
      <c r="AC105" s="20"/>
      <c r="AD105" s="20"/>
      <c r="AE105" s="20"/>
      <c r="AG105" s="3">
        <v>2007.5000000003599</v>
      </c>
      <c r="AH105" s="3"/>
      <c r="AI105" s="3"/>
      <c r="AJ105" s="3"/>
      <c r="AK105" s="20"/>
      <c r="AL105" s="3">
        <v>2007.5000000003599</v>
      </c>
      <c r="AM105" s="12"/>
      <c r="AN105" s="12"/>
      <c r="AO105" s="12"/>
      <c r="AP105" s="20"/>
    </row>
    <row r="106" spans="1:42" x14ac:dyDescent="0.3">
      <c r="A106">
        <v>2</v>
      </c>
      <c r="B106">
        <v>2008</v>
      </c>
      <c r="C106" s="20">
        <v>0.61861616639723982</v>
      </c>
      <c r="D106" s="20">
        <v>6.1499999999999902E-2</v>
      </c>
      <c r="E106" s="20">
        <f t="shared" si="59"/>
        <v>3.8044894233430188E-2</v>
      </c>
      <c r="G106">
        <v>2007</v>
      </c>
      <c r="H106">
        <v>6</v>
      </c>
      <c r="I106" s="3">
        <v>2007.4166666670301</v>
      </c>
      <c r="J106" s="20">
        <f t="shared" si="69"/>
        <v>0.66074762662499742</v>
      </c>
      <c r="K106" s="20">
        <f t="shared" si="42"/>
        <v>0.24599999999999961</v>
      </c>
      <c r="L106" s="20">
        <f t="shared" si="70"/>
        <v>4.0635979037437278E-2</v>
      </c>
      <c r="N106">
        <v>5</v>
      </c>
      <c r="O106">
        <v>2006</v>
      </c>
      <c r="P106" s="20">
        <v>0.61861616639723982</v>
      </c>
      <c r="Q106" s="20">
        <v>6.1530000000000001E-2</v>
      </c>
      <c r="R106" s="20">
        <f t="shared" si="60"/>
        <v>3.8063452718422167E-2</v>
      </c>
      <c r="T106">
        <v>2007</v>
      </c>
      <c r="U106">
        <v>6</v>
      </c>
      <c r="V106" s="3">
        <v>2007.4166666670301</v>
      </c>
      <c r="W106" s="20">
        <f t="shared" si="85"/>
        <v>0.69019460479101391</v>
      </c>
      <c r="X106" s="20">
        <f t="shared" si="86"/>
        <v>6.1530000000000001E-2</v>
      </c>
      <c r="Y106" s="20">
        <f t="shared" si="87"/>
        <v>4.2467674032791086E-2</v>
      </c>
      <c r="Z106" s="20"/>
      <c r="AA106">
        <v>6</v>
      </c>
      <c r="AB106" s="3">
        <v>2007.4166666670301</v>
      </c>
      <c r="AC106" s="20">
        <f t="shared" si="66"/>
        <v>0.67547111570800566</v>
      </c>
      <c r="AD106" s="20">
        <f t="shared" si="67"/>
        <v>0.15376499999999982</v>
      </c>
      <c r="AE106" s="20">
        <f t="shared" si="67"/>
        <v>4.1551826535114182E-2</v>
      </c>
      <c r="AG106" s="3">
        <v>2007.4166666670301</v>
      </c>
      <c r="AH106" s="3">
        <f t="shared" si="68"/>
        <v>-0.79615855214359199</v>
      </c>
      <c r="AI106" s="3">
        <f t="shared" si="68"/>
        <v>1.5730679549465956</v>
      </c>
      <c r="AJ106" s="3">
        <f t="shared" si="68"/>
        <v>-0.70475390054994869</v>
      </c>
      <c r="AK106" s="20"/>
      <c r="AL106" s="3">
        <v>2007.4166666670301</v>
      </c>
      <c r="AM106" s="12">
        <f>STANDARDIZE(AC106,AR$10,AS$10)</f>
        <v>-1.2196572355688966</v>
      </c>
      <c r="AN106" s="12">
        <f>STANDARDIZE(AD106,AT$10,AU$10)</f>
        <v>0.2479558400008364</v>
      </c>
      <c r="AO106" s="12">
        <f>STANDARDIZE(AE106,AV$10,AW$10)</f>
        <v>-1.2807752831040078</v>
      </c>
      <c r="AP106" s="20"/>
    </row>
    <row r="107" spans="1:42" x14ac:dyDescent="0.3">
      <c r="A107">
        <v>12</v>
      </c>
      <c r="B107">
        <v>2007</v>
      </c>
      <c r="C107" s="20">
        <v>0.62662024905503189</v>
      </c>
      <c r="D107" s="20">
        <v>6.1499999999999902E-2</v>
      </c>
      <c r="E107" s="20">
        <f t="shared" si="59"/>
        <v>3.8537145316884402E-2</v>
      </c>
      <c r="G107">
        <v>2007</v>
      </c>
      <c r="H107">
        <v>5</v>
      </c>
      <c r="I107" s="3">
        <v>2007.3333333337</v>
      </c>
      <c r="J107" s="20">
        <f t="shared" si="69"/>
        <v>0.55418808897997496</v>
      </c>
      <c r="K107" s="20">
        <f t="shared" si="42"/>
        <v>0.24599999999999961</v>
      </c>
      <c r="L107" s="20">
        <f t="shared" si="70"/>
        <v>3.4082567472268399E-2</v>
      </c>
      <c r="N107">
        <v>4</v>
      </c>
      <c r="O107">
        <v>2006</v>
      </c>
      <c r="P107" s="20">
        <v>0.62662024905503189</v>
      </c>
      <c r="Q107" s="20">
        <v>6.1530000000000001E-2</v>
      </c>
      <c r="R107" s="20">
        <f t="shared" si="60"/>
        <v>3.8555943924356115E-2</v>
      </c>
      <c r="T107">
        <v>2007</v>
      </c>
      <c r="U107">
        <v>5</v>
      </c>
      <c r="V107" s="3">
        <v>2007.3333333337</v>
      </c>
      <c r="W107" s="20">
        <f t="shared" si="85"/>
        <v>0.61745518672022592</v>
      </c>
      <c r="X107" s="20">
        <f t="shared" si="86"/>
        <v>6.1530000000000001E-2</v>
      </c>
      <c r="Y107" s="20">
        <f t="shared" si="87"/>
        <v>3.7992017638895502E-2</v>
      </c>
      <c r="Z107" s="20"/>
      <c r="AA107">
        <v>5</v>
      </c>
      <c r="AB107" s="3">
        <v>2007.3333333337</v>
      </c>
      <c r="AC107" s="20">
        <f t="shared" si="66"/>
        <v>0.58582163785010044</v>
      </c>
      <c r="AD107" s="20">
        <f t="shared" si="67"/>
        <v>0.15376499999999982</v>
      </c>
      <c r="AE107" s="20">
        <f t="shared" si="67"/>
        <v>3.6037292555581954E-2</v>
      </c>
      <c r="AG107" s="3">
        <v>2007.3333333337</v>
      </c>
      <c r="AH107" s="3">
        <f t="shared" si="68"/>
        <v>-1.329640781395981</v>
      </c>
      <c r="AI107" s="3">
        <f t="shared" si="68"/>
        <v>1.5730679549465956</v>
      </c>
      <c r="AJ107" s="3">
        <f t="shared" si="68"/>
        <v>-0.91444300972936177</v>
      </c>
      <c r="AK107" s="20"/>
      <c r="AL107" s="3">
        <v>2007.3333333337</v>
      </c>
      <c r="AM107" s="12">
        <f>STANDARDIZE(AC107,AR$11,AS$11)</f>
        <v>-1.4130506118699009</v>
      </c>
      <c r="AN107" s="12">
        <f>STANDARDIZE(AD107,AT$11,AU$11)</f>
        <v>0.72904993846663702</v>
      </c>
      <c r="AO107" s="12">
        <f>STANDARDIZE(AE107,AV$11,AW$11)</f>
        <v>-1.0191423863211713</v>
      </c>
      <c r="AP107" s="20"/>
    </row>
    <row r="108" spans="1:42" x14ac:dyDescent="0.3">
      <c r="A108">
        <v>10</v>
      </c>
      <c r="B108">
        <v>2007</v>
      </c>
      <c r="C108" s="20">
        <v>0.65116443182003392</v>
      </c>
      <c r="D108" s="20">
        <v>6.1499999999999902E-2</v>
      </c>
      <c r="E108" s="20">
        <f t="shared" si="59"/>
        <v>4.0046612556932024E-2</v>
      </c>
      <c r="G108">
        <v>2007</v>
      </c>
      <c r="H108">
        <v>4</v>
      </c>
      <c r="I108" s="3">
        <v>2007.2500000003699</v>
      </c>
      <c r="J108" s="20">
        <f t="shared" si="69"/>
        <v>0.63211653942873958</v>
      </c>
      <c r="K108" s="20">
        <f t="shared" si="42"/>
        <v>0.24599999999999961</v>
      </c>
      <c r="L108" s="20">
        <f t="shared" si="70"/>
        <v>3.8875167174867428E-2</v>
      </c>
      <c r="N108">
        <v>3</v>
      </c>
      <c r="O108">
        <v>2006</v>
      </c>
      <c r="P108" s="20">
        <v>0.65116443182003392</v>
      </c>
      <c r="Q108" s="20">
        <v>6.1530000000000001E-2</v>
      </c>
      <c r="R108" s="20">
        <f t="shared" si="60"/>
        <v>4.006614748988669E-2</v>
      </c>
      <c r="T108">
        <v>2007</v>
      </c>
      <c r="U108">
        <v>4</v>
      </c>
      <c r="V108" s="3">
        <v>2007.2500000003699</v>
      </c>
      <c r="W108" s="20">
        <f t="shared" si="85"/>
        <v>0.59935303218078095</v>
      </c>
      <c r="X108" s="20">
        <f t="shared" si="86"/>
        <v>6.1530000000000001E-2</v>
      </c>
      <c r="Y108" s="20">
        <f t="shared" si="87"/>
        <v>3.687819207008345E-2</v>
      </c>
      <c r="Z108" s="20"/>
      <c r="AA108">
        <v>4</v>
      </c>
      <c r="AB108" s="3">
        <v>2007.2500000003699</v>
      </c>
      <c r="AC108" s="20">
        <f t="shared" si="66"/>
        <v>0.61573478580476027</v>
      </c>
      <c r="AD108" s="20">
        <f>AVERAGE(X108,K108)</f>
        <v>0.15376499999999982</v>
      </c>
      <c r="AE108" s="20">
        <f t="shared" si="67"/>
        <v>3.7876679622475443E-2</v>
      </c>
      <c r="AG108" s="3">
        <v>2007.2500000003699</v>
      </c>
      <c r="AH108" s="3">
        <f t="shared" si="68"/>
        <v>-1.1516349163746347</v>
      </c>
      <c r="AI108" s="3">
        <f t="shared" si="68"/>
        <v>1.5730679549465956</v>
      </c>
      <c r="AJ108" s="3">
        <f t="shared" si="68"/>
        <v>-0.84450066520404132</v>
      </c>
      <c r="AK108" s="20"/>
      <c r="AL108" s="3">
        <v>2007.2500000003699</v>
      </c>
      <c r="AM108" s="12">
        <f>STANDARDIZE(AC108,AR$12,AS$12)</f>
        <v>-1.1144730861997545</v>
      </c>
      <c r="AN108" s="12">
        <f>STANDARDIZE(AD108,AT$12,AU$12)</f>
        <v>0.55886310744945389</v>
      </c>
      <c r="AO108" s="12">
        <f>STANDARDIZE(AE108,AV$12,AW$12)</f>
        <v>-1.0433082064449584</v>
      </c>
      <c r="AP108" s="20"/>
    </row>
    <row r="109" spans="1:42" x14ac:dyDescent="0.3">
      <c r="A109">
        <v>8</v>
      </c>
      <c r="B109">
        <v>2007</v>
      </c>
      <c r="C109" s="20">
        <v>0.67637712232790448</v>
      </c>
      <c r="D109" s="20">
        <v>6.1499999999999902E-2</v>
      </c>
      <c r="E109" s="20">
        <f t="shared" si="59"/>
        <v>4.1597193023166057E-2</v>
      </c>
      <c r="G109">
        <v>2007</v>
      </c>
      <c r="H109">
        <v>3</v>
      </c>
      <c r="I109" s="3">
        <v>2007.1666666670401</v>
      </c>
      <c r="J109" s="20">
        <f t="shared" si="69"/>
        <v>0.8640753821496151</v>
      </c>
      <c r="K109" s="20">
        <f t="shared" si="42"/>
        <v>0.24599999999999961</v>
      </c>
      <c r="L109" s="20">
        <f t="shared" si="70"/>
        <v>5.3140636002201244E-2</v>
      </c>
      <c r="N109">
        <v>2</v>
      </c>
      <c r="O109">
        <v>2006</v>
      </c>
      <c r="P109" s="20">
        <v>0.67637712232790448</v>
      </c>
      <c r="Q109" s="20">
        <v>6.1530000000000001E-2</v>
      </c>
      <c r="R109" s="20">
        <f t="shared" si="60"/>
        <v>4.1617484336835965E-2</v>
      </c>
      <c r="T109">
        <v>2007</v>
      </c>
      <c r="U109">
        <v>3</v>
      </c>
      <c r="V109" s="3">
        <v>2007.1666666670401</v>
      </c>
      <c r="W109" s="20">
        <f t="shared" si="85"/>
        <v>0.59909362840514813</v>
      </c>
      <c r="X109" s="20">
        <f t="shared" si="86"/>
        <v>6.1530000000000001E-2</v>
      </c>
      <c r="Y109" s="20">
        <f t="shared" si="87"/>
        <v>3.6862230955768766E-2</v>
      </c>
      <c r="Z109" s="20"/>
      <c r="AA109">
        <v>3</v>
      </c>
      <c r="AB109" s="3">
        <v>2007.1666666670401</v>
      </c>
      <c r="AC109" s="20">
        <f t="shared" si="66"/>
        <v>0.73158450527738161</v>
      </c>
      <c r="AD109" s="20">
        <f t="shared" si="67"/>
        <v>0.15376499999999982</v>
      </c>
      <c r="AE109" s="20">
        <f t="shared" si="67"/>
        <v>4.5001433478985005E-2</v>
      </c>
      <c r="AG109" s="3">
        <v>2007.1666666670401</v>
      </c>
      <c r="AH109" s="3">
        <f t="shared" si="68"/>
        <v>-0.4622414243068152</v>
      </c>
      <c r="AI109" s="3">
        <f>STANDARDIZE(AD109,AD$894,AD$895)</f>
        <v>1.5730679549465956</v>
      </c>
      <c r="AJ109" s="3">
        <f t="shared" si="68"/>
        <v>-0.57358325045255842</v>
      </c>
      <c r="AK109" s="20"/>
      <c r="AL109" s="3">
        <v>2007.1666666670401</v>
      </c>
      <c r="AM109" s="12">
        <f>STANDARDIZE(AC109,AR$13,AS$13)</f>
        <v>-0.2735741063874601</v>
      </c>
      <c r="AN109" s="12">
        <f>STANDARDIZE(AD109,AT$13,AU$13)</f>
        <v>0.86392340572950155</v>
      </c>
      <c r="AO109" s="12">
        <f>STANDARDIZE(AE109,AV$13,AW$13)</f>
        <v>-0.61926986538921891</v>
      </c>
      <c r="AP109" s="20"/>
    </row>
    <row r="110" spans="1:42" x14ac:dyDescent="0.3">
      <c r="A110">
        <v>6</v>
      </c>
      <c r="B110">
        <v>2007</v>
      </c>
      <c r="C110" s="20">
        <v>0.70276973628635941</v>
      </c>
      <c r="D110" s="20">
        <v>6.1499999999999902E-2</v>
      </c>
      <c r="E110" s="20">
        <f t="shared" si="59"/>
        <v>4.3220338781611037E-2</v>
      </c>
      <c r="G110">
        <v>2007</v>
      </c>
      <c r="H110">
        <v>2</v>
      </c>
      <c r="I110" s="3">
        <v>2007.08333333371</v>
      </c>
      <c r="J110" s="20">
        <f t="shared" si="69"/>
        <v>0.76838921393828985</v>
      </c>
      <c r="K110" s="20">
        <f t="shared" ref="K110:K173" si="88">SUMIFS(D$4:D$1198,B$4:B$1198,G110,A$4:A$1198,H110)</f>
        <v>6.1499999999999902E-2</v>
      </c>
      <c r="L110" s="20">
        <f t="shared" si="70"/>
        <v>4.7255936657204747E-2</v>
      </c>
      <c r="N110">
        <v>1</v>
      </c>
      <c r="O110">
        <v>2006</v>
      </c>
      <c r="P110" s="20">
        <v>0.70276973628635941</v>
      </c>
      <c r="Q110" s="20">
        <v>6.1530000000000001E-2</v>
      </c>
      <c r="R110" s="20">
        <f t="shared" si="60"/>
        <v>4.3241421873699698E-2</v>
      </c>
      <c r="T110">
        <v>2007</v>
      </c>
      <c r="U110">
        <v>2</v>
      </c>
      <c r="V110" s="3">
        <v>2007.08333333371</v>
      </c>
      <c r="W110" s="20">
        <f t="shared" si="85"/>
        <v>0.59900718543157971</v>
      </c>
      <c r="X110" s="20">
        <f t="shared" si="86"/>
        <v>6.1530000000000001E-2</v>
      </c>
      <c r="Y110" s="20">
        <f t="shared" si="87"/>
        <v>3.6856912119605102E-2</v>
      </c>
      <c r="Z110" s="20"/>
      <c r="AA110">
        <v>2</v>
      </c>
      <c r="AB110" s="3">
        <v>2007.08333333371</v>
      </c>
      <c r="AC110" s="20">
        <f t="shared" si="66"/>
        <v>0.68369819968493473</v>
      </c>
      <c r="AD110" s="20">
        <f t="shared" si="67"/>
        <v>6.1514999999999952E-2</v>
      </c>
      <c r="AE110" s="20">
        <f t="shared" si="67"/>
        <v>4.2056424388404928E-2</v>
      </c>
      <c r="AG110" s="3">
        <v>2007.08333333371</v>
      </c>
      <c r="AH110" s="3">
        <f t="shared" si="68"/>
        <v>-0.7472011772081204</v>
      </c>
      <c r="AI110" s="3">
        <f t="shared" si="68"/>
        <v>-0.68622224125583742</v>
      </c>
      <c r="AJ110" s="3">
        <f t="shared" si="68"/>
        <v>-0.6855666628353746</v>
      </c>
      <c r="AK110" s="20"/>
      <c r="AL110" s="3">
        <v>2007.08333333371</v>
      </c>
      <c r="AM110" s="12">
        <f>STANDARDIZE(AC110,AR$14,AS$14)</f>
        <v>-0.47330158442437514</v>
      </c>
      <c r="AN110" s="12">
        <f>STANDARDIZE(AD110,AT$14,AU$14)</f>
        <v>-0.87038484719517628</v>
      </c>
      <c r="AO110" s="12">
        <f>STANDARDIZE(AE110,AV$14,AW$14)</f>
        <v>-0.84031160023666684</v>
      </c>
      <c r="AP110" s="20"/>
    </row>
    <row r="111" spans="1:42" x14ac:dyDescent="0.3">
      <c r="A111">
        <v>6</v>
      </c>
      <c r="B111">
        <v>2007</v>
      </c>
      <c r="C111" s="20">
        <v>0.68305377756530106</v>
      </c>
      <c r="D111" s="20">
        <v>6.1499999999999902E-2</v>
      </c>
      <c r="E111" s="20">
        <f t="shared" si="59"/>
        <v>4.2007807320265947E-2</v>
      </c>
      <c r="G111">
        <v>2007</v>
      </c>
      <c r="H111">
        <v>1</v>
      </c>
      <c r="I111" s="3">
        <v>2007.0000000003799</v>
      </c>
      <c r="J111" s="20">
        <f t="shared" si="69"/>
        <v>0.77709467808031341</v>
      </c>
      <c r="K111" s="20">
        <f t="shared" si="88"/>
        <v>6.1499999999999902E-2</v>
      </c>
      <c r="L111" s="20">
        <f t="shared" si="70"/>
        <v>4.7791322701939198E-2</v>
      </c>
      <c r="N111">
        <v>11</v>
      </c>
      <c r="O111">
        <v>2005</v>
      </c>
      <c r="P111" s="20">
        <v>0.68305377756530106</v>
      </c>
      <c r="Q111" s="20">
        <v>6.1530000000000001E-2</v>
      </c>
      <c r="R111" s="20">
        <f t="shared" si="60"/>
        <v>4.2028298933592972E-2</v>
      </c>
      <c r="T111">
        <v>2007</v>
      </c>
      <c r="U111">
        <v>1</v>
      </c>
      <c r="V111" s="3">
        <v>2007.0000000003799</v>
      </c>
      <c r="W111" s="20">
        <f t="shared" si="63"/>
        <v>0.59874793134060322</v>
      </c>
      <c r="X111" s="20">
        <f t="shared" si="64"/>
        <v>6.1530000000000001E-2</v>
      </c>
      <c r="Y111" s="20">
        <f t="shared" si="65"/>
        <v>3.6840960215387318E-2</v>
      </c>
      <c r="Z111" s="20"/>
      <c r="AA111">
        <v>1</v>
      </c>
      <c r="AB111" s="3">
        <v>2007.0000000003799</v>
      </c>
      <c r="AC111" s="20">
        <f t="shared" si="66"/>
        <v>0.68792130471045831</v>
      </c>
      <c r="AD111" s="20">
        <f t="shared" si="67"/>
        <v>6.1514999999999952E-2</v>
      </c>
      <c r="AE111" s="20">
        <f t="shared" si="67"/>
        <v>4.2316141458663262E-2</v>
      </c>
      <c r="AG111" s="3">
        <v>2007.0000000003799</v>
      </c>
      <c r="AH111" s="3">
        <f t="shared" si="68"/>
        <v>-0.72207050676568652</v>
      </c>
      <c r="AI111" s="3">
        <f t="shared" si="68"/>
        <v>-0.68622224125583742</v>
      </c>
      <c r="AJ111" s="3">
        <f t="shared" si="68"/>
        <v>-0.67569097047346505</v>
      </c>
      <c r="AK111" s="20"/>
      <c r="AL111" s="3">
        <v>2007.0000000003799</v>
      </c>
      <c r="AM111" s="12">
        <f>STANDARDIZE(AC111,AR$15,AS$15)</f>
        <v>-0.30971533251486327</v>
      </c>
      <c r="AN111" s="12">
        <f>STANDARDIZE(AD111,AT$15,AU$15)</f>
        <v>-0.21981065223360952</v>
      </c>
      <c r="AO111" s="12">
        <f>STANDARDIZE(AE111,AV$15,AW$15)</f>
        <v>-0.36433803524862668</v>
      </c>
      <c r="AP111" s="20"/>
    </row>
    <row r="112" spans="1:42" x14ac:dyDescent="0.3">
      <c r="A112">
        <v>6</v>
      </c>
      <c r="B112">
        <v>2007</v>
      </c>
      <c r="C112" s="20">
        <v>0.64601188003182841</v>
      </c>
      <c r="D112" s="20">
        <v>6.1499999999999902E-2</v>
      </c>
      <c r="E112" s="20">
        <f t="shared" si="59"/>
        <v>3.9729730621957386E-2</v>
      </c>
      <c r="G112">
        <v>2006</v>
      </c>
      <c r="H112">
        <v>12</v>
      </c>
      <c r="I112" s="3">
        <v>2006.9166666670501</v>
      </c>
      <c r="J112" s="20">
        <f t="shared" si="69"/>
        <v>0.80858434286509706</v>
      </c>
      <c r="K112" s="20">
        <f t="shared" si="88"/>
        <v>6.1499999999999902E-2</v>
      </c>
      <c r="L112" s="20">
        <f t="shared" si="70"/>
        <v>4.9727937086203391E-2</v>
      </c>
      <c r="N112">
        <v>10</v>
      </c>
      <c r="O112">
        <v>2005</v>
      </c>
      <c r="P112" s="20">
        <v>0.64601188003182841</v>
      </c>
      <c r="Q112" s="20">
        <v>6.1530000000000001E-2</v>
      </c>
      <c r="R112" s="20">
        <f t="shared" si="60"/>
        <v>3.9749110978358405E-2</v>
      </c>
      <c r="T112">
        <v>2006</v>
      </c>
      <c r="U112">
        <v>12</v>
      </c>
      <c r="V112" s="3">
        <v>2006.9166666670501</v>
      </c>
      <c r="W112" s="20">
        <f t="shared" si="63"/>
        <v>0.62391022869906609</v>
      </c>
      <c r="X112" s="20">
        <f t="shared" si="64"/>
        <v>6.1530000000000001E-2</v>
      </c>
      <c r="Y112" s="20">
        <f t="shared" si="65"/>
        <v>3.8389196371853535E-2</v>
      </c>
      <c r="Z112" s="20"/>
      <c r="AA112">
        <v>12</v>
      </c>
      <c r="AB112" s="3">
        <v>2006.9166666670501</v>
      </c>
      <c r="AC112" s="20">
        <f t="shared" si="66"/>
        <v>0.71624728578208163</v>
      </c>
      <c r="AD112" s="20">
        <f t="shared" si="67"/>
        <v>6.1514999999999952E-2</v>
      </c>
      <c r="AE112" s="20">
        <f t="shared" si="67"/>
        <v>4.4058566729028463E-2</v>
      </c>
      <c r="AG112" s="3">
        <v>2006.9166666670501</v>
      </c>
      <c r="AH112" s="3">
        <f t="shared" si="68"/>
        <v>-0.55350948567639224</v>
      </c>
      <c r="AI112" s="3">
        <f t="shared" si="68"/>
        <v>-0.68622224125583742</v>
      </c>
      <c r="AJ112" s="3">
        <f t="shared" si="68"/>
        <v>-0.60943557988004826</v>
      </c>
      <c r="AK112" s="20"/>
      <c r="AL112" s="3">
        <v>2006.9166666670501</v>
      </c>
      <c r="AM112" s="12">
        <f>STANDARDIZE(AC112,AR$4,AS$4)</f>
        <v>-0.29736930152593083</v>
      </c>
      <c r="AN112" s="12">
        <f>STANDARDIZE(AD112,AT$4,AU$4)</f>
        <v>-0.51751295497595129</v>
      </c>
      <c r="AO112" s="12">
        <f>STANDARDIZE(AE112,AV$4,AW$4)</f>
        <v>-0.40499741949929657</v>
      </c>
      <c r="AP112" s="20"/>
    </row>
    <row r="113" spans="1:42" x14ac:dyDescent="0.3">
      <c r="A113">
        <v>6</v>
      </c>
      <c r="B113">
        <v>2007</v>
      </c>
      <c r="C113" s="20">
        <v>0.61115511261650068</v>
      </c>
      <c r="D113" s="20">
        <v>6.1499999999999902E-2</v>
      </c>
      <c r="E113" s="20">
        <f t="shared" si="59"/>
        <v>3.7586039425914729E-2</v>
      </c>
      <c r="G113">
        <v>2006</v>
      </c>
      <c r="H113">
        <v>11</v>
      </c>
      <c r="I113" s="3">
        <v>2006.83333333372</v>
      </c>
      <c r="J113" s="20">
        <f t="shared" si="69"/>
        <v>0.84171434061800332</v>
      </c>
      <c r="K113" s="20">
        <f t="shared" si="88"/>
        <v>6.1499999999999902E-2</v>
      </c>
      <c r="L113" s="20">
        <f t="shared" si="70"/>
        <v>5.1765431948007125E-2</v>
      </c>
      <c r="N113">
        <v>8</v>
      </c>
      <c r="O113">
        <v>2005</v>
      </c>
      <c r="P113" s="20">
        <v>0.61115511261650068</v>
      </c>
      <c r="Q113" s="20">
        <v>6.1530000000000001E-2</v>
      </c>
      <c r="R113" s="20">
        <f t="shared" si="60"/>
        <v>3.760437407929329E-2</v>
      </c>
      <c r="T113">
        <v>2006</v>
      </c>
      <c r="U113">
        <v>11</v>
      </c>
      <c r="V113" s="3">
        <v>2006.83333333372</v>
      </c>
      <c r="W113" s="20">
        <f t="shared" si="63"/>
        <v>0.66035237479841846</v>
      </c>
      <c r="X113" s="20">
        <f t="shared" si="64"/>
        <v>6.1530000000000001E-2</v>
      </c>
      <c r="Y113" s="20">
        <f t="shared" si="65"/>
        <v>4.0631481621346686E-2</v>
      </c>
      <c r="Z113" s="20"/>
      <c r="AA113">
        <v>11</v>
      </c>
      <c r="AB113" s="3">
        <v>2006.83333333372</v>
      </c>
      <c r="AC113" s="20">
        <f t="shared" si="66"/>
        <v>0.75103335770821089</v>
      </c>
      <c r="AD113" s="20">
        <f t="shared" si="67"/>
        <v>6.1514999999999952E-2</v>
      </c>
      <c r="AE113" s="20">
        <f t="shared" si="67"/>
        <v>4.6198456784676906E-2</v>
      </c>
      <c r="AG113" s="3">
        <v>2006.83333333372</v>
      </c>
      <c r="AH113" s="3">
        <f t="shared" si="68"/>
        <v>-0.34650603577900985</v>
      </c>
      <c r="AI113" s="3">
        <f t="shared" si="68"/>
        <v>-0.68622224125583742</v>
      </c>
      <c r="AJ113" s="3">
        <f t="shared" si="68"/>
        <v>-0.52806666617378639</v>
      </c>
      <c r="AK113" s="20"/>
      <c r="AL113" s="3">
        <v>2006.83333333372</v>
      </c>
      <c r="AM113" s="12">
        <f>STANDARDIZE(AC113,AR$5,AS$5)</f>
        <v>-8.2940454385628179E-2</v>
      </c>
      <c r="AN113" s="12">
        <f>STANDARDIZE(AD113,AT$5,AU$5)</f>
        <v>-0.19138401234735175</v>
      </c>
      <c r="AO113" s="12">
        <f>STANDARDIZE(AE113,AV$5,AW$5)</f>
        <v>-0.12369609706264019</v>
      </c>
      <c r="AP113" s="20"/>
    </row>
    <row r="114" spans="1:42" x14ac:dyDescent="0.3">
      <c r="A114">
        <v>5</v>
      </c>
      <c r="B114">
        <v>2007</v>
      </c>
      <c r="C114" s="20">
        <v>0.57809643294162727</v>
      </c>
      <c r="D114" s="20">
        <v>6.1499999999999902E-2</v>
      </c>
      <c r="E114" s="20">
        <f t="shared" si="59"/>
        <v>3.5552930625910022E-2</v>
      </c>
      <c r="G114">
        <v>2006</v>
      </c>
      <c r="H114">
        <v>10</v>
      </c>
      <c r="I114" s="3">
        <v>2006.7500000003899</v>
      </c>
      <c r="J114" s="20">
        <f t="shared" si="69"/>
        <v>0.87607420281222381</v>
      </c>
      <c r="K114" s="20">
        <f t="shared" si="88"/>
        <v>6.1499999999999902E-2</v>
      </c>
      <c r="L114" s="20">
        <f t="shared" si="70"/>
        <v>5.3878563472951675E-2</v>
      </c>
      <c r="N114">
        <v>6</v>
      </c>
      <c r="O114">
        <v>2005</v>
      </c>
      <c r="P114" s="20">
        <v>0.57809643294162727</v>
      </c>
      <c r="Q114" s="20">
        <v>6.1530000000000001E-2</v>
      </c>
      <c r="R114" s="20">
        <f t="shared" si="60"/>
        <v>3.5570273518898327E-2</v>
      </c>
      <c r="T114">
        <v>2006</v>
      </c>
      <c r="U114">
        <v>10</v>
      </c>
      <c r="V114" s="3">
        <v>2006.7500000003899</v>
      </c>
      <c r="W114" s="20">
        <f t="shared" si="63"/>
        <v>0.69902394222379571</v>
      </c>
      <c r="X114" s="20">
        <f t="shared" si="64"/>
        <v>6.1530000000000001E-2</v>
      </c>
      <c r="Y114" s="20">
        <f t="shared" si="65"/>
        <v>4.3010943165030152E-2</v>
      </c>
      <c r="Z114" s="20"/>
      <c r="AA114">
        <v>10</v>
      </c>
      <c r="AB114" s="3">
        <v>2006.7500000003899</v>
      </c>
      <c r="AC114" s="20">
        <f t="shared" si="66"/>
        <v>0.78754907251800976</v>
      </c>
      <c r="AD114" s="20">
        <f t="shared" si="67"/>
        <v>6.1514999999999952E-2</v>
      </c>
      <c r="AE114" s="20">
        <f t="shared" si="67"/>
        <v>4.844475331899091E-2</v>
      </c>
      <c r="AG114" s="3">
        <v>2006.7500000003899</v>
      </c>
      <c r="AH114" s="3">
        <f t="shared" si="68"/>
        <v>-0.12920990193701887</v>
      </c>
      <c r="AI114" s="3">
        <f t="shared" si="68"/>
        <v>-0.68622224125583742</v>
      </c>
      <c r="AJ114" s="3">
        <f t="shared" si="68"/>
        <v>-0.44265166628778313</v>
      </c>
      <c r="AK114" s="20"/>
      <c r="AL114" s="3">
        <v>2006.7500000003899</v>
      </c>
      <c r="AM114" s="12">
        <f>STANDARDIZE(AC114,AR$6,AS$6)</f>
        <v>-8.131951371635443E-2</v>
      </c>
      <c r="AN114" s="12">
        <f>STANDARDIZE(AD114,AT$6,AU$6)</f>
        <v>-0.6564669997761764</v>
      </c>
      <c r="AO114" s="12">
        <f>STANDARDIZE(AE114,AV$6,AW$6)</f>
        <v>-0.45107012334728458</v>
      </c>
      <c r="AP114" s="20"/>
    </row>
    <row r="115" spans="1:42" x14ac:dyDescent="0.3">
      <c r="A115">
        <v>5</v>
      </c>
      <c r="B115">
        <v>2007</v>
      </c>
      <c r="C115" s="20">
        <v>0.55928668430390438</v>
      </c>
      <c r="D115" s="20">
        <v>6.1499999999999902E-2</v>
      </c>
      <c r="E115" s="20">
        <f t="shared" si="59"/>
        <v>3.4396131084690064E-2</v>
      </c>
      <c r="G115">
        <v>2006</v>
      </c>
      <c r="H115">
        <v>9</v>
      </c>
      <c r="I115" s="3">
        <v>2006.6666666670601</v>
      </c>
      <c r="J115" s="20">
        <f t="shared" si="69"/>
        <v>0.95566410217721109</v>
      </c>
      <c r="K115" s="20">
        <f t="shared" si="88"/>
        <v>6.1499999999999902E-2</v>
      </c>
      <c r="L115" s="20">
        <f t="shared" si="70"/>
        <v>5.877334228389839E-2</v>
      </c>
      <c r="N115">
        <v>6</v>
      </c>
      <c r="O115">
        <v>2005</v>
      </c>
      <c r="P115" s="20">
        <v>0.55928668430390438</v>
      </c>
      <c r="Q115" s="20">
        <v>6.1530000000000001E-2</v>
      </c>
      <c r="R115" s="20">
        <f t="shared" si="60"/>
        <v>3.4412909685219234E-2</v>
      </c>
      <c r="T115">
        <v>2006</v>
      </c>
      <c r="U115">
        <v>9</v>
      </c>
      <c r="V115" s="3">
        <v>2006.6666666670601</v>
      </c>
      <c r="W115" s="20">
        <f t="shared" si="63"/>
        <v>0.73963897368872522</v>
      </c>
      <c r="X115" s="20">
        <f t="shared" si="64"/>
        <v>6.1530000000000001E-2</v>
      </c>
      <c r="Y115" s="20">
        <f t="shared" si="65"/>
        <v>4.5509986051067264E-2</v>
      </c>
      <c r="Z115" s="20"/>
      <c r="AA115">
        <v>9</v>
      </c>
      <c r="AB115" s="3">
        <v>2006.6666666670601</v>
      </c>
      <c r="AC115" s="20">
        <f t="shared" si="66"/>
        <v>0.8476515379329681</v>
      </c>
      <c r="AD115" s="20">
        <f t="shared" si="67"/>
        <v>6.1514999999999952E-2</v>
      </c>
      <c r="AE115" s="20">
        <f t="shared" si="67"/>
        <v>5.2141664167482824E-2</v>
      </c>
      <c r="AG115" s="3">
        <v>2006.6666666670601</v>
      </c>
      <c r="AH115" s="3">
        <f t="shared" si="68"/>
        <v>0.22844524563626106</v>
      </c>
      <c r="AI115" s="3">
        <f t="shared" si="68"/>
        <v>-0.68622224125583742</v>
      </c>
      <c r="AJ115" s="3">
        <f t="shared" si="68"/>
        <v>-0.30207733209867105</v>
      </c>
      <c r="AK115" s="20"/>
      <c r="AL115" s="3">
        <v>2006.6666666670601</v>
      </c>
      <c r="AM115" s="12">
        <f>STANDARDIZE(AC115,AR$7,AS$7)</f>
        <v>5.8096136669566277E-2</v>
      </c>
      <c r="AN115" s="12">
        <f>STANDARDIZE(AD115,AT$7,AU$7)</f>
        <v>-0.23837245449551037</v>
      </c>
      <c r="AO115" s="12">
        <f>STANDARDIZE(AE115,AV$7,AW$7)</f>
        <v>4.2217932279942243E-2</v>
      </c>
      <c r="AP115" s="20"/>
    </row>
    <row r="116" spans="1:42" x14ac:dyDescent="0.3">
      <c r="A116">
        <v>5</v>
      </c>
      <c r="B116">
        <v>2007</v>
      </c>
      <c r="C116" s="20">
        <v>0.54619365576875167</v>
      </c>
      <c r="D116" s="20">
        <v>6.1499999999999902E-2</v>
      </c>
      <c r="E116" s="20">
        <f t="shared" si="59"/>
        <v>3.3590909829778172E-2</v>
      </c>
      <c r="G116">
        <v>2006</v>
      </c>
      <c r="H116">
        <v>8</v>
      </c>
      <c r="I116" s="3">
        <v>2006.58333333373</v>
      </c>
      <c r="J116" s="20">
        <f t="shared" si="69"/>
        <v>1.0660876171063689</v>
      </c>
      <c r="K116" s="20">
        <f t="shared" si="88"/>
        <v>6.1499999999999902E-2</v>
      </c>
      <c r="L116" s="20">
        <f t="shared" si="70"/>
        <v>6.5564388452041586E-2</v>
      </c>
      <c r="N116">
        <v>6</v>
      </c>
      <c r="O116">
        <v>2005</v>
      </c>
      <c r="P116" s="20">
        <v>0.54619365576875167</v>
      </c>
      <c r="Q116" s="20">
        <v>6.1530000000000001E-2</v>
      </c>
      <c r="R116" s="20">
        <f t="shared" si="60"/>
        <v>3.3607295639451293E-2</v>
      </c>
      <c r="T116">
        <v>2006</v>
      </c>
      <c r="U116">
        <v>8</v>
      </c>
      <c r="V116" s="3">
        <v>2006.58333333373</v>
      </c>
      <c r="W116" s="20">
        <f t="shared" ref="W116:W123" si="89">AVERAGEIFS(P$4:P$1097,O$4:O$1097,T116,N$4:N$1097,U116)</f>
        <v>0.72368107685554484</v>
      </c>
      <c r="X116" s="20">
        <f t="shared" ref="X116:X123" si="90">SUMIFS(Q$4:Q$1097,O$4:O$1097,T116,N$4:N$1097,U116)</f>
        <v>6.1530000000000001E-2</v>
      </c>
      <c r="Y116" s="20">
        <f t="shared" ref="Y116:Y123" si="91">W116*X116</f>
        <v>4.4528096658921677E-2</v>
      </c>
      <c r="Z116" s="20"/>
      <c r="AA116">
        <v>8</v>
      </c>
      <c r="AB116" s="3">
        <v>2006.58333333373</v>
      </c>
      <c r="AC116" s="20">
        <f t="shared" si="66"/>
        <v>0.89488434698095687</v>
      </c>
      <c r="AD116" s="20">
        <f t="shared" si="67"/>
        <v>6.1514999999999952E-2</v>
      </c>
      <c r="AE116" s="20">
        <f t="shared" si="67"/>
        <v>5.5046242555481628E-2</v>
      </c>
      <c r="AG116" s="3">
        <v>2006.58333333373</v>
      </c>
      <c r="AH116" s="3">
        <f t="shared" si="68"/>
        <v>0.50951619961004957</v>
      </c>
      <c r="AI116" s="3">
        <f t="shared" si="68"/>
        <v>-0.68622224125583742</v>
      </c>
      <c r="AJ116" s="3">
        <f t="shared" si="68"/>
        <v>-0.19163128951704414</v>
      </c>
      <c r="AK116" s="20"/>
      <c r="AL116" s="3">
        <v>2006.58333333373</v>
      </c>
      <c r="AM116" s="12">
        <f>STANDARDIZE(AC116,AR$8,AS$8)</f>
        <v>0.32822839020740358</v>
      </c>
      <c r="AN116" s="12">
        <f>STANDARDIZE(AD116,AT$8,AU$8)</f>
        <v>-0.53553372549108424</v>
      </c>
      <c r="AO116" s="12">
        <f>STANDARDIZE(AE116,AV$8,AW$8)</f>
        <v>9.8851187484430364E-2</v>
      </c>
      <c r="AP116" s="20"/>
    </row>
    <row r="117" spans="1:42" x14ac:dyDescent="0.3">
      <c r="A117">
        <v>5</v>
      </c>
      <c r="B117">
        <v>2007</v>
      </c>
      <c r="C117" s="20">
        <v>0.53317558290561629</v>
      </c>
      <c r="D117" s="20">
        <v>6.1499999999999902E-2</v>
      </c>
      <c r="E117" s="20">
        <f t="shared" si="59"/>
        <v>3.2790298348695346E-2</v>
      </c>
      <c r="G117">
        <v>2006</v>
      </c>
      <c r="H117">
        <v>7</v>
      </c>
      <c r="I117" s="3">
        <v>2006.5000000004</v>
      </c>
      <c r="J117" s="20">
        <f t="shared" ref="J117:J122" si="92">AVERAGEIFS(C$4:C$1198,B$4:B$1198,G117,A$4:A$1198,H117)</f>
        <v>1.189098568695605</v>
      </c>
      <c r="K117" s="20">
        <f t="shared" si="88"/>
        <v>6.1499999999999902E-2</v>
      </c>
      <c r="L117" s="20">
        <f t="shared" ref="L117:L122" si="93">AVERAGEIFS(E$4:E$1198,B$4:B$1198,G117,A$4:A$1198,H117)</f>
        <v>7.31295619747796E-2</v>
      </c>
      <c r="N117">
        <v>6</v>
      </c>
      <c r="O117">
        <v>2005</v>
      </c>
      <c r="P117" s="20">
        <v>0.53317558290561629</v>
      </c>
      <c r="Q117" s="20">
        <v>6.1530000000000001E-2</v>
      </c>
      <c r="R117" s="20">
        <f t="shared" si="60"/>
        <v>3.2806293616182571E-2</v>
      </c>
      <c r="T117">
        <v>2006</v>
      </c>
      <c r="U117">
        <v>7</v>
      </c>
      <c r="V117" s="3">
        <v>2006.5000000004</v>
      </c>
      <c r="W117" s="20"/>
      <c r="X117" s="20"/>
      <c r="Y117" s="20"/>
      <c r="Z117" s="20"/>
      <c r="AA117">
        <v>7</v>
      </c>
      <c r="AB117" s="3">
        <v>2006.5000000004</v>
      </c>
      <c r="AC117" s="20">
        <f t="shared" si="66"/>
        <v>1.189098568695605</v>
      </c>
      <c r="AD117" s="20">
        <f t="shared" si="67"/>
        <v>6.1499999999999902E-2</v>
      </c>
      <c r="AE117" s="20">
        <f t="shared" si="67"/>
        <v>7.31295619747796E-2</v>
      </c>
      <c r="AG117" s="3">
        <v>2006.5000000004</v>
      </c>
      <c r="AH117" s="3">
        <f t="shared" si="68"/>
        <v>2.2603134449310573</v>
      </c>
      <c r="AI117" s="3">
        <f t="shared" si="68"/>
        <v>-0.68658960551538373</v>
      </c>
      <c r="AJ117" s="3">
        <f t="shared" si="68"/>
        <v>0.49598350334003427</v>
      </c>
      <c r="AK117" s="20"/>
      <c r="AL117" s="3">
        <v>2006.5000000004</v>
      </c>
      <c r="AM117" s="12">
        <f>STANDARDIZE(AC117,AR$9,AS$9)</f>
        <v>0.68660073032551527</v>
      </c>
      <c r="AN117" s="12">
        <f>STANDARDIZE(AD117,AT$9,AU$9)</f>
        <v>-0.1083026392523672</v>
      </c>
      <c r="AO117" s="12">
        <f>STANDARDIZE(AE117,AV$9,AW$9)</f>
        <v>0.68623434191225408</v>
      </c>
      <c r="AP117" s="20"/>
    </row>
    <row r="118" spans="1:42" x14ac:dyDescent="0.3">
      <c r="A118">
        <v>4</v>
      </c>
      <c r="B118">
        <v>2007</v>
      </c>
      <c r="C118" s="20">
        <v>0.52076896273503781</v>
      </c>
      <c r="D118" s="20">
        <v>6.1499999999999902E-2</v>
      </c>
      <c r="E118" s="20">
        <f t="shared" si="59"/>
        <v>3.2027291208204772E-2</v>
      </c>
      <c r="G118">
        <v>2006</v>
      </c>
      <c r="H118">
        <v>6</v>
      </c>
      <c r="I118" s="3">
        <v>2006.4166666670701</v>
      </c>
      <c r="J118" s="20">
        <f t="shared" si="92"/>
        <v>1.3261118170253647</v>
      </c>
      <c r="K118" s="20">
        <f t="shared" si="88"/>
        <v>6.1499999999999902E-2</v>
      </c>
      <c r="L118" s="20">
        <f t="shared" si="93"/>
        <v>8.1555876747059802E-2</v>
      </c>
      <c r="N118">
        <v>5</v>
      </c>
      <c r="O118">
        <v>2005</v>
      </c>
      <c r="P118" s="20">
        <v>0.52076896273503781</v>
      </c>
      <c r="Q118" s="20">
        <v>6.1530000000000001E-2</v>
      </c>
      <c r="R118" s="20">
        <f t="shared" si="60"/>
        <v>3.204291427708688E-2</v>
      </c>
      <c r="T118">
        <v>2006</v>
      </c>
      <c r="U118">
        <v>6</v>
      </c>
      <c r="V118" s="3">
        <v>2006.4166666670701</v>
      </c>
      <c r="W118" s="20">
        <f t="shared" si="89"/>
        <v>0.66922164758322367</v>
      </c>
      <c r="X118" s="20">
        <f t="shared" si="90"/>
        <v>0.12306</v>
      </c>
      <c r="Y118" s="20">
        <f t="shared" si="91"/>
        <v>8.23544159515915E-2</v>
      </c>
      <c r="Z118" s="20"/>
      <c r="AA118">
        <v>6</v>
      </c>
      <c r="AB118" s="3">
        <v>2006.4166666670701</v>
      </c>
      <c r="AC118" s="20">
        <f t="shared" si="66"/>
        <v>0.99766673230429426</v>
      </c>
      <c r="AD118" s="20">
        <f t="shared" si="67"/>
        <v>9.2279999999999945E-2</v>
      </c>
      <c r="AE118" s="20">
        <f t="shared" si="67"/>
        <v>8.1955146349325658E-2</v>
      </c>
      <c r="AG118" s="3">
        <v>2006.4166666670701</v>
      </c>
      <c r="AH118" s="3">
        <f t="shared" si="68"/>
        <v>1.1211491656947143</v>
      </c>
      <c r="AI118" s="3">
        <f t="shared" si="68"/>
        <v>6.7241855071186282E-2</v>
      </c>
      <c r="AJ118" s="3">
        <f t="shared" si="68"/>
        <v>0.83157467611276792</v>
      </c>
      <c r="AK118" s="20"/>
      <c r="AL118" s="3">
        <v>2006.4166666670701</v>
      </c>
      <c r="AM118" s="12">
        <f>STANDARDIZE(AC118,AR$10,AS$10)</f>
        <v>0.70408423425068689</v>
      </c>
      <c r="AN118" s="12">
        <f>STANDARDIZE(AD118,AT$10,AU$10)</f>
        <v>-1.019318303187664</v>
      </c>
      <c r="AO118" s="12">
        <f>STANDARDIZE(AE118,AV$10,AW$10)</f>
        <v>-0.1607347975095903</v>
      </c>
      <c r="AP118" s="20"/>
    </row>
    <row r="119" spans="1:42" x14ac:dyDescent="0.3">
      <c r="A119">
        <v>4</v>
      </c>
      <c r="B119">
        <v>2007</v>
      </c>
      <c r="C119" s="20">
        <v>0.57319036906080956</v>
      </c>
      <c r="D119" s="20">
        <v>6.1499999999999902E-2</v>
      </c>
      <c r="E119" s="20">
        <f t="shared" si="59"/>
        <v>3.5251207697239731E-2</v>
      </c>
      <c r="G119">
        <v>2006</v>
      </c>
      <c r="H119">
        <v>5</v>
      </c>
      <c r="I119" s="3">
        <v>2006.33333333374</v>
      </c>
      <c r="J119" s="20">
        <f t="shared" si="92"/>
        <v>1.2399678040121329</v>
      </c>
      <c r="K119" s="20">
        <f t="shared" si="88"/>
        <v>6.1499999999999902E-2</v>
      </c>
      <c r="L119" s="20">
        <f t="shared" si="93"/>
        <v>7.6258019946746053E-2</v>
      </c>
      <c r="N119">
        <v>5</v>
      </c>
      <c r="O119">
        <v>2005</v>
      </c>
      <c r="P119" s="20">
        <v>0.57319036906080956</v>
      </c>
      <c r="Q119" s="20">
        <v>6.1530000000000001E-2</v>
      </c>
      <c r="R119" s="20">
        <f t="shared" si="60"/>
        <v>3.526840340831161E-2</v>
      </c>
      <c r="T119">
        <v>2006</v>
      </c>
      <c r="U119">
        <v>5</v>
      </c>
      <c r="V119" s="3">
        <v>2006.33333333374</v>
      </c>
      <c r="W119" s="20">
        <f t="shared" si="89"/>
        <v>0.61861616639723982</v>
      </c>
      <c r="X119" s="20">
        <f t="shared" si="90"/>
        <v>6.1530000000000001E-2</v>
      </c>
      <c r="Y119" s="20">
        <f t="shared" si="91"/>
        <v>3.8063452718422167E-2</v>
      </c>
      <c r="Z119" s="20"/>
      <c r="AA119">
        <v>5</v>
      </c>
      <c r="AB119" s="3">
        <v>2006.33333333374</v>
      </c>
      <c r="AC119" s="20">
        <f t="shared" si="66"/>
        <v>0.92929198520468637</v>
      </c>
      <c r="AD119" s="20">
        <f t="shared" si="67"/>
        <v>6.1514999999999952E-2</v>
      </c>
      <c r="AE119" s="20">
        <f t="shared" si="67"/>
        <v>5.716073633258411E-2</v>
      </c>
      <c r="AG119" s="3">
        <v>2006.33333333374</v>
      </c>
      <c r="AH119" s="3">
        <f t="shared" si="68"/>
        <v>0.71426768262480889</v>
      </c>
      <c r="AI119" s="3">
        <f t="shared" si="68"/>
        <v>-0.68622224125583742</v>
      </c>
      <c r="AJ119" s="3">
        <f t="shared" si="68"/>
        <v>-0.11122806448811029</v>
      </c>
      <c r="AK119" s="20"/>
      <c r="AL119" s="3">
        <v>2006.33333333374</v>
      </c>
      <c r="AM119" s="12">
        <f>STANDARDIZE(AC119,AR$11,AS$11)</f>
        <v>0.5296876876970037</v>
      </c>
      <c r="AN119" s="12">
        <f>STANDARDIZE(AD119,AT$11,AU$11)</f>
        <v>-1.269857360921067</v>
      </c>
      <c r="AO119" s="12">
        <f>STANDARDIZE(AE119,AV$11,AW$11)</f>
        <v>-0.44207568643129758</v>
      </c>
      <c r="AP119" s="20"/>
    </row>
    <row r="120" spans="1:42" x14ac:dyDescent="0.3">
      <c r="A120">
        <v>4</v>
      </c>
      <c r="B120">
        <v>2007</v>
      </c>
      <c r="C120" s="20">
        <v>0.66456274212963606</v>
      </c>
      <c r="D120" s="20">
        <v>6.1499999999999902E-2</v>
      </c>
      <c r="E120" s="20">
        <f t="shared" si="59"/>
        <v>4.0870608640972556E-2</v>
      </c>
      <c r="G120">
        <v>2006</v>
      </c>
      <c r="H120">
        <v>4</v>
      </c>
      <c r="I120" s="3">
        <v>2006.25000000041</v>
      </c>
      <c r="J120" s="20">
        <f t="shared" si="92"/>
        <v>1.0662428507641559</v>
      </c>
      <c r="K120" s="20">
        <f t="shared" si="88"/>
        <v>6.1499999999999902E-2</v>
      </c>
      <c r="L120" s="20">
        <f t="shared" si="93"/>
        <v>6.5573935321995486E-2</v>
      </c>
      <c r="N120">
        <v>5</v>
      </c>
      <c r="O120">
        <v>2005</v>
      </c>
      <c r="P120" s="20">
        <v>0.66456274212963606</v>
      </c>
      <c r="Q120" s="20">
        <v>6.1530000000000001E-2</v>
      </c>
      <c r="R120" s="20">
        <f t="shared" si="60"/>
        <v>4.089054552323651E-2</v>
      </c>
      <c r="T120">
        <v>2006</v>
      </c>
      <c r="U120">
        <v>4</v>
      </c>
      <c r="V120" s="3">
        <v>2006.25000000041</v>
      </c>
      <c r="W120" s="20">
        <f t="shared" si="89"/>
        <v>0.62662024905503189</v>
      </c>
      <c r="X120" s="20">
        <f t="shared" si="90"/>
        <v>6.1530000000000001E-2</v>
      </c>
      <c r="Y120" s="20">
        <f t="shared" si="91"/>
        <v>3.8555943924356115E-2</v>
      </c>
      <c r="Z120" s="20"/>
      <c r="AA120">
        <v>4</v>
      </c>
      <c r="AB120" s="3">
        <v>2006.25000000041</v>
      </c>
      <c r="AC120" s="20">
        <f t="shared" si="66"/>
        <v>0.84643154990959391</v>
      </c>
      <c r="AD120" s="20">
        <f t="shared" si="67"/>
        <v>6.1514999999999952E-2</v>
      </c>
      <c r="AE120" s="20">
        <f t="shared" si="67"/>
        <v>5.20649396231758E-2</v>
      </c>
      <c r="AG120" s="3">
        <v>2006.25000000041</v>
      </c>
      <c r="AH120" s="3">
        <f t="shared" si="68"/>
        <v>0.22118539375622592</v>
      </c>
      <c r="AI120" s="3">
        <f t="shared" si="68"/>
        <v>-0.68622224125583742</v>
      </c>
      <c r="AJ120" s="3">
        <f t="shared" si="68"/>
        <v>-0.30499476835124462</v>
      </c>
      <c r="AK120" s="20"/>
      <c r="AL120" s="3">
        <v>2006.25000000041</v>
      </c>
      <c r="AM120" s="12">
        <f>STANDARDIZE(AC120,AR$12,AS$12)</f>
        <v>0.2806420774515116</v>
      </c>
      <c r="AN120" s="12">
        <f>STANDARDIZE(AD120,AT$12,AU$12)</f>
        <v>-1.5103266726480709</v>
      </c>
      <c r="AO120" s="12">
        <f>STANDARDIZE(AE120,AV$12,AW$12)</f>
        <v>-0.67266158683141963</v>
      </c>
      <c r="AP120" s="20"/>
    </row>
    <row r="121" spans="1:42" x14ac:dyDescent="0.3">
      <c r="A121">
        <v>4</v>
      </c>
      <c r="B121">
        <v>2007</v>
      </c>
      <c r="C121" s="20">
        <v>0.7699440837894751</v>
      </c>
      <c r="D121" s="20">
        <v>6.1499999999999902E-2</v>
      </c>
      <c r="E121" s="20">
        <f t="shared" si="59"/>
        <v>4.735156115305264E-2</v>
      </c>
      <c r="G121">
        <v>2006</v>
      </c>
      <c r="H121">
        <v>3</v>
      </c>
      <c r="I121" s="3">
        <v>2006.1666666670801</v>
      </c>
      <c r="J121" s="20">
        <f t="shared" si="92"/>
        <v>0.91645951585932783</v>
      </c>
      <c r="K121" s="20">
        <f t="shared" si="88"/>
        <v>6.1499999999999902E-2</v>
      </c>
      <c r="L121" s="20">
        <f t="shared" si="93"/>
        <v>5.636226022534857E-2</v>
      </c>
      <c r="N121">
        <v>4</v>
      </c>
      <c r="O121">
        <v>2005</v>
      </c>
      <c r="P121" s="20">
        <v>0.7699440837894751</v>
      </c>
      <c r="Q121" s="20">
        <v>6.1530000000000001E-2</v>
      </c>
      <c r="R121" s="20">
        <f t="shared" si="60"/>
        <v>4.7374659475566405E-2</v>
      </c>
      <c r="T121">
        <v>2006</v>
      </c>
      <c r="U121">
        <v>3</v>
      </c>
      <c r="V121" s="3">
        <v>2006.1666666670801</v>
      </c>
      <c r="W121" s="20">
        <f t="shared" si="89"/>
        <v>0.65116443182003392</v>
      </c>
      <c r="X121" s="20">
        <f t="shared" si="90"/>
        <v>6.1530000000000001E-2</v>
      </c>
      <c r="Y121" s="20">
        <f t="shared" si="91"/>
        <v>4.006614748988669E-2</v>
      </c>
      <c r="Z121" s="20"/>
      <c r="AA121">
        <v>3</v>
      </c>
      <c r="AB121" s="3">
        <v>2006.1666666670801</v>
      </c>
      <c r="AC121" s="20">
        <f t="shared" ref="AC121" si="94">AVERAGE(W121,J121)</f>
        <v>0.78381197383968093</v>
      </c>
      <c r="AD121" s="20">
        <f t="shared" ref="AD121" si="95">AVERAGE(X121,K121)</f>
        <v>6.1514999999999952E-2</v>
      </c>
      <c r="AE121" s="20">
        <f t="shared" ref="AE121" si="96">AVERAGE(Y121,L121)</f>
        <v>4.8214203857617627E-2</v>
      </c>
      <c r="AG121" s="3">
        <v>2006.1666666670801</v>
      </c>
      <c r="AH121" s="3">
        <f t="shared" ref="AH121:AH122" si="97">STANDARDIZE(AC121,AC$894,AC$895)</f>
        <v>-0.1514484668621934</v>
      </c>
      <c r="AI121" s="3">
        <f t="shared" ref="AI121:AI122" si="98">STANDARDIZE(AD121,AD$894,AD$895)</f>
        <v>-0.68622224125583742</v>
      </c>
      <c r="AJ121" s="3">
        <f t="shared" ref="AJ121:AJ122" si="99">STANDARDIZE(AE121,AE$894,AE$895)</f>
        <v>-0.4514182658511533</v>
      </c>
      <c r="AK121" s="20"/>
      <c r="AL121" s="3">
        <v>2006.1666666670801</v>
      </c>
      <c r="AM121" s="12">
        <f>STANDARDIZE(AC121,AR$13,AS$13)</f>
        <v>3.1059937231831338E-2</v>
      </c>
      <c r="AN121" s="12">
        <f>STANDARDIZE(AD121,AT$13,AU$13)</f>
        <v>-1.1554372649783877</v>
      </c>
      <c r="AO121" s="12">
        <f>STANDARDIZE(AE121,AV$13,AW$13)</f>
        <v>-0.52269471894198627</v>
      </c>
      <c r="AP121" s="20"/>
    </row>
    <row r="122" spans="1:42" x14ac:dyDescent="0.3">
      <c r="A122">
        <v>3</v>
      </c>
      <c r="B122">
        <v>2007</v>
      </c>
      <c r="C122" s="20">
        <v>0.8924234090274723</v>
      </c>
      <c r="D122" s="20">
        <v>6.1499999999999902E-2</v>
      </c>
      <c r="E122" s="20">
        <f t="shared" si="59"/>
        <v>5.4884039655189461E-2</v>
      </c>
      <c r="G122">
        <v>2006</v>
      </c>
      <c r="H122">
        <v>2</v>
      </c>
      <c r="I122" s="3">
        <v>2006.08333333375</v>
      </c>
      <c r="J122" s="20">
        <f t="shared" si="92"/>
        <v>0.78805949931763408</v>
      </c>
      <c r="K122" s="20">
        <f t="shared" si="88"/>
        <v>6.1499999999999902E-2</v>
      </c>
      <c r="L122" s="20">
        <f t="shared" si="93"/>
        <v>4.8465659208034417E-2</v>
      </c>
      <c r="N122">
        <v>4</v>
      </c>
      <c r="O122">
        <v>2005</v>
      </c>
      <c r="P122" s="20">
        <v>0.8924234090274723</v>
      </c>
      <c r="Q122" s="20">
        <v>6.1530000000000001E-2</v>
      </c>
      <c r="R122" s="20">
        <f t="shared" si="60"/>
        <v>5.491081235746037E-2</v>
      </c>
      <c r="T122">
        <v>2006</v>
      </c>
      <c r="U122">
        <v>2</v>
      </c>
      <c r="V122" s="3">
        <v>2006.08333333375</v>
      </c>
      <c r="W122" s="20">
        <f t="shared" si="89"/>
        <v>0.67637712232790448</v>
      </c>
      <c r="X122" s="20">
        <f t="shared" si="90"/>
        <v>6.1530000000000001E-2</v>
      </c>
      <c r="Y122" s="20">
        <f t="shared" si="91"/>
        <v>4.1617484336835965E-2</v>
      </c>
      <c r="Z122" s="20"/>
      <c r="AA122">
        <v>2</v>
      </c>
      <c r="AB122" s="3">
        <v>2006.08333333375</v>
      </c>
      <c r="AC122" s="20">
        <f t="shared" si="66"/>
        <v>0.73221831082276934</v>
      </c>
      <c r="AD122" s="20">
        <f t="shared" si="67"/>
        <v>6.1514999999999952E-2</v>
      </c>
      <c r="AE122" s="20">
        <f t="shared" si="67"/>
        <v>4.5041571772435188E-2</v>
      </c>
      <c r="AG122" s="3">
        <v>2006.08333333375</v>
      </c>
      <c r="AH122" s="3">
        <f t="shared" si="97"/>
        <v>-0.45846980172355939</v>
      </c>
      <c r="AI122" s="3">
        <f t="shared" si="98"/>
        <v>-0.68622224125583742</v>
      </c>
      <c r="AJ122" s="3">
        <f t="shared" si="99"/>
        <v>-0.57205699945314681</v>
      </c>
      <c r="AK122" s="20"/>
      <c r="AL122" s="3">
        <v>2006.08333333375</v>
      </c>
      <c r="AM122" s="12">
        <f>STANDARDIZE(AC122,AR$14,AS$14)</f>
        <v>-0.16474253735203456</v>
      </c>
      <c r="AN122" s="12">
        <f>STANDARDIZE(AD122,AT$14,AU$14)</f>
        <v>-0.87038484719517628</v>
      </c>
      <c r="AO122" s="12">
        <f>STANDARDIZE(AE122,AV$14,AW$14)</f>
        <v>-0.61877498304078571</v>
      </c>
      <c r="AP122" s="20"/>
    </row>
    <row r="123" spans="1:42" x14ac:dyDescent="0.3">
      <c r="A123">
        <v>3</v>
      </c>
      <c r="B123">
        <v>2007</v>
      </c>
      <c r="C123" s="20">
        <v>0.89993082004716018</v>
      </c>
      <c r="D123" s="20">
        <v>6.1499999999999902E-2</v>
      </c>
      <c r="E123" s="20">
        <f t="shared" si="59"/>
        <v>5.5345745432900266E-2</v>
      </c>
      <c r="G123">
        <v>2006</v>
      </c>
      <c r="H123">
        <v>1</v>
      </c>
      <c r="I123" s="3">
        <v>2006.00000000042</v>
      </c>
      <c r="J123" s="20">
        <f t="shared" si="69"/>
        <v>0.7467245636336598</v>
      </c>
      <c r="K123" s="20">
        <f t="shared" si="88"/>
        <v>6.1499999999999902E-2</v>
      </c>
      <c r="L123" s="20">
        <f t="shared" si="70"/>
        <v>4.5923560663470003E-2</v>
      </c>
      <c r="N123">
        <v>4</v>
      </c>
      <c r="O123">
        <v>2005</v>
      </c>
      <c r="P123" s="20">
        <v>0.89993082004716018</v>
      </c>
      <c r="Q123" s="20">
        <v>6.1530000000000001E-2</v>
      </c>
      <c r="R123" s="20">
        <f t="shared" si="60"/>
        <v>5.5372743357501766E-2</v>
      </c>
      <c r="T123">
        <v>2006</v>
      </c>
      <c r="U123">
        <v>1</v>
      </c>
      <c r="V123" s="3">
        <v>2006.00000000042</v>
      </c>
      <c r="W123" s="20">
        <f t="shared" si="89"/>
        <v>0.70276973628635941</v>
      </c>
      <c r="X123" s="20">
        <f t="shared" si="90"/>
        <v>6.1530000000000001E-2</v>
      </c>
      <c r="Y123" s="20">
        <f t="shared" si="91"/>
        <v>4.3241421873699698E-2</v>
      </c>
      <c r="Z123" s="20"/>
      <c r="AA123">
        <v>1</v>
      </c>
      <c r="AB123" s="3">
        <v>2006.00000000042</v>
      </c>
      <c r="AC123" s="20">
        <f t="shared" si="66"/>
        <v>0.72474714996000955</v>
      </c>
      <c r="AD123" s="20">
        <f t="shared" si="67"/>
        <v>6.1514999999999952E-2</v>
      </c>
      <c r="AE123" s="20">
        <f t="shared" si="67"/>
        <v>4.4582491268584851E-2</v>
      </c>
      <c r="AG123" s="3">
        <v>2006.00000000042</v>
      </c>
      <c r="AH123" s="3">
        <f t="shared" si="68"/>
        <v>-0.50292886213756083</v>
      </c>
      <c r="AI123" s="3">
        <f t="shared" si="68"/>
        <v>-0.68622224125583742</v>
      </c>
      <c r="AJ123" s="3">
        <f t="shared" si="68"/>
        <v>-0.58951344858399046</v>
      </c>
      <c r="AK123" s="20"/>
      <c r="AL123" s="3">
        <v>2006.00000000042</v>
      </c>
      <c r="AM123" s="12">
        <f>STANDARDIZE(AC123,AR$15,AS$15)</f>
        <v>-0.14311505384349521</v>
      </c>
      <c r="AN123" s="12">
        <f>STANDARDIZE(AD123,AT$15,AU$15)</f>
        <v>-0.21981065223360952</v>
      </c>
      <c r="AO123" s="12">
        <f>STANDARDIZE(AE123,AV$15,AW$15)</f>
        <v>-0.20418407378752693</v>
      </c>
      <c r="AP123" s="20"/>
    </row>
    <row r="124" spans="1:42" x14ac:dyDescent="0.3">
      <c r="A124">
        <v>3</v>
      </c>
      <c r="B124">
        <v>2007</v>
      </c>
      <c r="C124" s="20">
        <v>0.85396054608328353</v>
      </c>
      <c r="D124" s="20">
        <v>6.1499999999999902E-2</v>
      </c>
      <c r="E124" s="20">
        <f t="shared" si="59"/>
        <v>5.2518573584121854E-2</v>
      </c>
      <c r="G124">
        <v>2005</v>
      </c>
      <c r="H124">
        <v>12</v>
      </c>
      <c r="I124" s="3">
        <v>2005.9166666670901</v>
      </c>
      <c r="J124" s="20">
        <f t="shared" si="69"/>
        <v>0.7419936563636168</v>
      </c>
      <c r="K124" s="20">
        <f t="shared" si="88"/>
        <v>6.1499999999999902E-2</v>
      </c>
      <c r="L124" s="20">
        <f t="shared" si="70"/>
        <v>4.5632609866362361E-2</v>
      </c>
      <c r="N124">
        <v>3</v>
      </c>
      <c r="O124">
        <v>2005</v>
      </c>
      <c r="P124" s="20">
        <v>0.85396054608328353</v>
      </c>
      <c r="Q124" s="20">
        <v>6.1530000000000001E-2</v>
      </c>
      <c r="R124" s="20">
        <f t="shared" si="60"/>
        <v>5.2544192400504439E-2</v>
      </c>
      <c r="T124">
        <v>2005</v>
      </c>
      <c r="U124">
        <v>12</v>
      </c>
      <c r="V124" s="3">
        <v>2005.9166666670901</v>
      </c>
      <c r="W124" s="20"/>
      <c r="X124" s="20"/>
      <c r="Y124" s="20"/>
      <c r="Z124" s="20"/>
      <c r="AA124">
        <v>12</v>
      </c>
      <c r="AB124" s="3">
        <v>2005.9166666670901</v>
      </c>
      <c r="AC124" s="20">
        <f t="shared" si="66"/>
        <v>0.7419936563636168</v>
      </c>
      <c r="AD124" s="20">
        <f t="shared" si="67"/>
        <v>6.1499999999999902E-2</v>
      </c>
      <c r="AE124" s="20">
        <f t="shared" si="67"/>
        <v>4.5632609866362361E-2</v>
      </c>
      <c r="AG124" s="3">
        <v>2005.9166666670901</v>
      </c>
      <c r="AH124" s="3">
        <f t="shared" si="68"/>
        <v>-0.4002990989436786</v>
      </c>
      <c r="AI124" s="3">
        <f t="shared" si="68"/>
        <v>-0.68658960551538373</v>
      </c>
      <c r="AJ124" s="3">
        <f t="shared" si="68"/>
        <v>-0.54958288797488186</v>
      </c>
      <c r="AK124" s="20"/>
      <c r="AL124" s="3">
        <v>2005.9166666670901</v>
      </c>
      <c r="AM124" s="12">
        <f>STANDARDIZE(AC124,AR$4,AS$4)</f>
        <v>-0.15746675631389037</v>
      </c>
      <c r="AN124" s="12">
        <f>STANDARDIZE(AD124,AT$4,AU$4)</f>
        <v>-0.51828077835128905</v>
      </c>
      <c r="AO124" s="12">
        <f>STANDARDIZE(AE124,AV$4,AW$4)</f>
        <v>-0.27353580141106992</v>
      </c>
      <c r="AP124" s="20"/>
    </row>
    <row r="125" spans="1:42" x14ac:dyDescent="0.3">
      <c r="A125">
        <v>3</v>
      </c>
      <c r="B125">
        <v>2007</v>
      </c>
      <c r="C125" s="20">
        <v>0.8099867534405446</v>
      </c>
      <c r="D125" s="20">
        <v>6.1499999999999902E-2</v>
      </c>
      <c r="E125" s="20">
        <f t="shared" si="59"/>
        <v>4.9814185336593417E-2</v>
      </c>
      <c r="G125">
        <v>2005</v>
      </c>
      <c r="H125">
        <v>11</v>
      </c>
      <c r="I125" s="3">
        <v>2005.83333333376</v>
      </c>
      <c r="J125" s="20">
        <f t="shared" si="69"/>
        <v>0.73739912098699123</v>
      </c>
      <c r="K125" s="20">
        <f t="shared" si="88"/>
        <v>6.1499999999999902E-2</v>
      </c>
      <c r="L125" s="20">
        <f t="shared" si="70"/>
        <v>4.5350045940699892E-2</v>
      </c>
      <c r="N125">
        <v>3</v>
      </c>
      <c r="O125">
        <v>2005</v>
      </c>
      <c r="P125" s="20">
        <v>0.8099867534405446</v>
      </c>
      <c r="Q125" s="20">
        <v>6.1530000000000001E-2</v>
      </c>
      <c r="R125" s="20">
        <f t="shared" si="60"/>
        <v>4.9838484939196709E-2</v>
      </c>
      <c r="T125">
        <v>2005</v>
      </c>
      <c r="U125">
        <v>11</v>
      </c>
      <c r="V125" s="3">
        <v>2005.83333333376</v>
      </c>
      <c r="W125" s="20">
        <f t="shared" si="63"/>
        <v>0.68305377756530106</v>
      </c>
      <c r="X125" s="20">
        <f t="shared" si="64"/>
        <v>6.1530000000000001E-2</v>
      </c>
      <c r="Y125" s="20">
        <f t="shared" si="65"/>
        <v>4.2028298933592972E-2</v>
      </c>
      <c r="Z125" s="20"/>
      <c r="AA125">
        <v>11</v>
      </c>
      <c r="AB125" s="3">
        <v>2005.83333333376</v>
      </c>
      <c r="AC125" s="20">
        <f t="shared" si="66"/>
        <v>0.71022644927614609</v>
      </c>
      <c r="AD125" s="20">
        <f t="shared" si="67"/>
        <v>6.1514999999999952E-2</v>
      </c>
      <c r="AE125" s="20">
        <f t="shared" si="67"/>
        <v>4.3689172437146429E-2</v>
      </c>
      <c r="AG125" s="3">
        <v>2005.83333333376</v>
      </c>
      <c r="AH125" s="3">
        <f t="shared" si="68"/>
        <v>-0.58933801873535452</v>
      </c>
      <c r="AI125" s="3">
        <f t="shared" si="68"/>
        <v>-0.68622224125583742</v>
      </c>
      <c r="AJ125" s="3">
        <f t="shared" si="68"/>
        <v>-0.62348172780264643</v>
      </c>
      <c r="AK125" s="20"/>
      <c r="AL125" s="3">
        <v>2005.83333333376</v>
      </c>
      <c r="AM125" s="12">
        <f>STANDARDIZE(AC125,AR$5,AS$5)</f>
        <v>-0.2420096692646182</v>
      </c>
      <c r="AN125" s="12">
        <f>STANDARDIZE(AD125,AT$5,AU$5)</f>
        <v>-0.19138401234735175</v>
      </c>
      <c r="AO125" s="12">
        <f>STANDARDIZE(AE125,AV$5,AW$5)</f>
        <v>-0.275921903130117</v>
      </c>
      <c r="AP125" s="20"/>
    </row>
    <row r="126" spans="1:42" x14ac:dyDescent="0.3">
      <c r="A126">
        <v>2</v>
      </c>
      <c r="B126">
        <v>2007</v>
      </c>
      <c r="C126" s="20">
        <v>0.76838921393828985</v>
      </c>
      <c r="D126" s="20">
        <v>6.1499999999999902E-2</v>
      </c>
      <c r="E126" s="20">
        <f t="shared" si="59"/>
        <v>4.7255936657204747E-2</v>
      </c>
      <c r="G126">
        <v>2005</v>
      </c>
      <c r="H126">
        <v>10</v>
      </c>
      <c r="I126" s="3">
        <v>2005.75000000043</v>
      </c>
      <c r="J126" s="20">
        <f t="shared" si="69"/>
        <v>0.73283303565861857</v>
      </c>
      <c r="K126" s="20">
        <f t="shared" si="88"/>
        <v>6.1499999999999902E-2</v>
      </c>
      <c r="L126" s="20">
        <f t="shared" si="70"/>
        <v>4.5069231693004967E-2</v>
      </c>
      <c r="N126">
        <v>3</v>
      </c>
      <c r="O126">
        <v>2005</v>
      </c>
      <c r="P126" s="20">
        <v>0.76838921393828985</v>
      </c>
      <c r="Q126" s="20">
        <v>6.1530000000000001E-2</v>
      </c>
      <c r="R126" s="20">
        <f t="shared" si="60"/>
        <v>4.7278988333622977E-2</v>
      </c>
      <c r="T126">
        <v>2005</v>
      </c>
      <c r="U126">
        <v>10</v>
      </c>
      <c r="V126" s="3">
        <v>2005.75000000043</v>
      </c>
      <c r="W126" s="20">
        <f t="shared" si="63"/>
        <v>0.64601188003182841</v>
      </c>
      <c r="X126" s="20">
        <f t="shared" si="64"/>
        <v>6.1530000000000001E-2</v>
      </c>
      <c r="Y126" s="20">
        <f t="shared" si="65"/>
        <v>3.9749110978358405E-2</v>
      </c>
      <c r="Z126" s="20"/>
      <c r="AA126">
        <v>10</v>
      </c>
      <c r="AB126" s="3">
        <v>2005.75000000043</v>
      </c>
      <c r="AC126" s="20">
        <f t="shared" si="66"/>
        <v>0.68942245784522349</v>
      </c>
      <c r="AD126" s="20">
        <f t="shared" si="67"/>
        <v>6.1514999999999952E-2</v>
      </c>
      <c r="AE126" s="20">
        <f t="shared" si="67"/>
        <v>4.2409171335681686E-2</v>
      </c>
      <c r="AG126" s="3">
        <v>2005.75000000043</v>
      </c>
      <c r="AH126" s="3">
        <f t="shared" si="68"/>
        <v>-0.71313750972076151</v>
      </c>
      <c r="AI126" s="3">
        <f t="shared" si="68"/>
        <v>-0.68622224125583742</v>
      </c>
      <c r="AJ126" s="3">
        <f t="shared" si="68"/>
        <v>-0.67215352703554854</v>
      </c>
      <c r="AK126" s="20"/>
      <c r="AL126" s="3">
        <v>2005.75000000043</v>
      </c>
      <c r="AM126" s="12">
        <f>STANDARDIZE(AC126,AR$6,AS$6)</f>
        <v>-0.74416714841672926</v>
      </c>
      <c r="AN126" s="12">
        <f>STANDARDIZE(AD126,AT$6,AU$6)</f>
        <v>-0.6564669997761764</v>
      </c>
      <c r="AO126" s="12">
        <f>STANDARDIZE(AE126,AV$6,AW$6)</f>
        <v>-0.924346975515832</v>
      </c>
      <c r="AP126" s="20"/>
    </row>
    <row r="127" spans="1:42" x14ac:dyDescent="0.3">
      <c r="A127">
        <v>1</v>
      </c>
      <c r="B127">
        <v>2007</v>
      </c>
      <c r="C127" s="20">
        <v>0.77709467808031341</v>
      </c>
      <c r="D127" s="20">
        <v>6.1499999999999902E-2</v>
      </c>
      <c r="E127" s="20">
        <f t="shared" si="59"/>
        <v>4.7791322701939198E-2</v>
      </c>
      <c r="G127">
        <v>2005</v>
      </c>
      <c r="H127">
        <v>9</v>
      </c>
      <c r="I127" s="3">
        <v>2005.6666666670999</v>
      </c>
      <c r="J127" s="20">
        <f t="shared" si="69"/>
        <v>0.72787497350416452</v>
      </c>
      <c r="K127" s="20">
        <f t="shared" si="88"/>
        <v>6.1499999999999902E-2</v>
      </c>
      <c r="L127" s="20">
        <f t="shared" si="70"/>
        <v>4.4764310870506044E-2</v>
      </c>
      <c r="N127">
        <v>2</v>
      </c>
      <c r="O127">
        <v>2005</v>
      </c>
      <c r="P127" s="20">
        <v>0.77709467808031341</v>
      </c>
      <c r="Q127" s="20">
        <v>6.1530000000000001E-2</v>
      </c>
      <c r="R127" s="20">
        <f t="shared" si="60"/>
        <v>4.7814635542281686E-2</v>
      </c>
      <c r="T127">
        <v>2005</v>
      </c>
      <c r="U127">
        <v>9</v>
      </c>
      <c r="V127" s="3">
        <v>2005.6666666670999</v>
      </c>
      <c r="W127" s="20"/>
      <c r="X127" s="20"/>
      <c r="Y127" s="20"/>
      <c r="Z127" s="20"/>
      <c r="AA127">
        <v>9</v>
      </c>
      <c r="AB127" s="3">
        <v>2005.6666666670999</v>
      </c>
      <c r="AC127" s="20">
        <f t="shared" si="66"/>
        <v>0.72787497350416452</v>
      </c>
      <c r="AD127" s="20">
        <f t="shared" si="67"/>
        <v>6.1499999999999902E-2</v>
      </c>
      <c r="AE127" s="20">
        <f t="shared" si="67"/>
        <v>4.4764310870506044E-2</v>
      </c>
      <c r="AG127" s="3">
        <v>2005.6666666670999</v>
      </c>
      <c r="AH127" s="3">
        <f t="shared" si="68"/>
        <v>-0.48431594528723959</v>
      </c>
      <c r="AI127" s="3">
        <f t="shared" si="68"/>
        <v>-0.68658960551538373</v>
      </c>
      <c r="AJ127" s="3">
        <f t="shared" si="68"/>
        <v>-0.582599792688548</v>
      </c>
      <c r="AK127" s="20"/>
      <c r="AL127" s="3">
        <v>2005.6666666670999</v>
      </c>
      <c r="AM127" s="12">
        <f>STANDARDIZE(AC127,AR$7,AS$7)</f>
        <v>-0.38315514087253438</v>
      </c>
      <c r="AN127" s="12">
        <f>STANDARDIZE(AD127,AT$7,AU$7)</f>
        <v>-0.23903137022338633</v>
      </c>
      <c r="AO127" s="12">
        <f>STANDARDIZE(AE127,AV$7,AW$7)</f>
        <v>-0.39998765486678939</v>
      </c>
      <c r="AP127" s="20"/>
    </row>
    <row r="128" spans="1:42" x14ac:dyDescent="0.3">
      <c r="A128">
        <v>12</v>
      </c>
      <c r="B128">
        <v>2006</v>
      </c>
      <c r="C128" s="20">
        <v>0.80858434286509706</v>
      </c>
      <c r="D128" s="20">
        <v>6.1499999999999902E-2</v>
      </c>
      <c r="E128" s="20">
        <f t="shared" si="59"/>
        <v>4.9727937086203391E-2</v>
      </c>
      <c r="G128">
        <v>2005</v>
      </c>
      <c r="H128">
        <v>8</v>
      </c>
      <c r="I128" s="3">
        <v>2005.58333333377</v>
      </c>
      <c r="J128" s="20">
        <f t="shared" si="69"/>
        <v>0.72315912927382586</v>
      </c>
      <c r="K128" s="20">
        <f t="shared" si="88"/>
        <v>6.1499999999999902E-2</v>
      </c>
      <c r="L128" s="20">
        <f t="shared" si="70"/>
        <v>4.4474286450340218E-2</v>
      </c>
      <c r="N128">
        <v>10</v>
      </c>
      <c r="O128">
        <v>2004</v>
      </c>
      <c r="P128" s="20">
        <v>0.80858434286509706</v>
      </c>
      <c r="Q128" s="20">
        <v>6.1530000000000001E-2</v>
      </c>
      <c r="R128" s="20">
        <f t="shared" si="60"/>
        <v>4.9752194616489422E-2</v>
      </c>
      <c r="T128">
        <v>2005</v>
      </c>
      <c r="U128">
        <v>8</v>
      </c>
      <c r="V128" s="3">
        <v>2005.58333333377</v>
      </c>
      <c r="W128" s="20">
        <f t="shared" si="63"/>
        <v>0.61115511261650068</v>
      </c>
      <c r="X128" s="20">
        <f t="shared" si="64"/>
        <v>6.1530000000000001E-2</v>
      </c>
      <c r="Y128" s="20">
        <f t="shared" si="65"/>
        <v>3.760437407929329E-2</v>
      </c>
      <c r="Z128" s="20"/>
      <c r="AA128">
        <v>8</v>
      </c>
      <c r="AB128" s="3">
        <v>2005.58333333377</v>
      </c>
      <c r="AC128" s="20">
        <f t="shared" si="66"/>
        <v>0.66715712094516322</v>
      </c>
      <c r="AD128" s="20">
        <f t="shared" si="67"/>
        <v>6.1514999999999952E-2</v>
      </c>
      <c r="AE128" s="20">
        <f t="shared" si="67"/>
        <v>4.1039330264816751E-2</v>
      </c>
      <c r="AG128" s="3">
        <v>2005.58333333377</v>
      </c>
      <c r="AH128" s="3">
        <f t="shared" si="68"/>
        <v>-0.84563311201893177</v>
      </c>
      <c r="AI128" s="3">
        <f t="shared" si="68"/>
        <v>-0.68622224125583742</v>
      </c>
      <c r="AJ128" s="3">
        <f t="shared" si="68"/>
        <v>-0.72424147407389594</v>
      </c>
      <c r="AK128" s="20"/>
      <c r="AL128" s="3">
        <v>2005.58333333377</v>
      </c>
      <c r="AM128" s="12">
        <f>STANDARDIZE(AC128,AR$8,AS$8)</f>
        <v>-1.1867040349998266</v>
      </c>
      <c r="AN128" s="12">
        <f>STANDARDIZE(AD128,AT$8,AU$8)</f>
        <v>-0.53553372549108424</v>
      </c>
      <c r="AO128" s="12">
        <f>STANDARDIZE(AE128,AV$8,AW$8)</f>
        <v>-1.2558093711598319</v>
      </c>
      <c r="AP128" s="20"/>
    </row>
    <row r="129" spans="1:42" x14ac:dyDescent="0.3">
      <c r="A129">
        <v>11</v>
      </c>
      <c r="B129">
        <v>2006</v>
      </c>
      <c r="C129" s="20">
        <v>0.84171434061800332</v>
      </c>
      <c r="D129" s="20">
        <v>6.1499999999999902E-2</v>
      </c>
      <c r="E129" s="20">
        <f t="shared" si="59"/>
        <v>5.1765431948007125E-2</v>
      </c>
      <c r="G129">
        <v>2005</v>
      </c>
      <c r="H129">
        <v>7</v>
      </c>
      <c r="I129" s="3">
        <v>2005.50000000044</v>
      </c>
      <c r="J129" s="20"/>
      <c r="K129" s="20"/>
      <c r="L129" s="20"/>
      <c r="N129">
        <v>6</v>
      </c>
      <c r="O129">
        <v>2004</v>
      </c>
      <c r="P129" s="20">
        <v>0.84171434061800332</v>
      </c>
      <c r="Q129" s="20">
        <v>6.1530000000000001E-2</v>
      </c>
      <c r="R129" s="20">
        <f t="shared" si="60"/>
        <v>5.1790683378225746E-2</v>
      </c>
      <c r="T129">
        <v>2005</v>
      </c>
      <c r="U129">
        <v>7</v>
      </c>
      <c r="V129" s="3">
        <v>2005.50000000044</v>
      </c>
      <c r="W129" s="20"/>
      <c r="X129" s="20"/>
      <c r="Y129" s="20"/>
      <c r="Z129" s="20"/>
      <c r="AA129">
        <v>7</v>
      </c>
      <c r="AB129" s="3">
        <v>2005.50000000044</v>
      </c>
      <c r="AC129" s="20"/>
      <c r="AD129" s="20"/>
      <c r="AE129" s="20"/>
      <c r="AG129" s="3">
        <v>2005.50000000044</v>
      </c>
      <c r="AH129" s="3"/>
      <c r="AI129" s="3"/>
      <c r="AJ129" s="3"/>
      <c r="AK129" s="20"/>
      <c r="AL129" s="3">
        <v>2005.50000000044</v>
      </c>
      <c r="AM129" s="12"/>
      <c r="AN129" s="12"/>
      <c r="AO129" s="12"/>
      <c r="AP129" s="20"/>
    </row>
    <row r="130" spans="1:42" x14ac:dyDescent="0.3">
      <c r="A130">
        <v>10</v>
      </c>
      <c r="B130">
        <v>2006</v>
      </c>
      <c r="C130" s="20">
        <v>0.87607420281222381</v>
      </c>
      <c r="D130" s="20">
        <v>6.1499999999999902E-2</v>
      </c>
      <c r="E130" s="20">
        <f t="shared" si="59"/>
        <v>5.3878563472951675E-2</v>
      </c>
      <c r="G130">
        <v>2005</v>
      </c>
      <c r="H130">
        <v>6</v>
      </c>
      <c r="I130" s="3">
        <v>2005.4166666671099</v>
      </c>
      <c r="J130" s="20">
        <f t="shared" si="69"/>
        <v>0.66744676370105616</v>
      </c>
      <c r="K130" s="20">
        <f t="shared" si="88"/>
        <v>0.3074999999999995</v>
      </c>
      <c r="L130" s="20">
        <f t="shared" si="70"/>
        <v>4.1047975967614891E-2</v>
      </c>
      <c r="N130">
        <v>5</v>
      </c>
      <c r="O130">
        <v>2004</v>
      </c>
      <c r="P130" s="20">
        <v>0.87607420281222381</v>
      </c>
      <c r="Q130" s="20">
        <v>6.1530000000000001E-2</v>
      </c>
      <c r="R130" s="20">
        <f t="shared" si="60"/>
        <v>5.3904845699036134E-2</v>
      </c>
      <c r="T130">
        <v>2005</v>
      </c>
      <c r="U130">
        <v>6</v>
      </c>
      <c r="V130" s="3">
        <v>2005.4166666671099</v>
      </c>
      <c r="W130" s="20">
        <f t="shared" si="63"/>
        <v>0.55418808897997496</v>
      </c>
      <c r="X130" s="20">
        <f t="shared" si="64"/>
        <v>0.24612000000000001</v>
      </c>
      <c r="Y130" s="20">
        <f t="shared" si="65"/>
        <v>0.13639677245975143</v>
      </c>
      <c r="Z130" s="20"/>
      <c r="AA130">
        <v>6</v>
      </c>
      <c r="AB130" s="3">
        <v>2005.4166666671099</v>
      </c>
      <c r="AC130" s="20">
        <f t="shared" si="66"/>
        <v>0.6108174263405155</v>
      </c>
      <c r="AD130" s="20">
        <f t="shared" si="67"/>
        <v>0.27680999999999978</v>
      </c>
      <c r="AE130" s="20">
        <f t="shared" si="67"/>
        <v>8.8722374213683161E-2</v>
      </c>
      <c r="AG130" s="3">
        <v>2005.4166666671099</v>
      </c>
      <c r="AH130" s="3">
        <f t="shared" si="68"/>
        <v>-1.1808969260561479</v>
      </c>
      <c r="AI130" s="3">
        <f t="shared" si="68"/>
        <v>4.586556975995145</v>
      </c>
      <c r="AJ130" s="3">
        <f t="shared" si="68"/>
        <v>1.0888972327890067</v>
      </c>
      <c r="AK130" s="20"/>
      <c r="AL130" s="3">
        <v>2005.4166666671099</v>
      </c>
      <c r="AM130" s="12">
        <f>STANDARDIZE(AC130,AR$10,AS$10)</f>
        <v>-1.6056866444323907</v>
      </c>
      <c r="AN130" s="12">
        <f>STANDARDIZE(AD130,AT$10,AU$10)</f>
        <v>2.7840499596825361</v>
      </c>
      <c r="AO130" s="12">
        <f>STANDARDIZE(AE130,AV$10,AW$10)</f>
        <v>2.6862885506967409E-2</v>
      </c>
      <c r="AP130" s="20"/>
    </row>
    <row r="131" spans="1:42" x14ac:dyDescent="0.3">
      <c r="A131">
        <v>9</v>
      </c>
      <c r="B131">
        <v>2006</v>
      </c>
      <c r="C131" s="20">
        <v>0.95566410217721109</v>
      </c>
      <c r="D131" s="20">
        <v>6.1499999999999902E-2</v>
      </c>
      <c r="E131" s="20">
        <f t="shared" si="59"/>
        <v>5.877334228389839E-2</v>
      </c>
      <c r="G131">
        <v>2005</v>
      </c>
      <c r="H131">
        <v>5</v>
      </c>
      <c r="I131" s="3">
        <v>2005.33333333378</v>
      </c>
      <c r="J131" s="20">
        <f t="shared" si="69"/>
        <v>0.5381994262027201</v>
      </c>
      <c r="K131" s="20">
        <f t="shared" si="88"/>
        <v>0.24599999999999961</v>
      </c>
      <c r="L131" s="20">
        <f t="shared" si="70"/>
        <v>3.3099264711467236E-2</v>
      </c>
      <c r="N131">
        <v>3</v>
      </c>
      <c r="O131">
        <v>2004</v>
      </c>
      <c r="P131" s="20">
        <v>0.95566410217721109</v>
      </c>
      <c r="Q131" s="20">
        <v>6.1530000000000001E-2</v>
      </c>
      <c r="R131" s="20">
        <f t="shared" si="60"/>
        <v>5.8802012206963801E-2</v>
      </c>
      <c r="T131">
        <v>2005</v>
      </c>
      <c r="U131">
        <v>5</v>
      </c>
      <c r="V131" s="3">
        <v>2005.33333333378</v>
      </c>
      <c r="W131" s="20">
        <f t="shared" si="63"/>
        <v>0.58617402464182777</v>
      </c>
      <c r="X131" s="20">
        <f t="shared" si="64"/>
        <v>0.18459</v>
      </c>
      <c r="Y131" s="20">
        <f t="shared" si="65"/>
        <v>0.10820186320863499</v>
      </c>
      <c r="Z131" s="20"/>
      <c r="AA131">
        <v>5</v>
      </c>
      <c r="AB131" s="3">
        <v>2005.33333333378</v>
      </c>
      <c r="AC131" s="20">
        <f t="shared" si="66"/>
        <v>0.56218672542227388</v>
      </c>
      <c r="AD131" s="20">
        <f t="shared" si="67"/>
        <v>0.21529499999999979</v>
      </c>
      <c r="AE131" s="20">
        <f t="shared" si="67"/>
        <v>7.0650563960051121E-2</v>
      </c>
      <c r="AG131" s="3">
        <v>2005.33333333378</v>
      </c>
      <c r="AH131" s="3">
        <f t="shared" si="68"/>
        <v>-1.4702863944152438</v>
      </c>
      <c r="AI131" s="3">
        <f t="shared" si="68"/>
        <v>3.0799961476006423</v>
      </c>
      <c r="AJ131" s="3">
        <f t="shared" si="68"/>
        <v>0.40172007377457858</v>
      </c>
      <c r="AK131" s="20"/>
      <c r="AL131" s="3">
        <v>2005.33333333378</v>
      </c>
      <c r="AM131" s="12">
        <f>STANDARDIZE(AC131,AR$11,AS$11)</f>
        <v>-1.5467344944353032</v>
      </c>
      <c r="AN131" s="12">
        <f>STANDARDIZE(AD131,AT$11,AU$11)</f>
        <v>2.06230485587938</v>
      </c>
      <c r="AO131" s="12">
        <f>STANDARDIZE(AE131,AV$11,AW$11)</f>
        <v>-7.3550061857669602E-2</v>
      </c>
      <c r="AP131" s="20"/>
    </row>
    <row r="132" spans="1:42" x14ac:dyDescent="0.3">
      <c r="A132">
        <v>8</v>
      </c>
      <c r="B132">
        <v>2006</v>
      </c>
      <c r="C132" s="20">
        <v>1.0660876171063689</v>
      </c>
      <c r="D132" s="20">
        <v>6.1499999999999902E-2</v>
      </c>
      <c r="E132" s="20">
        <f t="shared" si="59"/>
        <v>6.5564388452041586E-2</v>
      </c>
      <c r="G132">
        <v>2005</v>
      </c>
      <c r="H132">
        <v>4</v>
      </c>
      <c r="I132" s="3">
        <v>2005.25000000045</v>
      </c>
      <c r="J132" s="20">
        <f t="shared" si="69"/>
        <v>0.50521918494334572</v>
      </c>
      <c r="K132" s="20">
        <f t="shared" si="88"/>
        <v>0.24599999999999961</v>
      </c>
      <c r="L132" s="20">
        <f t="shared" si="70"/>
        <v>3.1070979874015713E-2</v>
      </c>
      <c r="N132">
        <v>2</v>
      </c>
      <c r="O132">
        <v>2004</v>
      </c>
      <c r="P132" s="20">
        <v>1.0660876171063689</v>
      </c>
      <c r="Q132" s="20">
        <v>6.1530000000000001E-2</v>
      </c>
      <c r="R132" s="20">
        <f t="shared" si="60"/>
        <v>6.5596371080554883E-2</v>
      </c>
      <c r="T132">
        <v>2005</v>
      </c>
      <c r="U132">
        <v>4</v>
      </c>
      <c r="V132" s="3">
        <v>2005.25000000045</v>
      </c>
      <c r="W132" s="20">
        <f t="shared" si="63"/>
        <v>0.8540994376213692</v>
      </c>
      <c r="X132" s="20">
        <f t="shared" si="64"/>
        <v>0.18459</v>
      </c>
      <c r="Y132" s="20">
        <f t="shared" si="65"/>
        <v>0.15765821519052856</v>
      </c>
      <c r="Z132" s="20"/>
      <c r="AA132">
        <v>4</v>
      </c>
      <c r="AB132" s="3">
        <v>2005.25000000045</v>
      </c>
      <c r="AC132" s="20">
        <f t="shared" si="66"/>
        <v>0.67965931128235746</v>
      </c>
      <c r="AD132" s="20">
        <f t="shared" si="67"/>
        <v>0.21529499999999979</v>
      </c>
      <c r="AE132" s="20">
        <f t="shared" si="67"/>
        <v>9.4364597532272138E-2</v>
      </c>
      <c r="AG132" s="3">
        <v>2005.25000000045</v>
      </c>
      <c r="AH132" s="3">
        <f t="shared" si="68"/>
        <v>-0.77123561935092588</v>
      </c>
      <c r="AI132" s="3">
        <f t="shared" si="68"/>
        <v>3.0799961476006423</v>
      </c>
      <c r="AJ132" s="3">
        <f t="shared" si="68"/>
        <v>1.3034417048799363</v>
      </c>
      <c r="AK132" s="20"/>
      <c r="AL132" s="3">
        <v>2005.25000000045</v>
      </c>
      <c r="AM132" s="12">
        <f>STANDARDIZE(AC132,AR$12,AS$12)</f>
        <v>-0.72789603485246612</v>
      </c>
      <c r="AN132" s="12">
        <f>STANDARDIZE(AD132,AT$12,AU$12)</f>
        <v>1.9389958680933654</v>
      </c>
      <c r="AO132" s="12">
        <f>STANDARDIZE(AE132,AV$12,AW$12)</f>
        <v>0.43235236230975355</v>
      </c>
      <c r="AP132" s="20"/>
    </row>
    <row r="133" spans="1:42" x14ac:dyDescent="0.3">
      <c r="A133">
        <v>7</v>
      </c>
      <c r="B133">
        <v>2006</v>
      </c>
      <c r="C133" s="20">
        <v>1.189098568695605</v>
      </c>
      <c r="D133" s="20">
        <v>6.1499999999999902E-2</v>
      </c>
      <c r="E133" s="20">
        <f t="shared" ref="E133:E196" si="100">D133*C133</f>
        <v>7.31295619747796E-2</v>
      </c>
      <c r="G133">
        <v>2005</v>
      </c>
      <c r="H133">
        <v>3</v>
      </c>
      <c r="I133" s="3">
        <v>2005.1666666671199</v>
      </c>
      <c r="J133" s="20">
        <f t="shared" ref="J133:J176" si="101">AVERAGEIFS(C$4:C$1198,B$4:B$1198,G133,A$4:A$1198,H133)</f>
        <v>0.46067184481358664</v>
      </c>
      <c r="K133" s="20">
        <f t="shared" si="88"/>
        <v>0.24599999999999961</v>
      </c>
      <c r="L133" s="20">
        <f t="shared" ref="L133:L176" si="102">AVERAGEIFS(E$4:E$1198,B$4:B$1198,G133,A$4:A$1198,H133)</f>
        <v>2.8331318456035533E-2</v>
      </c>
      <c r="N133">
        <v>12</v>
      </c>
      <c r="O133">
        <v>2003</v>
      </c>
      <c r="P133" s="20">
        <v>1.189098568695605</v>
      </c>
      <c r="Q133" s="20">
        <v>6.1530000000000001E-2</v>
      </c>
      <c r="R133" s="20">
        <f t="shared" ref="R133:R196" si="103">Q133*P133</f>
        <v>7.3165234931840586E-2</v>
      </c>
      <c r="T133">
        <v>2005</v>
      </c>
      <c r="U133">
        <v>3</v>
      </c>
      <c r="V133" s="3">
        <v>2005.1666666671199</v>
      </c>
      <c r="W133" s="20">
        <f t="shared" ref="W133:W196" si="104">AVERAGEIFS(P$4:P$1097,O$4:O$1097,T133,N$4:N$1097,U133)</f>
        <v>0.81077883782070603</v>
      </c>
      <c r="X133" s="20">
        <f t="shared" ref="X133:X196" si="105">SUMIFS(Q$4:Q$1097,O$4:O$1097,T133,N$4:N$1097,U133)</f>
        <v>0.18459</v>
      </c>
      <c r="Y133" s="20">
        <f t="shared" ref="Y133:Y196" si="106">W133*X133</f>
        <v>0.14966166567332412</v>
      </c>
      <c r="Z133" s="20"/>
      <c r="AA133">
        <v>3</v>
      </c>
      <c r="AB133" s="3">
        <v>2005.1666666671199</v>
      </c>
      <c r="AC133" s="20">
        <f t="shared" ref="AC133:AC196" si="107">AVERAGE(W133,J133)</f>
        <v>0.63572534131714631</v>
      </c>
      <c r="AD133" s="20">
        <f t="shared" ref="AD133:AE196" si="108">AVERAGE(X133,K133)</f>
        <v>0.21529499999999979</v>
      </c>
      <c r="AE133" s="20">
        <f t="shared" si="108"/>
        <v>8.8996492064679827E-2</v>
      </c>
      <c r="AG133" s="3">
        <v>2005.1666666671199</v>
      </c>
      <c r="AH133" s="3">
        <f t="shared" ref="AH133:AJ196" si="109">STANDARDIZE(AC133,AC$894,AC$895)</f>
        <v>-1.0326759846154916</v>
      </c>
      <c r="AI133" s="3">
        <f t="shared" si="109"/>
        <v>3.0799961476006423</v>
      </c>
      <c r="AJ133" s="3">
        <f t="shared" si="109"/>
        <v>1.0993205121085299</v>
      </c>
      <c r="AK133" s="20"/>
      <c r="AL133" s="3">
        <v>2005.1666666671199</v>
      </c>
      <c r="AM133" s="12">
        <f>STANDARDIZE(AC133,AR$13,AS$13)</f>
        <v>-0.83270449388341339</v>
      </c>
      <c r="AN133" s="12">
        <f>STANDARDIZE(AD133,AT$13,AU$13)</f>
        <v>2.2108205555252365</v>
      </c>
      <c r="AO133" s="12">
        <f>STANDARDIZE(AE133,AV$13,AW$13)</f>
        <v>0.70321158368227965</v>
      </c>
      <c r="AP133" s="20"/>
    </row>
    <row r="134" spans="1:42" x14ac:dyDescent="0.3">
      <c r="A134">
        <v>6</v>
      </c>
      <c r="B134">
        <v>2006</v>
      </c>
      <c r="C134" s="20">
        <v>1.3261118170253647</v>
      </c>
      <c r="D134" s="20">
        <v>6.1499999999999902E-2</v>
      </c>
      <c r="E134" s="20">
        <f t="shared" si="100"/>
        <v>8.1555876747059802E-2</v>
      </c>
      <c r="G134">
        <v>2005</v>
      </c>
      <c r="H134">
        <v>2</v>
      </c>
      <c r="I134" s="3">
        <v>2005.0833333337901</v>
      </c>
      <c r="J134" s="20">
        <f t="shared" si="101"/>
        <v>0.45807391090833344</v>
      </c>
      <c r="K134" s="20">
        <f t="shared" si="88"/>
        <v>0.1229999999999998</v>
      </c>
      <c r="L134" s="20">
        <f t="shared" si="102"/>
        <v>2.8171545520862463E-2</v>
      </c>
      <c r="N134">
        <v>11</v>
      </c>
      <c r="O134">
        <v>2003</v>
      </c>
      <c r="P134" s="20">
        <v>1.3261118170253647</v>
      </c>
      <c r="Q134" s="20">
        <v>6.1530000000000001E-2</v>
      </c>
      <c r="R134" s="20">
        <f t="shared" si="103"/>
        <v>8.1595660101570697E-2</v>
      </c>
      <c r="T134">
        <v>2005</v>
      </c>
      <c r="U134">
        <v>2</v>
      </c>
      <c r="V134" s="3">
        <v>2005.0833333337901</v>
      </c>
      <c r="W134" s="20">
        <f t="shared" si="104"/>
        <v>0.77709467808031341</v>
      </c>
      <c r="X134" s="20">
        <f t="shared" si="105"/>
        <v>6.1530000000000001E-2</v>
      </c>
      <c r="Y134" s="20">
        <f t="shared" si="106"/>
        <v>4.7814635542281686E-2</v>
      </c>
      <c r="Z134" s="20"/>
      <c r="AA134">
        <v>2</v>
      </c>
      <c r="AB134" s="3">
        <v>2005.0833333337901</v>
      </c>
      <c r="AC134" s="20">
        <f t="shared" si="107"/>
        <v>0.61758429449432339</v>
      </c>
      <c r="AD134" s="20">
        <f t="shared" si="108"/>
        <v>9.2264999999999903E-2</v>
      </c>
      <c r="AE134" s="20">
        <f t="shared" si="108"/>
        <v>3.7993090531572071E-2</v>
      </c>
      <c r="AG134" s="3">
        <v>2005.0833333337901</v>
      </c>
      <c r="AH134" s="3">
        <f t="shared" si="109"/>
        <v>-1.1406289401848604</v>
      </c>
      <c r="AI134" s="3">
        <f t="shared" si="109"/>
        <v>6.6874490811640125E-2</v>
      </c>
      <c r="AJ134" s="3">
        <f t="shared" si="109"/>
        <v>-0.84007416245370226</v>
      </c>
      <c r="AK134" s="20"/>
      <c r="AL134" s="3">
        <v>2005.0833333337901</v>
      </c>
      <c r="AM134" s="12">
        <f>STANDARDIZE(AC134,AR$14,AS$14)</f>
        <v>-0.89374669688288155</v>
      </c>
      <c r="AN134" s="12">
        <f>STANDARDIZE(AD134,AT$14,AU$14)</f>
        <v>0.56051139147476758</v>
      </c>
      <c r="AO134" s="12">
        <f>STANDARDIZE(AE134,AV$14,AW$14)</f>
        <v>-1.1418636247685046</v>
      </c>
      <c r="AP134" s="20"/>
    </row>
    <row r="135" spans="1:42" x14ac:dyDescent="0.3">
      <c r="A135">
        <v>5</v>
      </c>
      <c r="B135">
        <v>2006</v>
      </c>
      <c r="C135" s="20">
        <v>1.2399678040121329</v>
      </c>
      <c r="D135" s="20">
        <v>6.1499999999999902E-2</v>
      </c>
      <c r="E135" s="20">
        <f t="shared" si="100"/>
        <v>7.6258019946746053E-2</v>
      </c>
      <c r="G135">
        <v>2005</v>
      </c>
      <c r="H135">
        <v>1</v>
      </c>
      <c r="I135" s="3">
        <v>2005.00000000046</v>
      </c>
      <c r="J135" s="20">
        <f t="shared" si="101"/>
        <v>0.48127589587064745</v>
      </c>
      <c r="K135" s="20">
        <f t="shared" si="88"/>
        <v>6.1499999999999902E-2</v>
      </c>
      <c r="L135" s="20">
        <f t="shared" si="102"/>
        <v>2.9598467596044772E-2</v>
      </c>
      <c r="N135">
        <v>9</v>
      </c>
      <c r="O135">
        <v>2003</v>
      </c>
      <c r="P135" s="20">
        <v>1.2399678040121329</v>
      </c>
      <c r="Q135" s="20">
        <v>6.1530000000000001E-2</v>
      </c>
      <c r="R135" s="20">
        <f t="shared" si="103"/>
        <v>7.6295218980866539E-2</v>
      </c>
      <c r="T135">
        <v>2005</v>
      </c>
      <c r="U135">
        <v>1</v>
      </c>
      <c r="V135" s="3">
        <v>2005.00000000046</v>
      </c>
      <c r="W135" s="20"/>
      <c r="X135" s="20"/>
      <c r="Y135" s="20"/>
      <c r="Z135" s="20"/>
      <c r="AA135">
        <v>1</v>
      </c>
      <c r="AB135" s="3">
        <v>2005.00000000046</v>
      </c>
      <c r="AC135" s="20">
        <f t="shared" si="107"/>
        <v>0.48127589587064745</v>
      </c>
      <c r="AD135" s="20">
        <f t="shared" si="108"/>
        <v>6.1499999999999902E-2</v>
      </c>
      <c r="AE135" s="20">
        <f t="shared" si="108"/>
        <v>2.9598467596044772E-2</v>
      </c>
      <c r="AG135" s="3">
        <v>2005.00000000046</v>
      </c>
      <c r="AH135" s="3">
        <f t="shared" si="109"/>
        <v>-1.951767053881857</v>
      </c>
      <c r="AI135" s="3">
        <f t="shared" si="109"/>
        <v>-0.68658960551538373</v>
      </c>
      <c r="AJ135" s="3">
        <f t="shared" si="109"/>
        <v>-1.1592781082052712</v>
      </c>
      <c r="AK135" s="20"/>
      <c r="AL135" s="3">
        <v>2005.00000000046</v>
      </c>
      <c r="AM135" s="12">
        <f>STANDARDIZE(AC135,AR$15,AS$15)</f>
        <v>-1.2445800305435069</v>
      </c>
      <c r="AN135" s="12">
        <f>STANDARDIZE(AD135,AT$15,AU$15)</f>
        <v>-0.22064426073162682</v>
      </c>
      <c r="AO135" s="12">
        <f>STANDARDIZE(AE135,AV$15,AW$15)</f>
        <v>-1.2630456578548235</v>
      </c>
      <c r="AP135" s="20"/>
    </row>
    <row r="136" spans="1:42" x14ac:dyDescent="0.3">
      <c r="A136">
        <v>4</v>
      </c>
      <c r="B136">
        <v>2006</v>
      </c>
      <c r="C136" s="20">
        <v>1.0662428507641559</v>
      </c>
      <c r="D136" s="20">
        <v>6.1499999999999902E-2</v>
      </c>
      <c r="E136" s="20">
        <f t="shared" si="100"/>
        <v>6.5573935321995486E-2</v>
      </c>
      <c r="G136">
        <v>2004</v>
      </c>
      <c r="H136">
        <v>12</v>
      </c>
      <c r="I136" s="3">
        <v>2004.9166666671299</v>
      </c>
      <c r="J136" s="20">
        <f t="shared" si="101"/>
        <v>0.50012706380920835</v>
      </c>
      <c r="K136" s="20">
        <f t="shared" si="88"/>
        <v>6.1499999999999902E-2</v>
      </c>
      <c r="L136" s="20">
        <f t="shared" si="102"/>
        <v>3.0757814424266266E-2</v>
      </c>
      <c r="N136">
        <v>8</v>
      </c>
      <c r="O136">
        <v>2003</v>
      </c>
      <c r="P136" s="20">
        <v>1.0662428507641559</v>
      </c>
      <c r="Q136" s="20">
        <v>6.1530000000000001E-2</v>
      </c>
      <c r="R136" s="20">
        <f t="shared" si="103"/>
        <v>6.5605922607518519E-2</v>
      </c>
      <c r="T136">
        <v>2004</v>
      </c>
      <c r="U136">
        <v>12</v>
      </c>
      <c r="V136" s="3">
        <v>2004.9166666671299</v>
      </c>
      <c r="W136" s="20"/>
      <c r="X136" s="20"/>
      <c r="Y136" s="20"/>
      <c r="Z136" s="20"/>
      <c r="AA136">
        <v>12</v>
      </c>
      <c r="AB136" s="3">
        <v>2004.9166666671299</v>
      </c>
      <c r="AC136" s="20">
        <f t="shared" si="107"/>
        <v>0.50012706380920835</v>
      </c>
      <c r="AD136" s="20">
        <f t="shared" si="108"/>
        <v>6.1499999999999902E-2</v>
      </c>
      <c r="AE136" s="20">
        <f t="shared" si="108"/>
        <v>3.0757814424266266E-2</v>
      </c>
      <c r="AG136" s="3">
        <v>2004.9166666671299</v>
      </c>
      <c r="AH136" s="3">
        <f t="shared" si="109"/>
        <v>-1.8395883403391564</v>
      </c>
      <c r="AI136" s="3">
        <f t="shared" si="109"/>
        <v>-0.68658960551538373</v>
      </c>
      <c r="AJ136" s="3">
        <f t="shared" si="109"/>
        <v>-1.1151941648399673</v>
      </c>
      <c r="AK136" s="20"/>
      <c r="AL136" s="3">
        <v>2004.9166666671299</v>
      </c>
      <c r="AM136" s="12">
        <f>STANDARDIZE(AC136,AR$4,AS$4)</f>
        <v>-1.471739453235029</v>
      </c>
      <c r="AN136" s="12">
        <f>STANDARDIZE(AD136,AT$4,AU$4)</f>
        <v>-0.51828077835128905</v>
      </c>
      <c r="AO136" s="12">
        <f>STANDARDIZE(AE136,AV$4,AW$4)</f>
        <v>-1.5158554247865017</v>
      </c>
      <c r="AP136" s="20"/>
    </row>
    <row r="137" spans="1:42" x14ac:dyDescent="0.3">
      <c r="A137">
        <v>3</v>
      </c>
      <c r="B137">
        <v>2006</v>
      </c>
      <c r="C137" s="20">
        <v>0.91645951585932783</v>
      </c>
      <c r="D137" s="20">
        <v>6.1499999999999902E-2</v>
      </c>
      <c r="E137" s="20">
        <f t="shared" si="100"/>
        <v>5.636226022534857E-2</v>
      </c>
      <c r="G137">
        <v>2004</v>
      </c>
      <c r="H137">
        <v>11</v>
      </c>
      <c r="I137" s="3">
        <v>2004.8333333338001</v>
      </c>
      <c r="J137" s="20">
        <f t="shared" si="101"/>
        <v>0.5194916793475407</v>
      </c>
      <c r="K137" s="20">
        <f t="shared" si="88"/>
        <v>6.1499999999999902E-2</v>
      </c>
      <c r="L137" s="20">
        <f t="shared" si="102"/>
        <v>3.1948738279873705E-2</v>
      </c>
      <c r="N137">
        <v>6</v>
      </c>
      <c r="O137">
        <v>2003</v>
      </c>
      <c r="P137" s="20">
        <v>0.91645951585932783</v>
      </c>
      <c r="Q137" s="20">
        <v>6.1530000000000001E-2</v>
      </c>
      <c r="R137" s="20">
        <f t="shared" si="103"/>
        <v>5.6389754010824446E-2</v>
      </c>
      <c r="T137">
        <v>2004</v>
      </c>
      <c r="U137">
        <v>11</v>
      </c>
      <c r="V137" s="3">
        <v>2004.8333333338001</v>
      </c>
      <c r="W137" s="20"/>
      <c r="X137" s="20"/>
      <c r="Y137" s="20"/>
      <c r="Z137" s="20"/>
      <c r="AA137">
        <v>11</v>
      </c>
      <c r="AB137" s="3">
        <v>2004.8333333338001</v>
      </c>
      <c r="AC137" s="20">
        <f t="shared" si="107"/>
        <v>0.5194916793475407</v>
      </c>
      <c r="AD137" s="20">
        <f t="shared" si="108"/>
        <v>6.1499999999999902E-2</v>
      </c>
      <c r="AE137" s="20">
        <f t="shared" si="108"/>
        <v>3.1948738279873705E-2</v>
      </c>
      <c r="AG137" s="3">
        <v>2004.8333333338001</v>
      </c>
      <c r="AH137" s="3">
        <f t="shared" si="109"/>
        <v>-1.7243542250621087</v>
      </c>
      <c r="AI137" s="3">
        <f t="shared" si="109"/>
        <v>-0.68658960551538373</v>
      </c>
      <c r="AJ137" s="3">
        <f t="shared" si="109"/>
        <v>-1.0699095109943817</v>
      </c>
      <c r="AK137" s="20"/>
      <c r="AL137" s="3">
        <v>2004.8333333338001</v>
      </c>
      <c r="AM137" s="12">
        <f>STANDARDIZE(AC137,AR$5,AS$5)</f>
        <v>-0.98551196503833571</v>
      </c>
      <c r="AN137" s="12">
        <f>STANDARDIZE(AD137,AT$5,AU$5)</f>
        <v>-0.19208961378086201</v>
      </c>
      <c r="AO137" s="12">
        <f>STANDARDIZE(AE137,AV$5,AW$5)</f>
        <v>-0.98815567405841209</v>
      </c>
      <c r="AP137" s="20"/>
    </row>
    <row r="138" spans="1:42" x14ac:dyDescent="0.3">
      <c r="A138">
        <v>2</v>
      </c>
      <c r="B138">
        <v>2006</v>
      </c>
      <c r="C138" s="20">
        <v>0.78805949931763408</v>
      </c>
      <c r="D138" s="20">
        <v>6.1499999999999902E-2</v>
      </c>
      <c r="E138" s="20">
        <f t="shared" si="100"/>
        <v>4.8465659208034417E-2</v>
      </c>
      <c r="G138">
        <v>2004</v>
      </c>
      <c r="H138">
        <v>10</v>
      </c>
      <c r="I138" s="3">
        <v>2004.75000000047</v>
      </c>
      <c r="J138" s="20">
        <f t="shared" si="101"/>
        <v>0.53937253609637859</v>
      </c>
      <c r="K138" s="20">
        <f t="shared" si="88"/>
        <v>6.1499999999999902E-2</v>
      </c>
      <c r="L138" s="20">
        <f t="shared" si="102"/>
        <v>3.3171410969927227E-2</v>
      </c>
      <c r="N138">
        <v>6</v>
      </c>
      <c r="O138">
        <v>2003</v>
      </c>
      <c r="P138" s="20">
        <v>0.78805949931763408</v>
      </c>
      <c r="Q138" s="20">
        <v>6.1530000000000001E-2</v>
      </c>
      <c r="R138" s="20">
        <f t="shared" si="103"/>
        <v>4.8489300993014024E-2</v>
      </c>
      <c r="T138">
        <v>2004</v>
      </c>
      <c r="U138">
        <v>10</v>
      </c>
      <c r="V138" s="3">
        <v>2004.75000000047</v>
      </c>
      <c r="W138" s="20">
        <f t="shared" ref="W138" si="110">AVERAGEIFS(P$4:P$1097,O$4:O$1097,T138,N$4:N$1097,U138)</f>
        <v>0.80858434286509706</v>
      </c>
      <c r="X138" s="20">
        <f t="shared" ref="X138" si="111">SUMIFS(Q$4:Q$1097,O$4:O$1097,T138,N$4:N$1097,U138)</f>
        <v>6.1530000000000001E-2</v>
      </c>
      <c r="Y138" s="20">
        <f t="shared" ref="Y138" si="112">W138*X138</f>
        <v>4.9752194616489422E-2</v>
      </c>
      <c r="Z138" s="20"/>
      <c r="AA138">
        <v>10</v>
      </c>
      <c r="AB138" s="3">
        <v>2004.75000000047</v>
      </c>
      <c r="AC138" s="20">
        <f t="shared" si="107"/>
        <v>0.67397843948073777</v>
      </c>
      <c r="AD138" s="20">
        <f t="shared" si="108"/>
        <v>6.1514999999999952E-2</v>
      </c>
      <c r="AE138" s="20">
        <f t="shared" si="108"/>
        <v>4.1461802793208324E-2</v>
      </c>
      <c r="AG138" s="3">
        <v>2004.75000000047</v>
      </c>
      <c r="AH138" s="3">
        <f t="shared" si="109"/>
        <v>-0.80504110517459893</v>
      </c>
      <c r="AI138" s="3">
        <f t="shared" si="109"/>
        <v>-0.68622224125583742</v>
      </c>
      <c r="AJ138" s="3">
        <f t="shared" si="109"/>
        <v>-0.70817703627008399</v>
      </c>
      <c r="AK138" s="20"/>
      <c r="AL138" s="3">
        <v>2004.75000000047</v>
      </c>
      <c r="AM138" s="12">
        <f>STANDARDIZE(AC138,AR$6,AS$6)</f>
        <v>-0.84849186273918897</v>
      </c>
      <c r="AN138" s="12">
        <f>STANDARDIZE(AD138,AT$6,AU$6)</f>
        <v>-0.6564669997761764</v>
      </c>
      <c r="AO138" s="12">
        <f>STANDARDIZE(AE138,AV$6,AW$6)</f>
        <v>-0.99863436037204167</v>
      </c>
      <c r="AP138" s="20"/>
    </row>
    <row r="139" spans="1:42" x14ac:dyDescent="0.3">
      <c r="A139">
        <v>1</v>
      </c>
      <c r="B139">
        <v>2006</v>
      </c>
      <c r="C139" s="20">
        <v>0.7467245636336598</v>
      </c>
      <c r="D139" s="20">
        <v>6.1499999999999902E-2</v>
      </c>
      <c r="E139" s="20">
        <f t="shared" si="100"/>
        <v>4.5923560663470003E-2</v>
      </c>
      <c r="G139">
        <v>2004</v>
      </c>
      <c r="H139">
        <v>9</v>
      </c>
      <c r="I139" s="3">
        <v>2004.6666666671399</v>
      </c>
      <c r="J139" s="20">
        <f t="shared" si="101"/>
        <v>0.5597718521019649</v>
      </c>
      <c r="K139" s="20">
        <f t="shared" si="88"/>
        <v>6.1499999999999902E-2</v>
      </c>
      <c r="L139" s="20">
        <f t="shared" si="102"/>
        <v>3.4425968904270784E-2</v>
      </c>
      <c r="N139">
        <v>6</v>
      </c>
      <c r="O139">
        <v>2003</v>
      </c>
      <c r="P139" s="20">
        <v>0.7467245636336598</v>
      </c>
      <c r="Q139" s="20">
        <v>6.1530000000000001E-2</v>
      </c>
      <c r="R139" s="20">
        <f t="shared" si="103"/>
        <v>4.5945962400379091E-2</v>
      </c>
      <c r="T139">
        <v>2004</v>
      </c>
      <c r="U139">
        <v>9</v>
      </c>
      <c r="V139" s="3">
        <v>2004.6666666671399</v>
      </c>
      <c r="W139" s="20"/>
      <c r="X139" s="20"/>
      <c r="Y139" s="20"/>
      <c r="Z139" s="20"/>
      <c r="AA139">
        <v>9</v>
      </c>
      <c r="AB139" s="3">
        <v>2004.6666666671399</v>
      </c>
      <c r="AC139" s="20">
        <f t="shared" si="107"/>
        <v>0.5597718521019649</v>
      </c>
      <c r="AD139" s="20">
        <f t="shared" si="108"/>
        <v>6.1499999999999902E-2</v>
      </c>
      <c r="AE139" s="20">
        <f t="shared" si="108"/>
        <v>3.4425968904270784E-2</v>
      </c>
      <c r="AG139" s="3">
        <v>2004.6666666671399</v>
      </c>
      <c r="AH139" s="3">
        <f t="shared" si="109"/>
        <v>-1.4846567179582599</v>
      </c>
      <c r="AI139" s="3">
        <f t="shared" si="109"/>
        <v>-0.68658960551538373</v>
      </c>
      <c r="AJ139" s="3">
        <f t="shared" si="109"/>
        <v>-0.97571328611123265</v>
      </c>
      <c r="AK139" s="20"/>
      <c r="AL139" s="3">
        <v>2004.6666666671399</v>
      </c>
      <c r="AM139" s="12">
        <f>STANDARDIZE(AC139,AR$7,AS$7)</f>
        <v>-1.0024392005821134</v>
      </c>
      <c r="AN139" s="12">
        <f>STANDARDIZE(AD139,AT$7,AU$7)</f>
        <v>-0.23903137022338633</v>
      </c>
      <c r="AO139" s="12">
        <f>STANDARDIZE(AE139,AV$7,AW$7)</f>
        <v>-1.0196777246342517</v>
      </c>
      <c r="AP139" s="20"/>
    </row>
    <row r="140" spans="1:42" x14ac:dyDescent="0.3">
      <c r="A140">
        <v>12</v>
      </c>
      <c r="B140">
        <v>2005</v>
      </c>
      <c r="C140" s="20">
        <v>0.7419936563636168</v>
      </c>
      <c r="D140" s="20">
        <v>6.1499999999999902E-2</v>
      </c>
      <c r="E140" s="20">
        <f t="shared" si="100"/>
        <v>4.5632609866362361E-2</v>
      </c>
      <c r="G140">
        <v>2004</v>
      </c>
      <c r="H140">
        <v>8</v>
      </c>
      <c r="I140" s="3">
        <v>2004.5833333338101</v>
      </c>
      <c r="J140" s="20">
        <f t="shared" si="101"/>
        <v>0.58111036382182435</v>
      </c>
      <c r="K140" s="20">
        <f t="shared" si="88"/>
        <v>6.1499999999999902E-2</v>
      </c>
      <c r="L140" s="20">
        <f t="shared" si="102"/>
        <v>3.5738287375042144E-2</v>
      </c>
      <c r="N140">
        <v>5</v>
      </c>
      <c r="O140">
        <v>2003</v>
      </c>
      <c r="P140" s="20">
        <v>0.7419936563636168</v>
      </c>
      <c r="Q140" s="20">
        <v>6.1530000000000001E-2</v>
      </c>
      <c r="R140" s="20">
        <f t="shared" si="103"/>
        <v>4.5654869676053346E-2</v>
      </c>
      <c r="T140">
        <v>2004</v>
      </c>
      <c r="U140">
        <v>8</v>
      </c>
      <c r="V140" s="3">
        <v>2004.5833333338101</v>
      </c>
      <c r="W140" s="20"/>
      <c r="X140" s="20"/>
      <c r="Y140" s="20"/>
      <c r="Z140" s="20"/>
      <c r="AA140">
        <v>8</v>
      </c>
      <c r="AB140" s="3">
        <v>2004.5833333338101</v>
      </c>
      <c r="AC140" s="20">
        <f t="shared" si="107"/>
        <v>0.58111036382182435</v>
      </c>
      <c r="AD140" s="20">
        <f t="shared" si="108"/>
        <v>6.1499999999999902E-2</v>
      </c>
      <c r="AE140" s="20">
        <f t="shared" si="108"/>
        <v>3.5738287375042144E-2</v>
      </c>
      <c r="AG140" s="3">
        <v>2004.5833333338101</v>
      </c>
      <c r="AH140" s="3">
        <f t="shared" si="109"/>
        <v>-1.3576764267926817</v>
      </c>
      <c r="AI140" s="3">
        <f t="shared" si="109"/>
        <v>-0.68658960551538373</v>
      </c>
      <c r="AJ140" s="3">
        <f t="shared" si="109"/>
        <v>-0.92581262503686246</v>
      </c>
      <c r="AK140" s="20"/>
      <c r="AL140" s="3">
        <v>2004.5833333338101</v>
      </c>
      <c r="AM140" s="12">
        <f>STANDARDIZE(AC140,AR$8,AS$8)</f>
        <v>-1.7591214166157971</v>
      </c>
      <c r="AN140" s="12">
        <f>STANDARDIZE(AD140,AT$8,AU$8)</f>
        <v>-0.53650008642859726</v>
      </c>
      <c r="AO140" s="12">
        <f>STANDARDIZE(AE140,AV$8,AW$8)</f>
        <v>-1.7684929357770838</v>
      </c>
      <c r="AP140" s="20"/>
    </row>
    <row r="141" spans="1:42" x14ac:dyDescent="0.3">
      <c r="A141">
        <v>11</v>
      </c>
      <c r="B141">
        <v>2005</v>
      </c>
      <c r="C141" s="20">
        <v>0.73739912098699123</v>
      </c>
      <c r="D141" s="20">
        <v>6.1499999999999902E-2</v>
      </c>
      <c r="E141" s="20">
        <f t="shared" si="100"/>
        <v>4.5350045940699892E-2</v>
      </c>
      <c r="G141">
        <v>2004</v>
      </c>
      <c r="H141">
        <v>7</v>
      </c>
      <c r="I141" s="3">
        <v>2004.50000000048</v>
      </c>
      <c r="J141" s="20">
        <f t="shared" si="101"/>
        <v>0.60300042030831336</v>
      </c>
      <c r="K141" s="20">
        <f t="shared" si="88"/>
        <v>6.1499999999999902E-2</v>
      </c>
      <c r="L141" s="20">
        <f t="shared" si="102"/>
        <v>3.7084525848961214E-2</v>
      </c>
      <c r="N141">
        <v>5</v>
      </c>
      <c r="O141">
        <v>2003</v>
      </c>
      <c r="P141" s="20">
        <v>0.73739912098699123</v>
      </c>
      <c r="Q141" s="20">
        <v>6.1530000000000001E-2</v>
      </c>
      <c r="R141" s="20">
        <f t="shared" si="103"/>
        <v>4.5372167914329568E-2</v>
      </c>
      <c r="T141">
        <v>2004</v>
      </c>
      <c r="U141">
        <v>7</v>
      </c>
      <c r="V141" s="3">
        <v>2004.50000000048</v>
      </c>
      <c r="W141" s="20"/>
      <c r="X141" s="20"/>
      <c r="Y141" s="20"/>
      <c r="Z141" s="20"/>
      <c r="AA141">
        <v>7</v>
      </c>
      <c r="AB141" s="3">
        <v>2004.50000000048</v>
      </c>
      <c r="AC141" s="20">
        <f t="shared" si="107"/>
        <v>0.60300042030831336</v>
      </c>
      <c r="AD141" s="20">
        <f t="shared" si="108"/>
        <v>6.1499999999999902E-2</v>
      </c>
      <c r="AE141" s="20">
        <f t="shared" si="108"/>
        <v>3.7084525848961214E-2</v>
      </c>
      <c r="AG141" s="3">
        <v>2004.50000000048</v>
      </c>
      <c r="AH141" s="3">
        <f t="shared" si="109"/>
        <v>-1.2274140269225735</v>
      </c>
      <c r="AI141" s="3">
        <f t="shared" si="109"/>
        <v>-0.68658960551538373</v>
      </c>
      <c r="AJ141" s="3">
        <f t="shared" si="109"/>
        <v>-0.87462216227302836</v>
      </c>
      <c r="AK141" s="20"/>
      <c r="AL141" s="3">
        <v>2004.50000000048</v>
      </c>
      <c r="AM141" s="12">
        <f>STANDARDIZE(AC141,AR$9,AS$9)</f>
        <v>-0.69761036681995137</v>
      </c>
      <c r="AN141" s="12">
        <f>STANDARDIZE(AD141,AT$9,AU$9)</f>
        <v>-0.1083026392523672</v>
      </c>
      <c r="AO141" s="12">
        <f>STANDARDIZE(AE141,AV$9,AW$9)</f>
        <v>-0.69785971981765371</v>
      </c>
      <c r="AP141" s="20"/>
    </row>
    <row r="142" spans="1:42" x14ac:dyDescent="0.3">
      <c r="A142">
        <v>10</v>
      </c>
      <c r="B142">
        <v>2005</v>
      </c>
      <c r="C142" s="20">
        <v>0.73283303565861857</v>
      </c>
      <c r="D142" s="20">
        <v>6.1499999999999902E-2</v>
      </c>
      <c r="E142" s="20">
        <f t="shared" si="100"/>
        <v>4.5069231693004967E-2</v>
      </c>
      <c r="G142">
        <v>2004</v>
      </c>
      <c r="H142">
        <v>6</v>
      </c>
      <c r="I142" s="3">
        <v>2004.4166666671499</v>
      </c>
      <c r="J142" s="20">
        <f t="shared" si="101"/>
        <v>0.59782768276692688</v>
      </c>
      <c r="K142" s="20">
        <f t="shared" si="88"/>
        <v>0.1229999999999998</v>
      </c>
      <c r="L142" s="20">
        <f t="shared" si="102"/>
        <v>3.6766402490165953E-2</v>
      </c>
      <c r="N142">
        <v>4</v>
      </c>
      <c r="O142">
        <v>2003</v>
      </c>
      <c r="P142" s="20">
        <v>0.73283303565861857</v>
      </c>
      <c r="Q142" s="20">
        <v>6.1530000000000001E-2</v>
      </c>
      <c r="R142" s="20">
        <f t="shared" si="103"/>
        <v>4.50912166840748E-2</v>
      </c>
      <c r="T142">
        <v>2004</v>
      </c>
      <c r="U142">
        <v>6</v>
      </c>
      <c r="V142" s="3">
        <v>2004.4166666671499</v>
      </c>
      <c r="W142" s="20">
        <f t="shared" si="104"/>
        <v>0.84171434061800332</v>
      </c>
      <c r="X142" s="20">
        <f t="shared" si="105"/>
        <v>6.1530000000000001E-2</v>
      </c>
      <c r="Y142" s="20">
        <f t="shared" si="106"/>
        <v>5.1790683378225746E-2</v>
      </c>
      <c r="Z142" s="20"/>
      <c r="AA142">
        <v>6</v>
      </c>
      <c r="AB142" s="3">
        <v>2004.4166666671499</v>
      </c>
      <c r="AC142" s="20">
        <f t="shared" si="107"/>
        <v>0.71977101169246516</v>
      </c>
      <c r="AD142" s="20">
        <f t="shared" si="108"/>
        <v>9.2264999999999903E-2</v>
      </c>
      <c r="AE142" s="20">
        <f t="shared" si="108"/>
        <v>4.427854293419585E-2</v>
      </c>
      <c r="AG142" s="3">
        <v>2004.4166666671499</v>
      </c>
      <c r="AH142" s="3">
        <f t="shared" si="109"/>
        <v>-0.53254065017547203</v>
      </c>
      <c r="AI142" s="3">
        <f t="shared" si="109"/>
        <v>6.6874490811640125E-2</v>
      </c>
      <c r="AJ142" s="3">
        <f t="shared" si="109"/>
        <v>-0.60107102637953114</v>
      </c>
      <c r="AK142" s="20"/>
      <c r="AL142" s="3">
        <v>2004.4166666671499</v>
      </c>
      <c r="AM142" s="12">
        <f>STANDARDIZE(AC142,AR$10,AS$10)</f>
        <v>-0.95515473266619122</v>
      </c>
      <c r="AN142" s="12">
        <f>STANDARDIZE(AD142,AT$10,AU$10)</f>
        <v>-1.0196274698486036</v>
      </c>
      <c r="AO142" s="12">
        <f>STANDARDIZE(AE142,AV$10,AW$10)</f>
        <v>-1.205186624207927</v>
      </c>
      <c r="AP142" s="20"/>
    </row>
    <row r="143" spans="1:42" x14ac:dyDescent="0.3">
      <c r="A143">
        <v>9</v>
      </c>
      <c r="B143">
        <v>2005</v>
      </c>
      <c r="C143" s="20">
        <v>0.72787497350416452</v>
      </c>
      <c r="D143" s="20">
        <v>6.1499999999999902E-2</v>
      </c>
      <c r="E143" s="20">
        <f t="shared" si="100"/>
        <v>4.4764310870506044E-2</v>
      </c>
      <c r="G143">
        <v>2004</v>
      </c>
      <c r="H143">
        <v>5</v>
      </c>
      <c r="I143" s="3">
        <v>2004.3333333338201</v>
      </c>
      <c r="J143" s="20">
        <f t="shared" si="101"/>
        <v>0.57392435114551155</v>
      </c>
      <c r="K143" s="20">
        <f t="shared" si="88"/>
        <v>0.1229999999999998</v>
      </c>
      <c r="L143" s="20">
        <f t="shared" si="102"/>
        <v>3.5296347595448904E-2</v>
      </c>
      <c r="N143">
        <v>4</v>
      </c>
      <c r="O143">
        <v>2003</v>
      </c>
      <c r="P143" s="20">
        <v>0.72787497350416452</v>
      </c>
      <c r="Q143" s="20">
        <v>6.1530000000000001E-2</v>
      </c>
      <c r="R143" s="20">
        <f t="shared" si="103"/>
        <v>4.4786147119711246E-2</v>
      </c>
      <c r="T143">
        <v>2004</v>
      </c>
      <c r="U143">
        <v>5</v>
      </c>
      <c r="V143" s="3">
        <v>2004.3333333338201</v>
      </c>
      <c r="W143" s="20">
        <f t="shared" si="104"/>
        <v>0.87607420281222381</v>
      </c>
      <c r="X143" s="20">
        <f t="shared" si="105"/>
        <v>6.1530000000000001E-2</v>
      </c>
      <c r="Y143" s="20">
        <f t="shared" si="106"/>
        <v>5.3904845699036134E-2</v>
      </c>
      <c r="Z143" s="20"/>
      <c r="AA143">
        <v>5</v>
      </c>
      <c r="AB143" s="3">
        <v>2004.3333333338201</v>
      </c>
      <c r="AC143" s="20">
        <f t="shared" si="107"/>
        <v>0.72499927697886768</v>
      </c>
      <c r="AD143" s="20">
        <f t="shared" si="108"/>
        <v>9.2264999999999903E-2</v>
      </c>
      <c r="AE143" s="20">
        <f t="shared" si="108"/>
        <v>4.4600596647242516E-2</v>
      </c>
      <c r="AG143" s="3">
        <v>2004.3333333338201</v>
      </c>
      <c r="AH143" s="3">
        <f t="shared" si="109"/>
        <v>-0.50142851559579527</v>
      </c>
      <c r="AI143" s="3">
        <f t="shared" si="109"/>
        <v>6.6874490811640125E-2</v>
      </c>
      <c r="AJ143" s="3">
        <f t="shared" si="109"/>
        <v>-0.5888249949927763</v>
      </c>
      <c r="AK143" s="20"/>
      <c r="AL143" s="3">
        <v>2004.3333333338201</v>
      </c>
      <c r="AM143" s="12">
        <f>STANDARDIZE(AC143,AR$11,AS$11)</f>
        <v>-0.62583351420405364</v>
      </c>
      <c r="AN143" s="12">
        <f>STANDARDIZE(AD143,AT$11,AU$11)</f>
        <v>-0.6035549277918324</v>
      </c>
      <c r="AO143" s="12">
        <f>STANDARDIZE(AE143,AV$11,AW$11)</f>
        <v>-0.78520337123935469</v>
      </c>
      <c r="AP143" s="20"/>
    </row>
    <row r="144" spans="1:42" x14ac:dyDescent="0.3">
      <c r="A144">
        <v>8</v>
      </c>
      <c r="B144">
        <v>2005</v>
      </c>
      <c r="C144" s="20">
        <v>0.72315912927382586</v>
      </c>
      <c r="D144" s="20">
        <v>6.1499999999999902E-2</v>
      </c>
      <c r="E144" s="20">
        <f t="shared" si="100"/>
        <v>4.4474286450340218E-2</v>
      </c>
      <c r="G144">
        <v>2004</v>
      </c>
      <c r="H144">
        <v>4</v>
      </c>
      <c r="I144" s="3">
        <v>2004.25000000049</v>
      </c>
      <c r="J144" s="20">
        <f t="shared" si="101"/>
        <v>0.54086951645081727</v>
      </c>
      <c r="K144" s="20">
        <f t="shared" si="88"/>
        <v>0.1229999999999998</v>
      </c>
      <c r="L144" s="20">
        <f t="shared" si="102"/>
        <v>3.3263475261725212E-2</v>
      </c>
      <c r="N144">
        <v>4</v>
      </c>
      <c r="O144">
        <v>2003</v>
      </c>
      <c r="P144" s="20">
        <v>0.72315912927382586</v>
      </c>
      <c r="Q144" s="20">
        <v>6.1530000000000001E-2</v>
      </c>
      <c r="R144" s="20">
        <f t="shared" si="103"/>
        <v>4.4495981224218509E-2</v>
      </c>
      <c r="T144">
        <v>2004</v>
      </c>
      <c r="U144">
        <v>4</v>
      </c>
      <c r="V144" s="3">
        <v>2004.25000000049</v>
      </c>
      <c r="W144" s="20"/>
      <c r="X144" s="20"/>
      <c r="Y144" s="20"/>
      <c r="Z144" s="20"/>
      <c r="AA144">
        <v>4</v>
      </c>
      <c r="AB144" s="3">
        <v>2004.25000000049</v>
      </c>
      <c r="AC144" s="20">
        <f t="shared" si="107"/>
        <v>0.54086951645081727</v>
      </c>
      <c r="AD144" s="20">
        <f t="shared" si="108"/>
        <v>0.1229999999999998</v>
      </c>
      <c r="AE144" s="20">
        <f t="shared" si="108"/>
        <v>3.3263475261725212E-2</v>
      </c>
      <c r="AG144" s="3">
        <v>2004.25000000049</v>
      </c>
      <c r="AH144" s="3">
        <f t="shared" si="109"/>
        <v>-1.597139918108454</v>
      </c>
      <c r="AI144" s="3">
        <f t="shared" si="109"/>
        <v>0.81960385861957141</v>
      </c>
      <c r="AJ144" s="3">
        <f t="shared" si="109"/>
        <v>-1.0199168864946671</v>
      </c>
      <c r="AK144" s="20"/>
      <c r="AL144" s="3">
        <v>2004.25000000049</v>
      </c>
      <c r="AM144" s="12">
        <f>STANDARDIZE(AC144,AR$12,AS$12)</f>
        <v>-1.5672131708376991</v>
      </c>
      <c r="AN144" s="12">
        <f>STANDARDIZE(AD144,AT$12,AU$12)</f>
        <v>-0.1312032728725025</v>
      </c>
      <c r="AO144" s="12">
        <f>STANDARDIZE(AE144,AV$12,AW$12)</f>
        <v>-1.1638211235901268</v>
      </c>
      <c r="AP144" s="20"/>
    </row>
    <row r="145" spans="1:42" x14ac:dyDescent="0.3">
      <c r="A145">
        <v>6</v>
      </c>
      <c r="B145">
        <v>2005</v>
      </c>
      <c r="C145" s="20">
        <v>0.71795471336818384</v>
      </c>
      <c r="D145" s="20">
        <v>6.1499999999999902E-2</v>
      </c>
      <c r="E145" s="20">
        <f t="shared" si="100"/>
        <v>4.4154214872143237E-2</v>
      </c>
      <c r="G145">
        <v>2004</v>
      </c>
      <c r="H145">
        <v>3</v>
      </c>
      <c r="I145" s="3">
        <v>2004.1666666671599</v>
      </c>
      <c r="J145" s="20">
        <f t="shared" ref="J145:J159" si="113">AVERAGEIFS(C$4:C$1198,B$4:B$1198,G145,A$4:A$1198,H145)</f>
        <v>0.51145049347411986</v>
      </c>
      <c r="K145" s="20">
        <f t="shared" si="88"/>
        <v>6.1499999999999902E-2</v>
      </c>
      <c r="L145" s="20">
        <f t="shared" ref="L145:L159" si="114">AVERAGEIFS(E$4:E$1198,B$4:B$1198,G145,A$4:A$1198,H145)</f>
        <v>3.1454205348658323E-2</v>
      </c>
      <c r="N145">
        <v>3</v>
      </c>
      <c r="O145">
        <v>2003</v>
      </c>
      <c r="P145" s="20">
        <v>0.71795471336818384</v>
      </c>
      <c r="Q145" s="20">
        <v>6.1530000000000001E-2</v>
      </c>
      <c r="R145" s="20">
        <f t="shared" si="103"/>
        <v>4.4175753513544351E-2</v>
      </c>
      <c r="T145">
        <v>2004</v>
      </c>
      <c r="U145">
        <v>3</v>
      </c>
      <c r="V145" s="3">
        <v>2004.1666666671599</v>
      </c>
      <c r="W145" s="20">
        <f t="shared" ref="W145:W151" si="115">AVERAGEIFS(P$4:P$1097,O$4:O$1097,T145,N$4:N$1097,U145)</f>
        <v>0.95566410217721109</v>
      </c>
      <c r="X145" s="20">
        <f t="shared" ref="X145:X151" si="116">SUMIFS(Q$4:Q$1097,O$4:O$1097,T145,N$4:N$1097,U145)</f>
        <v>6.1530000000000001E-2</v>
      </c>
      <c r="Y145" s="20">
        <f t="shared" ref="Y145:Y151" si="117">W145*X145</f>
        <v>5.8802012206963801E-2</v>
      </c>
      <c r="Z145" s="20"/>
      <c r="AA145">
        <v>3</v>
      </c>
      <c r="AB145" s="3">
        <v>2004.1666666671599</v>
      </c>
      <c r="AC145" s="20">
        <f t="shared" si="107"/>
        <v>0.73355729782566548</v>
      </c>
      <c r="AD145" s="20">
        <f t="shared" si="108"/>
        <v>6.1514999999999952E-2</v>
      </c>
      <c r="AE145" s="20">
        <f t="shared" si="108"/>
        <v>4.5128108777811066E-2</v>
      </c>
      <c r="AG145" s="3">
        <v>2004.1666666671599</v>
      </c>
      <c r="AH145" s="3">
        <f t="shared" si="109"/>
        <v>-0.45050181587117977</v>
      </c>
      <c r="AI145" s="3">
        <f t="shared" si="109"/>
        <v>-0.68622224125583742</v>
      </c>
      <c r="AJ145" s="3">
        <f t="shared" si="109"/>
        <v>-0.56876644622858197</v>
      </c>
      <c r="AK145" s="20"/>
      <c r="AL145" s="3">
        <v>2004.1666666671599</v>
      </c>
      <c r="AM145" s="12">
        <f>STANDARDIZE(AC145,AR$13,AS$13)</f>
        <v>-0.26206713912005669</v>
      </c>
      <c r="AN145" s="12">
        <f>STANDARDIZE(AD145,AT$13,AU$13)</f>
        <v>-1.1554372649783877</v>
      </c>
      <c r="AO145" s="12">
        <f>STANDARDIZE(AE145,AV$13,AW$13)</f>
        <v>-0.61546203473417527</v>
      </c>
      <c r="AP145" s="20"/>
    </row>
    <row r="146" spans="1:42" x14ac:dyDescent="0.3">
      <c r="A146">
        <v>6</v>
      </c>
      <c r="B146">
        <v>2005</v>
      </c>
      <c r="C146" s="20">
        <v>0.7129944196142266</v>
      </c>
      <c r="D146" s="20">
        <v>6.1499999999999902E-2</v>
      </c>
      <c r="E146" s="20">
        <f t="shared" si="100"/>
        <v>4.3849156806274867E-2</v>
      </c>
      <c r="G146">
        <v>2004</v>
      </c>
      <c r="H146">
        <v>2</v>
      </c>
      <c r="I146" s="3">
        <v>2004.0833333338301</v>
      </c>
      <c r="J146" s="20">
        <f t="shared" si="113"/>
        <v>0.49274164683622479</v>
      </c>
      <c r="K146" s="20">
        <f t="shared" si="88"/>
        <v>6.1499999999999902E-2</v>
      </c>
      <c r="L146" s="20">
        <f t="shared" si="114"/>
        <v>3.0303611280427776E-2</v>
      </c>
      <c r="N146">
        <v>3</v>
      </c>
      <c r="O146">
        <v>2003</v>
      </c>
      <c r="P146" s="20">
        <v>0.7129944196142266</v>
      </c>
      <c r="Q146" s="20">
        <v>6.1530000000000001E-2</v>
      </c>
      <c r="R146" s="20">
        <f t="shared" si="103"/>
        <v>4.3870546638863361E-2</v>
      </c>
      <c r="T146">
        <v>2004</v>
      </c>
      <c r="U146">
        <v>2</v>
      </c>
      <c r="V146" s="3">
        <v>2004.0833333338301</v>
      </c>
      <c r="W146" s="20">
        <f t="shared" si="115"/>
        <v>1.0660876171063689</v>
      </c>
      <c r="X146" s="20">
        <f t="shared" si="116"/>
        <v>6.1530000000000001E-2</v>
      </c>
      <c r="Y146" s="20">
        <f t="shared" si="117"/>
        <v>6.5596371080554883E-2</v>
      </c>
      <c r="Z146" s="20"/>
      <c r="AA146">
        <v>2</v>
      </c>
      <c r="AB146" s="3">
        <v>2004.0833333338301</v>
      </c>
      <c r="AC146" s="20">
        <f t="shared" si="107"/>
        <v>0.7794146319712969</v>
      </c>
      <c r="AD146" s="20">
        <f t="shared" si="108"/>
        <v>6.1514999999999952E-2</v>
      </c>
      <c r="AE146" s="20">
        <f t="shared" si="108"/>
        <v>4.7949991180491328E-2</v>
      </c>
      <c r="AG146" s="3">
        <v>2004.0833333338301</v>
      </c>
      <c r="AH146" s="3">
        <f t="shared" si="109"/>
        <v>-0.17761597836124135</v>
      </c>
      <c r="AI146" s="3">
        <f t="shared" si="109"/>
        <v>-0.68622224125583742</v>
      </c>
      <c r="AJ146" s="3">
        <f t="shared" si="109"/>
        <v>-0.46146490281198332</v>
      </c>
      <c r="AK146" s="20"/>
      <c r="AL146" s="3">
        <v>2004.0833333338301</v>
      </c>
      <c r="AM146" s="12">
        <f>STANDARDIZE(AC146,AR$14,AS$14)</f>
        <v>0.13539799277865841</v>
      </c>
      <c r="AN146" s="12">
        <f>STANDARDIZE(AD146,AT$14,AU$14)</f>
        <v>-0.87038484719517628</v>
      </c>
      <c r="AO146" s="12">
        <f>STANDARDIZE(AE146,AV$14,AW$14)</f>
        <v>-0.40293257589715464</v>
      </c>
      <c r="AP146" s="20"/>
    </row>
    <row r="147" spans="1:42" x14ac:dyDescent="0.3">
      <c r="A147">
        <v>6</v>
      </c>
      <c r="B147">
        <v>2005</v>
      </c>
      <c r="C147" s="20">
        <v>0.67970725203194871</v>
      </c>
      <c r="D147" s="20">
        <v>6.1499999999999902E-2</v>
      </c>
      <c r="E147" s="20">
        <f t="shared" si="100"/>
        <v>4.1801995999964779E-2</v>
      </c>
      <c r="G147">
        <v>2004</v>
      </c>
      <c r="H147">
        <v>1</v>
      </c>
      <c r="I147" s="3">
        <v>2004.0000000005</v>
      </c>
      <c r="J147" s="20"/>
      <c r="K147" s="20"/>
      <c r="L147" s="20"/>
      <c r="N147">
        <v>2</v>
      </c>
      <c r="O147">
        <v>2003</v>
      </c>
      <c r="P147" s="20">
        <v>0.67970725203194871</v>
      </c>
      <c r="Q147" s="20">
        <v>6.1530000000000001E-2</v>
      </c>
      <c r="R147" s="20">
        <f t="shared" si="103"/>
        <v>4.1822387217525805E-2</v>
      </c>
      <c r="T147">
        <v>2004</v>
      </c>
      <c r="U147">
        <v>1</v>
      </c>
      <c r="V147" s="3">
        <v>2004.0000000005</v>
      </c>
      <c r="W147" s="20"/>
      <c r="X147" s="20"/>
      <c r="Y147" s="20"/>
      <c r="Z147" s="20"/>
      <c r="AA147">
        <v>1</v>
      </c>
      <c r="AB147" s="3">
        <v>2004.0000000005</v>
      </c>
      <c r="AC147" s="20"/>
      <c r="AD147" s="20"/>
      <c r="AE147" s="20"/>
      <c r="AG147" s="3">
        <v>2004.0000000005</v>
      </c>
      <c r="AH147" s="3"/>
      <c r="AI147" s="3"/>
      <c r="AJ147" s="3"/>
      <c r="AK147" s="20"/>
      <c r="AL147" s="3">
        <v>2004.0000000005</v>
      </c>
      <c r="AM147" s="12"/>
      <c r="AN147" s="12"/>
      <c r="AO147" s="12"/>
      <c r="AP147" s="20"/>
    </row>
    <row r="148" spans="1:42" x14ac:dyDescent="0.3">
      <c r="A148">
        <v>6</v>
      </c>
      <c r="B148">
        <v>2005</v>
      </c>
      <c r="C148" s="20">
        <v>0.63445235502740305</v>
      </c>
      <c r="D148" s="20">
        <v>6.1499999999999902E-2</v>
      </c>
      <c r="E148" s="20">
        <f t="shared" si="100"/>
        <v>3.9018819834185224E-2</v>
      </c>
      <c r="G148">
        <v>2003</v>
      </c>
      <c r="H148">
        <v>12</v>
      </c>
      <c r="I148" s="3">
        <v>2003.9166666671699</v>
      </c>
      <c r="J148" s="20">
        <f t="shared" si="113"/>
        <v>0.51986730366764899</v>
      </c>
      <c r="K148" s="20">
        <f t="shared" si="88"/>
        <v>6.1499999999999902E-2</v>
      </c>
      <c r="L148" s="20">
        <f t="shared" si="114"/>
        <v>3.197183917556036E-2</v>
      </c>
      <c r="N148">
        <v>2</v>
      </c>
      <c r="O148">
        <v>2003</v>
      </c>
      <c r="P148" s="20">
        <v>0.63445235502740305</v>
      </c>
      <c r="Q148" s="20">
        <v>6.1530000000000001E-2</v>
      </c>
      <c r="R148" s="20">
        <f t="shared" si="103"/>
        <v>3.9037853404836113E-2</v>
      </c>
      <c r="T148">
        <v>2003</v>
      </c>
      <c r="U148">
        <v>12</v>
      </c>
      <c r="V148" s="3">
        <v>2003.9166666671699</v>
      </c>
      <c r="W148" s="20">
        <f t="shared" si="115"/>
        <v>1.189098568695605</v>
      </c>
      <c r="X148" s="20">
        <f t="shared" si="116"/>
        <v>6.1530000000000001E-2</v>
      </c>
      <c r="Y148" s="20">
        <f t="shared" si="117"/>
        <v>7.3165234931840586E-2</v>
      </c>
      <c r="Z148" s="20"/>
      <c r="AA148">
        <v>12</v>
      </c>
      <c r="AB148" s="3">
        <v>2003.9166666671699</v>
      </c>
      <c r="AC148" s="20">
        <f t="shared" si="107"/>
        <v>0.85448293618162707</v>
      </c>
      <c r="AD148" s="20">
        <f t="shared" si="108"/>
        <v>6.1514999999999952E-2</v>
      </c>
      <c r="AE148" s="20">
        <f t="shared" si="108"/>
        <v>5.2568537053700473E-2</v>
      </c>
      <c r="AG148" s="3">
        <v>2003.9166666671699</v>
      </c>
      <c r="AH148" s="3">
        <f t="shared" si="109"/>
        <v>0.26909723440056693</v>
      </c>
      <c r="AI148" s="3">
        <f t="shared" si="109"/>
        <v>-0.68622224125583742</v>
      </c>
      <c r="AJ148" s="3">
        <f t="shared" si="109"/>
        <v>-0.28584557152270001</v>
      </c>
      <c r="AK148" s="20"/>
      <c r="AL148" s="3">
        <v>2003.9166666671699</v>
      </c>
      <c r="AM148" s="12">
        <f>STANDARDIZE(AC148,AR$4,AS$4)</f>
        <v>0.45378586687703526</v>
      </c>
      <c r="AN148" s="12">
        <f>STANDARDIZE(AD148,AT$4,AU$4)</f>
        <v>-0.51751295497595129</v>
      </c>
      <c r="AO148" s="12">
        <f>STANDARDIZE(AE148,AV$4,AW$4)</f>
        <v>0.30574197653725521</v>
      </c>
      <c r="AP148" s="20"/>
    </row>
    <row r="149" spans="1:42" x14ac:dyDescent="0.3">
      <c r="A149">
        <v>6</v>
      </c>
      <c r="B149">
        <v>2005</v>
      </c>
      <c r="C149" s="20">
        <v>0.59212507846351858</v>
      </c>
      <c r="D149" s="20">
        <v>6.1499999999999902E-2</v>
      </c>
      <c r="E149" s="20">
        <f t="shared" si="100"/>
        <v>3.6415692325506337E-2</v>
      </c>
      <c r="G149">
        <v>2003</v>
      </c>
      <c r="H149">
        <v>11</v>
      </c>
      <c r="I149" s="3">
        <v>2003.8333333338401</v>
      </c>
      <c r="J149" s="20"/>
      <c r="K149" s="20"/>
      <c r="L149" s="20"/>
      <c r="N149">
        <v>1</v>
      </c>
      <c r="O149">
        <v>2003</v>
      </c>
      <c r="P149" s="20">
        <v>0.59212507846351858</v>
      </c>
      <c r="Q149" s="20">
        <v>6.1530000000000001E-2</v>
      </c>
      <c r="R149" s="20">
        <f t="shared" si="103"/>
        <v>3.6433456077860298E-2</v>
      </c>
      <c r="T149">
        <v>2003</v>
      </c>
      <c r="U149">
        <v>11</v>
      </c>
      <c r="V149" s="3">
        <v>2003.8333333338401</v>
      </c>
      <c r="W149" s="20">
        <f t="shared" si="115"/>
        <v>1.3261118170253647</v>
      </c>
      <c r="X149" s="20">
        <f t="shared" si="116"/>
        <v>6.1530000000000001E-2</v>
      </c>
      <c r="Y149" s="20">
        <f t="shared" si="117"/>
        <v>8.1595660101570697E-2</v>
      </c>
      <c r="Z149" s="20"/>
      <c r="AA149">
        <v>11</v>
      </c>
      <c r="AB149" s="3">
        <v>2003.8333333338401</v>
      </c>
      <c r="AC149" s="20">
        <f t="shared" si="107"/>
        <v>1.3261118170253647</v>
      </c>
      <c r="AD149" s="20">
        <f t="shared" si="108"/>
        <v>6.1530000000000001E-2</v>
      </c>
      <c r="AE149" s="20">
        <f t="shared" si="108"/>
        <v>8.1595660101570697E-2</v>
      </c>
      <c r="AG149" s="3">
        <v>2003.8333333338401</v>
      </c>
      <c r="AH149" s="3">
        <f t="shared" si="109"/>
        <v>3.075645947725171</v>
      </c>
      <c r="AI149" s="3">
        <f t="shared" si="109"/>
        <v>-0.68585487699629111</v>
      </c>
      <c r="AJ149" s="3">
        <f t="shared" si="109"/>
        <v>0.81790527968982996</v>
      </c>
      <c r="AK149" s="20"/>
      <c r="AL149" s="3">
        <v>2003.8333333338401</v>
      </c>
      <c r="AM149" s="12">
        <f>STANDARDIZE(AC149,AR$5,AS$5)</f>
        <v>2.1587701414976621</v>
      </c>
      <c r="AN149" s="12">
        <f>STANDARDIZE(AD149,AT$5,AU$5)</f>
        <v>-0.19067841091384152</v>
      </c>
      <c r="AO149" s="12">
        <f>STANDARDIZE(AE149,AV$5,AW$5)</f>
        <v>2.0236762454745882</v>
      </c>
      <c r="AP149" s="20"/>
    </row>
    <row r="150" spans="1:42" x14ac:dyDescent="0.3">
      <c r="A150">
        <v>5</v>
      </c>
      <c r="B150">
        <v>2005</v>
      </c>
      <c r="C150" s="20">
        <v>0.55278116161684876</v>
      </c>
      <c r="D150" s="20">
        <v>6.1499999999999902E-2</v>
      </c>
      <c r="E150" s="20">
        <f t="shared" si="100"/>
        <v>3.3996041439436145E-2</v>
      </c>
      <c r="G150">
        <v>2003</v>
      </c>
      <c r="H150">
        <v>10</v>
      </c>
      <c r="I150" s="3">
        <v>2003.75000000051</v>
      </c>
      <c r="J150" s="20">
        <f t="shared" si="113"/>
        <v>0.58069048901189024</v>
      </c>
      <c r="K150" s="20">
        <f t="shared" si="88"/>
        <v>6.1499999999999902E-2</v>
      </c>
      <c r="L150" s="20">
        <f t="shared" si="114"/>
        <v>3.5712465074231196E-2</v>
      </c>
      <c r="N150">
        <v>12</v>
      </c>
      <c r="O150">
        <v>2002</v>
      </c>
      <c r="P150" s="20">
        <v>0.55278116161684876</v>
      </c>
      <c r="Q150" s="20">
        <v>6.1530000000000001E-2</v>
      </c>
      <c r="R150" s="20">
        <f t="shared" si="103"/>
        <v>3.4012624874284705E-2</v>
      </c>
      <c r="T150">
        <v>2003</v>
      </c>
      <c r="U150">
        <v>10</v>
      </c>
      <c r="V150" s="3">
        <v>2003.75000000051</v>
      </c>
      <c r="W150" s="20"/>
      <c r="X150" s="20"/>
      <c r="Y150" s="20"/>
      <c r="Z150" s="20"/>
      <c r="AA150">
        <v>10</v>
      </c>
      <c r="AB150" s="3">
        <v>2003.75000000051</v>
      </c>
      <c r="AC150" s="20">
        <f t="shared" si="107"/>
        <v>0.58069048901189024</v>
      </c>
      <c r="AD150" s="20">
        <f t="shared" si="108"/>
        <v>6.1499999999999902E-2</v>
      </c>
      <c r="AE150" s="20">
        <f t="shared" si="108"/>
        <v>3.5712465074231196E-2</v>
      </c>
      <c r="AG150" s="3">
        <v>2003.75000000051</v>
      </c>
      <c r="AH150" s="3">
        <f t="shared" si="109"/>
        <v>-1.3601749996228059</v>
      </c>
      <c r="AI150" s="3">
        <f t="shared" si="109"/>
        <v>-0.68658960551538373</v>
      </c>
      <c r="AJ150" s="3">
        <f t="shared" si="109"/>
        <v>-0.92679451313005534</v>
      </c>
      <c r="AK150" s="20"/>
      <c r="AL150" s="3">
        <v>2003.75000000051</v>
      </c>
      <c r="AM150" s="12">
        <f>STANDARDIZE(AC150,AR$6,AS$6)</f>
        <v>-1.4786542047349776</v>
      </c>
      <c r="AN150" s="12">
        <f>STANDARDIZE(AD150,AT$6,AU$6)</f>
        <v>-0.65725665107063169</v>
      </c>
      <c r="AO150" s="12">
        <f>STANDARDIZE(AE150,AV$6,AW$6)</f>
        <v>-1.4494655254885314</v>
      </c>
      <c r="AP150" s="20"/>
    </row>
    <row r="151" spans="1:42" x14ac:dyDescent="0.3">
      <c r="A151">
        <v>5</v>
      </c>
      <c r="B151">
        <v>2005</v>
      </c>
      <c r="C151" s="20">
        <v>0.53711804516817052</v>
      </c>
      <c r="D151" s="20">
        <v>6.1499999999999902E-2</v>
      </c>
      <c r="E151" s="20">
        <f t="shared" si="100"/>
        <v>3.3032759777842431E-2</v>
      </c>
      <c r="G151">
        <v>2003</v>
      </c>
      <c r="H151">
        <v>9</v>
      </c>
      <c r="I151" s="3">
        <v>2003.6666666671799</v>
      </c>
      <c r="J151" s="20"/>
      <c r="K151" s="20"/>
      <c r="L151" s="20"/>
      <c r="N151">
        <v>12</v>
      </c>
      <c r="O151">
        <v>2002</v>
      </c>
      <c r="P151" s="20">
        <v>0.53711804516817052</v>
      </c>
      <c r="Q151" s="20">
        <v>6.1530000000000001E-2</v>
      </c>
      <c r="R151" s="20">
        <f t="shared" si="103"/>
        <v>3.3048873319197536E-2</v>
      </c>
      <c r="T151">
        <v>2003</v>
      </c>
      <c r="U151">
        <v>9</v>
      </c>
      <c r="V151" s="3">
        <v>2003.6666666671799</v>
      </c>
      <c r="W151" s="20">
        <f t="shared" si="115"/>
        <v>1.2399678040121329</v>
      </c>
      <c r="X151" s="20">
        <f t="shared" si="116"/>
        <v>6.1530000000000001E-2</v>
      </c>
      <c r="Y151" s="20">
        <f t="shared" si="117"/>
        <v>7.6295218980866539E-2</v>
      </c>
      <c r="Z151" s="20"/>
      <c r="AA151">
        <v>9</v>
      </c>
      <c r="AB151" s="3">
        <v>2003.6666666671799</v>
      </c>
      <c r="AC151" s="20">
        <f t="shared" si="107"/>
        <v>1.2399678040121329</v>
      </c>
      <c r="AD151" s="20">
        <f t="shared" si="108"/>
        <v>6.1530000000000001E-2</v>
      </c>
      <c r="AE151" s="20">
        <f t="shared" si="108"/>
        <v>7.6295218980866539E-2</v>
      </c>
      <c r="AG151" s="3">
        <v>2003.6666666671799</v>
      </c>
      <c r="AH151" s="3">
        <f t="shared" si="109"/>
        <v>2.5630238868149378</v>
      </c>
      <c r="AI151" s="3">
        <f t="shared" si="109"/>
        <v>-0.68585487699629111</v>
      </c>
      <c r="AJ151" s="3">
        <f t="shared" si="109"/>
        <v>0.6163570108816897</v>
      </c>
      <c r="AK151" s="20"/>
      <c r="AL151" s="3">
        <v>2003.6666666671799</v>
      </c>
      <c r="AM151" s="12">
        <f>STANDARDIZE(AC151,AR$7,AS$7)</f>
        <v>1.5033709651263181</v>
      </c>
      <c r="AN151" s="12">
        <f>STANDARDIZE(AD151,AT$7,AU$7)</f>
        <v>-0.23771353876763443</v>
      </c>
      <c r="AO151" s="12">
        <f>STANDARDIZE(AE151,AV$7,AW$7)</f>
        <v>1.4900050258315132</v>
      </c>
      <c r="AP151" s="20"/>
    </row>
    <row r="152" spans="1:42" x14ac:dyDescent="0.3">
      <c r="A152">
        <v>5</v>
      </c>
      <c r="B152">
        <v>2005</v>
      </c>
      <c r="C152" s="20">
        <v>0.53333017291383966</v>
      </c>
      <c r="D152" s="20">
        <v>6.1499999999999902E-2</v>
      </c>
      <c r="E152" s="20">
        <f t="shared" si="100"/>
        <v>3.2799805634201089E-2</v>
      </c>
      <c r="G152">
        <v>2003</v>
      </c>
      <c r="H152">
        <v>8</v>
      </c>
      <c r="I152" s="3">
        <v>2003.5833333338501</v>
      </c>
      <c r="J152" s="20">
        <f t="shared" si="113"/>
        <v>0.64862983620997439</v>
      </c>
      <c r="K152" s="20">
        <f t="shared" si="88"/>
        <v>6.1499999999999902E-2</v>
      </c>
      <c r="L152" s="20">
        <f t="shared" si="114"/>
        <v>3.9890734926913363E-2</v>
      </c>
      <c r="N152">
        <v>11</v>
      </c>
      <c r="O152">
        <v>2002</v>
      </c>
      <c r="P152" s="20">
        <v>0.53333017291383966</v>
      </c>
      <c r="Q152" s="20">
        <v>6.1530000000000001E-2</v>
      </c>
      <c r="R152" s="20">
        <f t="shared" si="103"/>
        <v>3.2815805539388558E-2</v>
      </c>
      <c r="T152">
        <v>2003</v>
      </c>
      <c r="U152">
        <v>8</v>
      </c>
      <c r="V152" s="3">
        <v>2003.5833333338501</v>
      </c>
      <c r="W152" s="20">
        <f t="shared" si="104"/>
        <v>1.0662428507641559</v>
      </c>
      <c r="X152" s="20">
        <f t="shared" si="105"/>
        <v>6.1530000000000001E-2</v>
      </c>
      <c r="Y152" s="20">
        <f t="shared" si="106"/>
        <v>6.5605922607518519E-2</v>
      </c>
      <c r="Z152" s="20"/>
      <c r="AA152">
        <v>8</v>
      </c>
      <c r="AB152" s="3">
        <v>2003.5833333338501</v>
      </c>
      <c r="AC152" s="20">
        <f t="shared" si="107"/>
        <v>0.8574363434870651</v>
      </c>
      <c r="AD152" s="20">
        <f t="shared" si="108"/>
        <v>6.1514999999999952E-2</v>
      </c>
      <c r="AE152" s="20">
        <f t="shared" si="108"/>
        <v>5.2748328767215941E-2</v>
      </c>
      <c r="AG152" s="3">
        <v>2003.5833333338501</v>
      </c>
      <c r="AH152" s="3">
        <f t="shared" si="109"/>
        <v>0.28667224265318264</v>
      </c>
      <c r="AI152" s="3">
        <f t="shared" si="109"/>
        <v>-0.68622224125583742</v>
      </c>
      <c r="AJ152" s="3">
        <f t="shared" si="109"/>
        <v>-0.27900902569945774</v>
      </c>
      <c r="AK152" s="20"/>
      <c r="AL152" s="3">
        <v>2003.5833333338501</v>
      </c>
      <c r="AM152" s="12">
        <f>STANDARDIZE(AC152,AR$8,AS$8)</f>
        <v>7.9109320258106394E-2</v>
      </c>
      <c r="AN152" s="12">
        <f>STANDARDIZE(AD152,AT$8,AU$8)</f>
        <v>-0.53553372549108424</v>
      </c>
      <c r="AO152" s="12">
        <f>STANDARDIZE(AE152,AV$8,AW$8)</f>
        <v>-0.12338859752535977</v>
      </c>
      <c r="AP152" s="20"/>
    </row>
    <row r="153" spans="1:42" x14ac:dyDescent="0.3">
      <c r="A153">
        <v>5</v>
      </c>
      <c r="B153">
        <v>2005</v>
      </c>
      <c r="C153" s="20">
        <v>0.52956832511202134</v>
      </c>
      <c r="D153" s="20">
        <v>6.1499999999999902E-2</v>
      </c>
      <c r="E153" s="20">
        <f t="shared" si="100"/>
        <v>3.2568451994389264E-2</v>
      </c>
      <c r="G153">
        <v>2003</v>
      </c>
      <c r="H153">
        <v>7</v>
      </c>
      <c r="I153" s="3">
        <v>2003.50000000052</v>
      </c>
      <c r="J153" s="20"/>
      <c r="K153" s="20"/>
      <c r="L153" s="20"/>
      <c r="N153">
        <v>10</v>
      </c>
      <c r="O153">
        <v>2002</v>
      </c>
      <c r="P153" s="20">
        <v>0.52956832511202134</v>
      </c>
      <c r="Q153" s="20">
        <v>6.1530000000000001E-2</v>
      </c>
      <c r="R153" s="20">
        <f t="shared" si="103"/>
        <v>3.2584339044142673E-2</v>
      </c>
      <c r="T153">
        <v>2003</v>
      </c>
      <c r="U153">
        <v>7</v>
      </c>
      <c r="V153" s="3">
        <v>2003.50000000052</v>
      </c>
      <c r="W153" s="20"/>
      <c r="X153" s="20"/>
      <c r="Y153" s="20"/>
      <c r="Z153" s="20"/>
      <c r="AA153">
        <v>7</v>
      </c>
      <c r="AB153" s="3">
        <v>2003.50000000052</v>
      </c>
      <c r="AC153" s="20"/>
      <c r="AD153" s="20"/>
      <c r="AE153" s="20"/>
      <c r="AG153" s="3">
        <v>2003.50000000052</v>
      </c>
      <c r="AH153" s="3"/>
      <c r="AI153" s="3"/>
      <c r="AJ153" s="3"/>
      <c r="AK153" s="20"/>
      <c r="AL153" s="3">
        <v>2003.50000000052</v>
      </c>
      <c r="AM153" s="12"/>
      <c r="AN153" s="12"/>
      <c r="AO153" s="12"/>
      <c r="AP153" s="20"/>
    </row>
    <row r="154" spans="1:42" x14ac:dyDescent="0.3">
      <c r="A154">
        <v>4</v>
      </c>
      <c r="B154">
        <v>2005</v>
      </c>
      <c r="C154" s="20">
        <v>0.52598547261605566</v>
      </c>
      <c r="D154" s="20">
        <v>6.1499999999999902E-2</v>
      </c>
      <c r="E154" s="20">
        <f t="shared" si="100"/>
        <v>3.2348106565887373E-2</v>
      </c>
      <c r="G154">
        <v>2003</v>
      </c>
      <c r="H154">
        <v>6</v>
      </c>
      <c r="I154" s="3">
        <v>2003.4166666671899</v>
      </c>
      <c r="J154" s="20">
        <f t="shared" si="113"/>
        <v>0.72331635493669921</v>
      </c>
      <c r="K154" s="20">
        <f t="shared" si="88"/>
        <v>0.1229999999999998</v>
      </c>
      <c r="L154" s="20">
        <f t="shared" si="114"/>
        <v>4.4483955828606925E-2</v>
      </c>
      <c r="N154">
        <v>10</v>
      </c>
      <c r="O154">
        <v>2002</v>
      </c>
      <c r="P154" s="20">
        <v>0.52598547261605566</v>
      </c>
      <c r="Q154" s="20">
        <v>6.1530000000000001E-2</v>
      </c>
      <c r="R154" s="20">
        <f t="shared" si="103"/>
        <v>3.2363886130065904E-2</v>
      </c>
      <c r="T154">
        <v>2003</v>
      </c>
      <c r="U154">
        <v>6</v>
      </c>
      <c r="V154" s="3">
        <v>2003.4166666671899</v>
      </c>
      <c r="W154" s="20">
        <f t="shared" si="104"/>
        <v>0.81708119293687387</v>
      </c>
      <c r="X154" s="20">
        <f t="shared" si="105"/>
        <v>0.18459</v>
      </c>
      <c r="Y154" s="20">
        <f t="shared" si="106"/>
        <v>0.15082501740421755</v>
      </c>
      <c r="Z154" s="20"/>
      <c r="AA154">
        <v>6</v>
      </c>
      <c r="AB154" s="3">
        <v>2003.4166666671899</v>
      </c>
      <c r="AC154" s="20">
        <f t="shared" si="107"/>
        <v>0.7701987739367866</v>
      </c>
      <c r="AD154" s="20">
        <f t="shared" si="108"/>
        <v>0.1537949999999999</v>
      </c>
      <c r="AE154" s="20">
        <f t="shared" si="108"/>
        <v>9.7654486616412239E-2</v>
      </c>
      <c r="AG154" s="3">
        <v>2003.4166666671899</v>
      </c>
      <c r="AH154" s="3">
        <f t="shared" si="109"/>
        <v>-0.23245730712521656</v>
      </c>
      <c r="AI154" s="3">
        <f t="shared" si="109"/>
        <v>1.573802683465688</v>
      </c>
      <c r="AJ154" s="3">
        <f t="shared" si="109"/>
        <v>1.428539113638841</v>
      </c>
      <c r="AK154" s="20"/>
      <c r="AL154" s="3">
        <v>2003.4166666671899</v>
      </c>
      <c r="AM154" s="12">
        <f>STANDARDIZE(AC154,AR$10,AS$10)</f>
        <v>-0.65406442459673975</v>
      </c>
      <c r="AN154" s="12">
        <f>STANDARDIZE(AD154,AT$10,AU$10)</f>
        <v>0.24857417332271592</v>
      </c>
      <c r="AO154" s="12">
        <f>STANDARDIZE(AE154,AV$10,AW$10)</f>
        <v>0.27447440750416896</v>
      </c>
      <c r="AP154" s="20"/>
    </row>
    <row r="155" spans="1:42" x14ac:dyDescent="0.3">
      <c r="A155">
        <v>4</v>
      </c>
      <c r="B155">
        <v>2005</v>
      </c>
      <c r="C155" s="20">
        <v>0.51404278112672708</v>
      </c>
      <c r="D155" s="20">
        <v>6.1499999999999902E-2</v>
      </c>
      <c r="E155" s="20">
        <f t="shared" si="100"/>
        <v>3.1613631039293662E-2</v>
      </c>
      <c r="G155">
        <v>2003</v>
      </c>
      <c r="H155">
        <v>5</v>
      </c>
      <c r="I155" s="3">
        <v>2003.3333333338601</v>
      </c>
      <c r="J155" s="20">
        <f t="shared" si="113"/>
        <v>0.66957333343003567</v>
      </c>
      <c r="K155" s="20">
        <f t="shared" si="88"/>
        <v>6.1499999999999902E-2</v>
      </c>
      <c r="L155" s="20">
        <f t="shared" si="114"/>
        <v>4.1178760005947126E-2</v>
      </c>
      <c r="N155">
        <v>9</v>
      </c>
      <c r="O155">
        <v>2002</v>
      </c>
      <c r="P155" s="20">
        <v>0.51404278112672708</v>
      </c>
      <c r="Q155" s="20">
        <v>6.1530000000000001E-2</v>
      </c>
      <c r="R155" s="20">
        <f t="shared" si="103"/>
        <v>3.1629052322727516E-2</v>
      </c>
      <c r="T155">
        <v>2003</v>
      </c>
      <c r="U155">
        <v>5</v>
      </c>
      <c r="V155" s="3">
        <v>2003.3333333338601</v>
      </c>
      <c r="W155" s="20">
        <f t="shared" si="104"/>
        <v>0.73969638867530407</v>
      </c>
      <c r="X155" s="20">
        <f t="shared" si="105"/>
        <v>0.12306</v>
      </c>
      <c r="Y155" s="20">
        <f t="shared" si="106"/>
        <v>9.1027037590382914E-2</v>
      </c>
      <c r="Z155" s="20"/>
      <c r="AA155">
        <v>5</v>
      </c>
      <c r="AB155" s="3">
        <v>2003.3333333338601</v>
      </c>
      <c r="AC155" s="20">
        <f t="shared" si="107"/>
        <v>0.70463486105266981</v>
      </c>
      <c r="AD155" s="20">
        <f t="shared" si="108"/>
        <v>9.2279999999999945E-2</v>
      </c>
      <c r="AE155" s="20">
        <f t="shared" si="108"/>
        <v>6.6102898798165027E-2</v>
      </c>
      <c r="AG155" s="3">
        <v>2003.3333333338601</v>
      </c>
      <c r="AH155" s="3">
        <f t="shared" si="109"/>
        <v>-0.62261219970994552</v>
      </c>
      <c r="AI155" s="3">
        <f t="shared" si="109"/>
        <v>6.7241855071186282E-2</v>
      </c>
      <c r="AJ155" s="3">
        <f t="shared" si="109"/>
        <v>0.22879596809647093</v>
      </c>
      <c r="AK155" s="20"/>
      <c r="AL155" s="3">
        <v>2003.3333333338601</v>
      </c>
      <c r="AM155" s="12">
        <f>STANDARDIZE(AC155,AR$11,AS$11)</f>
        <v>-0.74101880187982416</v>
      </c>
      <c r="AN155" s="12">
        <f>STANDARDIZE(AD155,AT$11,AU$11)</f>
        <v>-0.6032299022146953</v>
      </c>
      <c r="AO155" s="12">
        <f>STANDARDIZE(AE155,AV$11,AW$11)</f>
        <v>-0.1977867230232572</v>
      </c>
      <c r="AP155" s="20"/>
    </row>
    <row r="156" spans="1:42" x14ac:dyDescent="0.3">
      <c r="A156">
        <v>4</v>
      </c>
      <c r="B156">
        <v>2005</v>
      </c>
      <c r="C156" s="20">
        <v>0.49818036678698358</v>
      </c>
      <c r="D156" s="20">
        <v>6.1499999999999902E-2</v>
      </c>
      <c r="E156" s="20">
        <f t="shared" si="100"/>
        <v>3.0638092557399441E-2</v>
      </c>
      <c r="G156">
        <v>2003</v>
      </c>
      <c r="H156">
        <v>4</v>
      </c>
      <c r="I156" s="3">
        <v>2003.25000000053</v>
      </c>
      <c r="J156" s="20">
        <f t="shared" si="113"/>
        <v>0.62049521541181774</v>
      </c>
      <c r="K156" s="20">
        <f t="shared" si="88"/>
        <v>6.1499999999999902E-2</v>
      </c>
      <c r="L156" s="20">
        <f t="shared" si="114"/>
        <v>3.8160455747826727E-2</v>
      </c>
      <c r="N156">
        <v>8</v>
      </c>
      <c r="O156">
        <v>2002</v>
      </c>
      <c r="P156" s="20">
        <v>0.49818036678698358</v>
      </c>
      <c r="Q156" s="20">
        <v>6.1530000000000001E-2</v>
      </c>
      <c r="R156" s="20">
        <f t="shared" si="103"/>
        <v>3.0653037968403098E-2</v>
      </c>
      <c r="T156">
        <v>2003</v>
      </c>
      <c r="U156">
        <v>4</v>
      </c>
      <c r="V156" s="3">
        <v>2003.25000000053</v>
      </c>
      <c r="W156" s="20">
        <f t="shared" si="104"/>
        <v>0.72795571281220306</v>
      </c>
      <c r="X156" s="20">
        <f t="shared" si="105"/>
        <v>0.18459</v>
      </c>
      <c r="Y156" s="20">
        <f t="shared" si="106"/>
        <v>0.13437334502800458</v>
      </c>
      <c r="Z156" s="20"/>
      <c r="AA156">
        <v>4</v>
      </c>
      <c r="AB156" s="3">
        <v>2003.25000000053</v>
      </c>
      <c r="AC156" s="20">
        <f t="shared" si="107"/>
        <v>0.67422546411201045</v>
      </c>
      <c r="AD156" s="20">
        <f t="shared" si="108"/>
        <v>0.12304499999999996</v>
      </c>
      <c r="AE156" s="20">
        <f t="shared" si="108"/>
        <v>8.6266900387915652E-2</v>
      </c>
      <c r="AG156" s="3">
        <v>2003.25000000053</v>
      </c>
      <c r="AH156" s="3">
        <f t="shared" si="109"/>
        <v>-0.80357112169984324</v>
      </c>
      <c r="AI156" s="3">
        <f t="shared" si="109"/>
        <v>0.82070595139821056</v>
      </c>
      <c r="AJ156" s="3">
        <f t="shared" si="109"/>
        <v>0.99552830604930254</v>
      </c>
      <c r="AK156" s="20"/>
      <c r="AL156" s="3">
        <v>2003.25000000053</v>
      </c>
      <c r="AM156" s="12">
        <f>STANDARDIZE(AC156,AR$12,AS$12)</f>
        <v>-0.760756671687709</v>
      </c>
      <c r="AN156" s="12">
        <f>STANDARDIZE(AD156,AT$12,AU$12)</f>
        <v>-0.13019391200415875</v>
      </c>
      <c r="AO156" s="12">
        <f>STANDARDIZE(AE156,AV$12,AW$12)</f>
        <v>0.22081239383851156</v>
      </c>
      <c r="AP156" s="20"/>
    </row>
    <row r="157" spans="1:42" x14ac:dyDescent="0.3">
      <c r="A157">
        <v>4</v>
      </c>
      <c r="B157">
        <v>2005</v>
      </c>
      <c r="C157" s="20">
        <v>0.48266811924361663</v>
      </c>
      <c r="D157" s="20">
        <v>6.1499999999999902E-2</v>
      </c>
      <c r="E157" s="20">
        <f t="shared" si="100"/>
        <v>2.9684089333482374E-2</v>
      </c>
      <c r="G157">
        <v>2003</v>
      </c>
      <c r="H157">
        <v>3</v>
      </c>
      <c r="I157" s="3">
        <v>2003.1666666671999</v>
      </c>
      <c r="J157" s="20">
        <f t="shared" si="113"/>
        <v>0.57493143703907135</v>
      </c>
      <c r="K157" s="20">
        <f t="shared" si="88"/>
        <v>6.1499999999999902E-2</v>
      </c>
      <c r="L157" s="20">
        <f t="shared" si="114"/>
        <v>3.5358283377902831E-2</v>
      </c>
      <c r="N157">
        <v>8</v>
      </c>
      <c r="O157">
        <v>2002</v>
      </c>
      <c r="P157" s="20">
        <v>0.48266811924361663</v>
      </c>
      <c r="Q157" s="20">
        <v>6.1530000000000001E-2</v>
      </c>
      <c r="R157" s="20">
        <f t="shared" si="103"/>
        <v>2.9698569377059732E-2</v>
      </c>
      <c r="T157">
        <v>2003</v>
      </c>
      <c r="U157">
        <v>3</v>
      </c>
      <c r="V157" s="3">
        <v>2003.1666666671999</v>
      </c>
      <c r="W157" s="20">
        <f t="shared" si="104"/>
        <v>0.71547456649120522</v>
      </c>
      <c r="X157" s="20">
        <f t="shared" si="105"/>
        <v>0.12306</v>
      </c>
      <c r="Y157" s="20">
        <f t="shared" si="106"/>
        <v>8.8046300152407719E-2</v>
      </c>
      <c r="Z157" s="20"/>
      <c r="AA157">
        <v>3</v>
      </c>
      <c r="AB157" s="3">
        <v>2003.1666666671999</v>
      </c>
      <c r="AC157" s="20">
        <f t="shared" si="107"/>
        <v>0.64520300176513823</v>
      </c>
      <c r="AD157" s="20">
        <f t="shared" si="108"/>
        <v>9.2279999999999945E-2</v>
      </c>
      <c r="AE157" s="20">
        <f t="shared" si="108"/>
        <v>6.1702291765155279E-2</v>
      </c>
      <c r="AG157" s="3">
        <v>2003.1666666671999</v>
      </c>
      <c r="AH157" s="3">
        <f t="shared" si="109"/>
        <v>-0.9762767333905602</v>
      </c>
      <c r="AI157" s="3">
        <f t="shared" si="109"/>
        <v>6.7241855071186282E-2</v>
      </c>
      <c r="AJ157" s="3">
        <f t="shared" si="109"/>
        <v>6.1463719891021021E-2</v>
      </c>
      <c r="AK157" s="20"/>
      <c r="AL157" s="3">
        <v>2003.1666666671999</v>
      </c>
      <c r="AM157" s="12">
        <f>STANDARDIZE(AC157,AR$13,AS$13)</f>
        <v>-0.7774228938786496</v>
      </c>
      <c r="AN157" s="12">
        <f>STANDARDIZE(AD157,AT$13,AU$13)</f>
        <v>-0.48198869008051998</v>
      </c>
      <c r="AO157" s="12">
        <f>STANDARDIZE(AE157,AV$13,AW$13)</f>
        <v>-0.11724586594365959</v>
      </c>
      <c r="AP157" s="20"/>
    </row>
    <row r="158" spans="1:42" x14ac:dyDescent="0.3">
      <c r="A158">
        <v>3</v>
      </c>
      <c r="B158">
        <v>2005</v>
      </c>
      <c r="C158" s="20">
        <v>0.46784137387700614</v>
      </c>
      <c r="D158" s="20">
        <v>6.1499999999999902E-2</v>
      </c>
      <c r="E158" s="20">
        <f t="shared" si="100"/>
        <v>2.8772244493435833E-2</v>
      </c>
      <c r="G158">
        <v>2003</v>
      </c>
      <c r="H158">
        <v>2</v>
      </c>
      <c r="I158" s="3">
        <v>2003.0833333338701</v>
      </c>
      <c r="J158" s="20">
        <f t="shared" si="113"/>
        <v>0.56546064155153097</v>
      </c>
      <c r="K158" s="20">
        <f t="shared" si="88"/>
        <v>6.1499999999999902E-2</v>
      </c>
      <c r="L158" s="20">
        <f t="shared" si="114"/>
        <v>3.4775829455419099E-2</v>
      </c>
      <c r="N158">
        <v>7</v>
      </c>
      <c r="O158">
        <v>2002</v>
      </c>
      <c r="P158" s="20">
        <v>0.46784137387700614</v>
      </c>
      <c r="Q158" s="20">
        <v>6.1530000000000001E-2</v>
      </c>
      <c r="R158" s="20">
        <f t="shared" si="103"/>
        <v>2.8786279734652188E-2</v>
      </c>
      <c r="T158">
        <v>2003</v>
      </c>
      <c r="U158">
        <v>2</v>
      </c>
      <c r="V158" s="3">
        <v>2003.0833333338701</v>
      </c>
      <c r="W158" s="20">
        <f t="shared" si="104"/>
        <v>0.65707980352967588</v>
      </c>
      <c r="X158" s="20">
        <f t="shared" si="105"/>
        <v>0.12306</v>
      </c>
      <c r="Y158" s="20">
        <f t="shared" si="106"/>
        <v>8.0860240622361912E-2</v>
      </c>
      <c r="Z158" s="20"/>
      <c r="AA158">
        <v>2</v>
      </c>
      <c r="AB158" s="3">
        <v>2003.0833333338701</v>
      </c>
      <c r="AC158" s="20">
        <f t="shared" si="107"/>
        <v>0.61127022254060348</v>
      </c>
      <c r="AD158" s="20">
        <f t="shared" si="108"/>
        <v>9.2279999999999945E-2</v>
      </c>
      <c r="AE158" s="20">
        <f t="shared" si="108"/>
        <v>5.7818035038890506E-2</v>
      </c>
      <c r="AG158" s="3">
        <v>2003.0833333338701</v>
      </c>
      <c r="AH158" s="3">
        <f t="shared" si="109"/>
        <v>-1.1782024460436393</v>
      </c>
      <c r="AI158" s="3">
        <f t="shared" si="109"/>
        <v>6.7241855071186282E-2</v>
      </c>
      <c r="AJ158" s="3">
        <f t="shared" si="109"/>
        <v>-8.6234405785174856E-2</v>
      </c>
      <c r="AK158" s="20"/>
      <c r="AL158" s="3">
        <v>2003.0833333338701</v>
      </c>
      <c r="AM158" s="12">
        <f>STANDARDIZE(AC158,AR$14,AS$14)</f>
        <v>-0.93390043889825813</v>
      </c>
      <c r="AN158" s="12">
        <f>STANDARDIZE(AD158,AT$14,AU$14)</f>
        <v>0.56120938963997447</v>
      </c>
      <c r="AO158" s="12">
        <f>STANDARDIZE(AE158,AV$14,AW$14)</f>
        <v>0.32940414771842713</v>
      </c>
      <c r="AP158" s="20"/>
    </row>
    <row r="159" spans="1:42" x14ac:dyDescent="0.3">
      <c r="A159">
        <v>3</v>
      </c>
      <c r="B159">
        <v>2005</v>
      </c>
      <c r="C159" s="20">
        <v>0.46093212309743564</v>
      </c>
      <c r="D159" s="20">
        <v>6.1499999999999902E-2</v>
      </c>
      <c r="E159" s="20">
        <f t="shared" si="100"/>
        <v>2.8347325570492247E-2</v>
      </c>
      <c r="G159">
        <v>2003</v>
      </c>
      <c r="H159">
        <v>1</v>
      </c>
      <c r="I159" s="3">
        <v>2003.00000000054</v>
      </c>
      <c r="J159" s="20">
        <f t="shared" si="113"/>
        <v>0.57918265477438136</v>
      </c>
      <c r="K159" s="20">
        <f t="shared" si="88"/>
        <v>6.1499999999999902E-2</v>
      </c>
      <c r="L159" s="20">
        <f t="shared" si="114"/>
        <v>3.5619733268624394E-2</v>
      </c>
      <c r="N159">
        <v>6</v>
      </c>
      <c r="O159">
        <v>2002</v>
      </c>
      <c r="P159" s="20">
        <v>0.46093212309743564</v>
      </c>
      <c r="Q159" s="20">
        <v>6.1530000000000001E-2</v>
      </c>
      <c r="R159" s="20">
        <f t="shared" si="103"/>
        <v>2.8361153534185217E-2</v>
      </c>
      <c r="T159">
        <v>2003</v>
      </c>
      <c r="U159">
        <v>1</v>
      </c>
      <c r="V159" s="3">
        <v>2003.00000000054</v>
      </c>
      <c r="W159" s="20">
        <f t="shared" si="104"/>
        <v>0.59212507846351858</v>
      </c>
      <c r="X159" s="20">
        <f t="shared" si="105"/>
        <v>6.1530000000000001E-2</v>
      </c>
      <c r="Y159" s="20">
        <f t="shared" si="106"/>
        <v>3.6433456077860298E-2</v>
      </c>
      <c r="Z159" s="20"/>
      <c r="AA159">
        <v>1</v>
      </c>
      <c r="AB159" s="3">
        <v>2003.00000000054</v>
      </c>
      <c r="AC159" s="20">
        <f t="shared" si="107"/>
        <v>0.58565386661894991</v>
      </c>
      <c r="AD159" s="20">
        <f t="shared" si="108"/>
        <v>6.1514999999999952E-2</v>
      </c>
      <c r="AE159" s="20">
        <f t="shared" si="108"/>
        <v>3.6026594673242346E-2</v>
      </c>
      <c r="AG159" s="3">
        <v>2003.00000000054</v>
      </c>
      <c r="AH159" s="3">
        <f t="shared" si="109"/>
        <v>-1.3306391471705197</v>
      </c>
      <c r="AI159" s="3">
        <f t="shared" si="109"/>
        <v>-0.68622224125583742</v>
      </c>
      <c r="AJ159" s="3">
        <f t="shared" si="109"/>
        <v>-0.91484979467732375</v>
      </c>
      <c r="AK159" s="20"/>
      <c r="AL159" s="3">
        <v>2003.00000000054</v>
      </c>
      <c r="AM159" s="12">
        <f>STANDARDIZE(AC159,AR$15,AS$15)</f>
        <v>-0.772373652224709</v>
      </c>
      <c r="AN159" s="12">
        <f>STANDARDIZE(AD159,AT$15,AU$15)</f>
        <v>-0.21981065223360952</v>
      </c>
      <c r="AO159" s="12">
        <f>STANDARDIZE(AE159,AV$15,AW$15)</f>
        <v>-0.80879538647938642</v>
      </c>
      <c r="AP159" s="20"/>
    </row>
    <row r="160" spans="1:42" x14ac:dyDescent="0.3">
      <c r="A160">
        <v>3</v>
      </c>
      <c r="B160">
        <v>2005</v>
      </c>
      <c r="C160" s="20">
        <v>0.45827690328887222</v>
      </c>
      <c r="D160" s="20">
        <v>6.1499999999999902E-2</v>
      </c>
      <c r="E160" s="20">
        <f t="shared" si="100"/>
        <v>2.8184029552265597E-2</v>
      </c>
      <c r="G160">
        <v>2002</v>
      </c>
      <c r="H160">
        <v>12</v>
      </c>
      <c r="I160" s="3">
        <v>2002.9166666672099</v>
      </c>
      <c r="J160" s="20">
        <f t="shared" si="101"/>
        <v>0.59289534162809931</v>
      </c>
      <c r="K160" s="20">
        <f t="shared" si="88"/>
        <v>6.1499999999999902E-2</v>
      </c>
      <c r="L160" s="20">
        <f t="shared" si="102"/>
        <v>3.6463063510128048E-2</v>
      </c>
      <c r="N160">
        <v>6</v>
      </c>
      <c r="O160">
        <v>2002</v>
      </c>
      <c r="P160" s="20">
        <v>0.45827690328887222</v>
      </c>
      <c r="Q160" s="20">
        <v>6.1530000000000001E-2</v>
      </c>
      <c r="R160" s="20">
        <f t="shared" si="103"/>
        <v>2.8197777859364309E-2</v>
      </c>
      <c r="T160">
        <v>2002</v>
      </c>
      <c r="U160">
        <v>12</v>
      </c>
      <c r="V160" s="3">
        <v>2002.9166666672099</v>
      </c>
      <c r="W160" s="20">
        <f t="shared" si="104"/>
        <v>0.54494960339250964</v>
      </c>
      <c r="X160" s="20">
        <f t="shared" si="105"/>
        <v>0.12306</v>
      </c>
      <c r="Y160" s="20">
        <f t="shared" si="106"/>
        <v>6.7061498193482241E-2</v>
      </c>
      <c r="Z160" s="20"/>
      <c r="AA160">
        <v>12</v>
      </c>
      <c r="AB160" s="3">
        <v>2002.9166666672099</v>
      </c>
      <c r="AC160" s="20">
        <f t="shared" si="107"/>
        <v>0.56892247251030448</v>
      </c>
      <c r="AD160" s="20">
        <f t="shared" si="108"/>
        <v>9.2279999999999945E-2</v>
      </c>
      <c r="AE160" s="20">
        <f t="shared" si="108"/>
        <v>5.1762280851805148E-2</v>
      </c>
      <c r="AG160" s="3">
        <v>2002.9166666672099</v>
      </c>
      <c r="AH160" s="3">
        <f t="shared" si="109"/>
        <v>-1.4302036024340299</v>
      </c>
      <c r="AI160" s="3">
        <f t="shared" si="109"/>
        <v>6.7241855071186282E-2</v>
      </c>
      <c r="AJ160" s="3">
        <f t="shared" si="109"/>
        <v>-0.31650331075747551</v>
      </c>
      <c r="AK160" s="20"/>
      <c r="AL160" s="3">
        <v>2002.9166666672099</v>
      </c>
      <c r="AM160" s="12">
        <f>STANDARDIZE(AC160,AR$4,AS$4)</f>
        <v>-1.0979138398070716</v>
      </c>
      <c r="AN160" s="12">
        <f>STANDARDIZE(AD160,AT$4,AU$4)</f>
        <v>1.0572927878366174</v>
      </c>
      <c r="AO160" s="12">
        <f>STANDARDIZE(AE160,AV$4,AW$4)</f>
        <v>0.23840472104478161</v>
      </c>
      <c r="AP160" s="20"/>
    </row>
    <row r="161" spans="1:42" x14ac:dyDescent="0.3">
      <c r="A161">
        <v>3</v>
      </c>
      <c r="B161">
        <v>2005</v>
      </c>
      <c r="C161" s="20">
        <v>0.45563697899103267</v>
      </c>
      <c r="D161" s="20">
        <v>6.1499999999999902E-2</v>
      </c>
      <c r="E161" s="20">
        <f t="shared" si="100"/>
        <v>2.8021674207948464E-2</v>
      </c>
      <c r="G161">
        <v>2002</v>
      </c>
      <c r="H161">
        <v>11</v>
      </c>
      <c r="I161" s="3">
        <v>2002.8333333338801</v>
      </c>
      <c r="J161" s="20">
        <f t="shared" si="101"/>
        <v>0.6070202757751979</v>
      </c>
      <c r="K161" s="20">
        <f t="shared" si="88"/>
        <v>6.1499999999999902E-2</v>
      </c>
      <c r="L161" s="20">
        <f t="shared" si="102"/>
        <v>3.7331746960174612E-2</v>
      </c>
      <c r="N161">
        <v>6</v>
      </c>
      <c r="O161">
        <v>2002</v>
      </c>
      <c r="P161" s="20">
        <v>0.45563697899103267</v>
      </c>
      <c r="Q161" s="20">
        <v>6.1530000000000001E-2</v>
      </c>
      <c r="R161" s="20">
        <f t="shared" si="103"/>
        <v>2.8035343317318242E-2</v>
      </c>
      <c r="T161">
        <v>2002</v>
      </c>
      <c r="U161">
        <v>11</v>
      </c>
      <c r="V161" s="3">
        <v>2002.8333333338801</v>
      </c>
      <c r="W161" s="20">
        <f t="shared" si="104"/>
        <v>0.53333017291383966</v>
      </c>
      <c r="X161" s="20">
        <f t="shared" si="105"/>
        <v>6.1530000000000001E-2</v>
      </c>
      <c r="Y161" s="20">
        <f t="shared" si="106"/>
        <v>3.2815805539388558E-2</v>
      </c>
      <c r="Z161" s="20"/>
      <c r="AA161">
        <v>11</v>
      </c>
      <c r="AB161" s="3">
        <v>2002.8333333338801</v>
      </c>
      <c r="AC161" s="20">
        <f t="shared" si="107"/>
        <v>0.57017522434451884</v>
      </c>
      <c r="AD161" s="20">
        <f t="shared" si="108"/>
        <v>6.1514999999999952E-2</v>
      </c>
      <c r="AE161" s="20">
        <f t="shared" si="108"/>
        <v>3.5073776249781585E-2</v>
      </c>
      <c r="AG161" s="3">
        <v>2002.8333333338801</v>
      </c>
      <c r="AH161" s="3">
        <f t="shared" si="109"/>
        <v>-1.4227487810877641</v>
      </c>
      <c r="AI161" s="3">
        <f t="shared" si="109"/>
        <v>-0.68622224125583742</v>
      </c>
      <c r="AJ161" s="3">
        <f t="shared" si="109"/>
        <v>-0.95108053460326891</v>
      </c>
      <c r="AK161" s="20"/>
      <c r="AL161" s="3">
        <v>2002.8333333338801</v>
      </c>
      <c r="AM161" s="12">
        <f>STANDARDIZE(AC161,AR$5,AS$5)</f>
        <v>-0.78794268033314463</v>
      </c>
      <c r="AN161" s="12">
        <f>STANDARDIZE(AD161,AT$5,AU$5)</f>
        <v>-0.19138401234735175</v>
      </c>
      <c r="AO161" s="12">
        <f>STANDARDIZE(AE161,AV$5,AW$5)</f>
        <v>-0.79857515703614956</v>
      </c>
      <c r="AP161" s="20"/>
    </row>
    <row r="162" spans="1:42" x14ac:dyDescent="0.3">
      <c r="A162">
        <v>2</v>
      </c>
      <c r="B162">
        <v>2005</v>
      </c>
      <c r="C162" s="20">
        <v>0.45294630830964439</v>
      </c>
      <c r="D162" s="20">
        <v>6.1499999999999902E-2</v>
      </c>
      <c r="E162" s="20">
        <f t="shared" si="100"/>
        <v>2.7856197961043085E-2</v>
      </c>
      <c r="G162">
        <v>2002</v>
      </c>
      <c r="H162">
        <v>10</v>
      </c>
      <c r="I162" s="3">
        <v>2002.75000000055</v>
      </c>
      <c r="J162" s="20">
        <f t="shared" si="101"/>
        <v>0.65721190041756206</v>
      </c>
      <c r="K162" s="20">
        <f t="shared" si="88"/>
        <v>6.1499999999999902E-2</v>
      </c>
      <c r="L162" s="20">
        <f t="shared" si="102"/>
        <v>4.0418531875680001E-2</v>
      </c>
      <c r="N162">
        <v>5</v>
      </c>
      <c r="O162">
        <v>2002</v>
      </c>
      <c r="P162" s="20">
        <v>0.45294630830964439</v>
      </c>
      <c r="Q162" s="20">
        <v>6.1530000000000001E-2</v>
      </c>
      <c r="R162" s="20">
        <f t="shared" si="103"/>
        <v>2.7869786350292421E-2</v>
      </c>
      <c r="T162">
        <v>2002</v>
      </c>
      <c r="U162">
        <v>10</v>
      </c>
      <c r="V162" s="3">
        <v>2002.75000000055</v>
      </c>
      <c r="W162" s="20">
        <f t="shared" si="104"/>
        <v>0.52777689886403856</v>
      </c>
      <c r="X162" s="20">
        <f t="shared" si="105"/>
        <v>0.12306</v>
      </c>
      <c r="Y162" s="20">
        <f t="shared" si="106"/>
        <v>6.494822517420859E-2</v>
      </c>
      <c r="Z162" s="20"/>
      <c r="AA162">
        <v>10</v>
      </c>
      <c r="AB162" s="3">
        <v>2002.75000000055</v>
      </c>
      <c r="AC162" s="20">
        <f t="shared" si="107"/>
        <v>0.59249439964080031</v>
      </c>
      <c r="AD162" s="20">
        <f t="shared" si="108"/>
        <v>9.2279999999999945E-2</v>
      </c>
      <c r="AE162" s="20">
        <f t="shared" si="108"/>
        <v>5.2683378524944299E-2</v>
      </c>
      <c r="AG162" s="3">
        <v>2002.75000000055</v>
      </c>
      <c r="AH162" s="3">
        <f t="shared" si="109"/>
        <v>-1.2899327995936216</v>
      </c>
      <c r="AI162" s="3">
        <f t="shared" si="109"/>
        <v>6.7241855071186282E-2</v>
      </c>
      <c r="AJ162" s="3">
        <f t="shared" si="109"/>
        <v>-0.28147874634919484</v>
      </c>
      <c r="AK162" s="20"/>
      <c r="AL162" s="3">
        <v>2002.75000000055</v>
      </c>
      <c r="AM162" s="12">
        <f>STANDARDIZE(AC162,AR$6,AS$6)</f>
        <v>-1.3989185054379187</v>
      </c>
      <c r="AN162" s="12">
        <f>STANDARDIZE(AD162,AT$6,AU$6)</f>
        <v>0.96310780514635363</v>
      </c>
      <c r="AO162" s="12">
        <f>STANDARDIZE(AE162,AV$6,AW$6)</f>
        <v>-0.11870065168019672</v>
      </c>
      <c r="AP162" s="20"/>
    </row>
    <row r="163" spans="1:42" x14ac:dyDescent="0.3">
      <c r="A163">
        <v>2</v>
      </c>
      <c r="B163">
        <v>2005</v>
      </c>
      <c r="C163" s="20">
        <v>0.46320151350702249</v>
      </c>
      <c r="D163" s="20">
        <v>6.1499999999999902E-2</v>
      </c>
      <c r="E163" s="20">
        <f t="shared" si="100"/>
        <v>2.8486893080681839E-2</v>
      </c>
      <c r="G163">
        <v>2002</v>
      </c>
      <c r="H163">
        <v>9</v>
      </c>
      <c r="I163" s="3">
        <v>2002.6666666672199</v>
      </c>
      <c r="J163" s="20">
        <f t="shared" si="101"/>
        <v>0.73910551663698165</v>
      </c>
      <c r="K163" s="20">
        <f t="shared" si="88"/>
        <v>6.1499999999999902E-2</v>
      </c>
      <c r="L163" s="20">
        <f t="shared" si="102"/>
        <v>4.5454989273174297E-2</v>
      </c>
      <c r="N163">
        <v>5</v>
      </c>
      <c r="O163">
        <v>2002</v>
      </c>
      <c r="P163" s="20">
        <v>0.46320151350702249</v>
      </c>
      <c r="Q163" s="20">
        <v>6.1530000000000001E-2</v>
      </c>
      <c r="R163" s="20">
        <f t="shared" si="103"/>
        <v>2.8500789126087094E-2</v>
      </c>
      <c r="T163">
        <v>2002</v>
      </c>
      <c r="U163">
        <v>9</v>
      </c>
      <c r="V163" s="3">
        <v>2002.6666666672199</v>
      </c>
      <c r="W163" s="20">
        <f t="shared" si="104"/>
        <v>0.51404278112672708</v>
      </c>
      <c r="X163" s="20">
        <f t="shared" si="105"/>
        <v>6.1530000000000001E-2</v>
      </c>
      <c r="Y163" s="20">
        <f t="shared" si="106"/>
        <v>3.1629052322727516E-2</v>
      </c>
      <c r="Z163" s="20"/>
      <c r="AA163">
        <v>9</v>
      </c>
      <c r="AB163" s="3">
        <v>2002.6666666672199</v>
      </c>
      <c r="AC163" s="20">
        <f t="shared" si="107"/>
        <v>0.62657414888185436</v>
      </c>
      <c r="AD163" s="20">
        <f t="shared" si="108"/>
        <v>6.1514999999999952E-2</v>
      </c>
      <c r="AE163" s="20">
        <f t="shared" si="108"/>
        <v>3.854202079795091E-2</v>
      </c>
      <c r="AG163" s="3">
        <v>2002.6666666672199</v>
      </c>
      <c r="AH163" s="3">
        <f t="shared" si="109"/>
        <v>-1.0871325041329298</v>
      </c>
      <c r="AI163" s="3">
        <f t="shared" si="109"/>
        <v>-0.68622224125583742</v>
      </c>
      <c r="AJ163" s="3">
        <f t="shared" si="109"/>
        <v>-0.81920119313556594</v>
      </c>
      <c r="AK163" s="20"/>
      <c r="AL163" s="3">
        <v>2002.6666666672199</v>
      </c>
      <c r="AM163" s="12">
        <f>STANDARDIZE(AC163,AR$7,AS$7)</f>
        <v>-0.75634265458881111</v>
      </c>
      <c r="AN163" s="12">
        <f>STANDARDIZE(AD163,AT$7,AU$7)</f>
        <v>-0.23837245449551037</v>
      </c>
      <c r="AO163" s="12">
        <f>STANDARDIZE(AE163,AV$7,AW$7)</f>
        <v>-0.77295765158079965</v>
      </c>
      <c r="AP163" s="20"/>
    </row>
    <row r="164" spans="1:42" x14ac:dyDescent="0.3">
      <c r="A164">
        <v>1</v>
      </c>
      <c r="B164">
        <v>2005</v>
      </c>
      <c r="C164" s="20">
        <v>0.48127589587064745</v>
      </c>
      <c r="D164" s="20">
        <v>6.1499999999999902E-2</v>
      </c>
      <c r="E164" s="20">
        <f t="shared" si="100"/>
        <v>2.9598467596044772E-2</v>
      </c>
      <c r="G164">
        <v>2002</v>
      </c>
      <c r="H164">
        <v>8</v>
      </c>
      <c r="I164" s="3">
        <v>2002.5833333338901</v>
      </c>
      <c r="J164" s="20">
        <f t="shared" si="101"/>
        <v>0.83108268769967097</v>
      </c>
      <c r="K164" s="20">
        <f t="shared" si="88"/>
        <v>6.1499999999999902E-2</v>
      </c>
      <c r="L164" s="20">
        <f t="shared" si="102"/>
        <v>5.1111585293529681E-2</v>
      </c>
      <c r="N164">
        <v>4</v>
      </c>
      <c r="O164">
        <v>2002</v>
      </c>
      <c r="P164" s="20">
        <v>0.48127589587064745</v>
      </c>
      <c r="Q164" s="20">
        <v>6.1530000000000001E-2</v>
      </c>
      <c r="R164" s="20">
        <f t="shared" si="103"/>
        <v>2.9612905872920939E-2</v>
      </c>
      <c r="T164">
        <v>2002</v>
      </c>
      <c r="U164">
        <v>8</v>
      </c>
      <c r="V164" s="3">
        <v>2002.5833333338901</v>
      </c>
      <c r="W164" s="20">
        <f t="shared" si="104"/>
        <v>0.49042424301530008</v>
      </c>
      <c r="X164" s="20">
        <f t="shared" si="105"/>
        <v>0.12306</v>
      </c>
      <c r="Y164" s="20">
        <f t="shared" si="106"/>
        <v>6.0351607345462827E-2</v>
      </c>
      <c r="Z164" s="20"/>
      <c r="AA164">
        <v>8</v>
      </c>
      <c r="AB164" s="3">
        <v>2002.5833333338901</v>
      </c>
      <c r="AC164" s="20">
        <f t="shared" si="107"/>
        <v>0.66075346535748558</v>
      </c>
      <c r="AD164" s="20">
        <f t="shared" si="108"/>
        <v>9.2279999999999945E-2</v>
      </c>
      <c r="AE164" s="20">
        <f t="shared" si="108"/>
        <v>5.5731596319496257E-2</v>
      </c>
      <c r="AG164" s="3">
        <v>2002.5833333338901</v>
      </c>
      <c r="AH164" s="3">
        <f t="shared" si="109"/>
        <v>-0.8837397082859344</v>
      </c>
      <c r="AI164" s="3">
        <f t="shared" si="109"/>
        <v>6.7241855071186282E-2</v>
      </c>
      <c r="AJ164" s="3">
        <f t="shared" si="109"/>
        <v>-0.1655708425631611</v>
      </c>
      <c r="AK164" s="20"/>
      <c r="AL164" s="3">
        <v>2002.5833333338901</v>
      </c>
      <c r="AM164" s="12">
        <f>STANDARDIZE(AC164,AR$8,AS$8)</f>
        <v>-1.2293037085588745</v>
      </c>
      <c r="AN164" s="12">
        <f>STANDARDIZE(AD164,AT$8,AU$8)</f>
        <v>1.4464725573415451</v>
      </c>
      <c r="AO164" s="12">
        <f>STANDARDIZE(AE164,AV$8,AW$8)</f>
        <v>0.16513429782044398</v>
      </c>
      <c r="AP164" s="20"/>
    </row>
    <row r="165" spans="1:42" x14ac:dyDescent="0.3">
      <c r="A165">
        <v>12</v>
      </c>
      <c r="B165">
        <v>2004</v>
      </c>
      <c r="C165" s="20">
        <v>0.50012706380920835</v>
      </c>
      <c r="D165" s="20">
        <v>6.1499999999999902E-2</v>
      </c>
      <c r="E165" s="20">
        <f t="shared" si="100"/>
        <v>3.0757814424266266E-2</v>
      </c>
      <c r="G165">
        <v>2002</v>
      </c>
      <c r="H165">
        <v>7</v>
      </c>
      <c r="I165" s="3">
        <v>2002.50000000056</v>
      </c>
      <c r="J165" s="20">
        <f t="shared" si="101"/>
        <v>0.93437101693287827</v>
      </c>
      <c r="K165" s="20">
        <f t="shared" si="88"/>
        <v>6.1499999999999902E-2</v>
      </c>
      <c r="L165" s="20">
        <f t="shared" si="102"/>
        <v>5.746381754137192E-2</v>
      </c>
      <c r="N165">
        <v>4</v>
      </c>
      <c r="O165">
        <v>2002</v>
      </c>
      <c r="P165" s="20">
        <v>0.50012706380920835</v>
      </c>
      <c r="Q165" s="20">
        <v>6.1530000000000001E-2</v>
      </c>
      <c r="R165" s="20">
        <f t="shared" si="103"/>
        <v>3.0772818236180589E-2</v>
      </c>
      <c r="T165">
        <v>2002</v>
      </c>
      <c r="U165">
        <v>7</v>
      </c>
      <c r="V165" s="3">
        <v>2002.50000000056</v>
      </c>
      <c r="W165" s="20">
        <f t="shared" si="104"/>
        <v>0.46784137387700614</v>
      </c>
      <c r="X165" s="20">
        <f t="shared" si="105"/>
        <v>6.1530000000000001E-2</v>
      </c>
      <c r="Y165" s="20">
        <f t="shared" si="106"/>
        <v>2.8786279734652188E-2</v>
      </c>
      <c r="Z165" s="20"/>
      <c r="AA165">
        <v>7</v>
      </c>
      <c r="AB165" s="3">
        <v>2002.50000000056</v>
      </c>
      <c r="AC165" s="20">
        <f t="shared" si="107"/>
        <v>0.70110619540494223</v>
      </c>
      <c r="AD165" s="20">
        <f t="shared" si="108"/>
        <v>6.1514999999999952E-2</v>
      </c>
      <c r="AE165" s="20">
        <f t="shared" si="108"/>
        <v>4.3125048638012052E-2</v>
      </c>
      <c r="AG165" s="3">
        <v>2002.50000000056</v>
      </c>
      <c r="AH165" s="3">
        <f t="shared" si="109"/>
        <v>-0.64361043038586507</v>
      </c>
      <c r="AI165" s="3">
        <f t="shared" si="109"/>
        <v>-0.68622224125583742</v>
      </c>
      <c r="AJ165" s="3">
        <f t="shared" si="109"/>
        <v>-0.64493242832356834</v>
      </c>
      <c r="AK165" s="20"/>
      <c r="AL165" s="3">
        <v>2002.50000000056</v>
      </c>
      <c r="AM165" s="12">
        <f>STANDARDIZE(AC165,AR$9,AS$9)</f>
        <v>-0.46591009109569592</v>
      </c>
      <c r="AN165" s="12">
        <f>STANDARDIZE(AD165,AT$9,AU$9)</f>
        <v>-0.10780241638246968</v>
      </c>
      <c r="AO165" s="12">
        <f>STANDARDIZE(AE165,AV$9,AW$9)</f>
        <v>-0.465909564659372</v>
      </c>
      <c r="AP165" s="20"/>
    </row>
    <row r="166" spans="1:42" x14ac:dyDescent="0.3">
      <c r="A166">
        <v>11</v>
      </c>
      <c r="B166">
        <v>2004</v>
      </c>
      <c r="C166" s="20">
        <v>0.5194916793475407</v>
      </c>
      <c r="D166" s="20">
        <v>6.1499999999999902E-2</v>
      </c>
      <c r="E166" s="20">
        <f t="shared" si="100"/>
        <v>3.1948738279873705E-2</v>
      </c>
      <c r="G166">
        <v>2002</v>
      </c>
      <c r="H166">
        <v>6</v>
      </c>
      <c r="I166" s="3">
        <v>2002.4166666672299</v>
      </c>
      <c r="J166" s="20">
        <f t="shared" si="101"/>
        <v>0.93902451858385372</v>
      </c>
      <c r="K166" s="20">
        <f t="shared" si="88"/>
        <v>0.1229999999999998</v>
      </c>
      <c r="L166" s="20">
        <f t="shared" si="102"/>
        <v>5.7750007892906907E-2</v>
      </c>
      <c r="N166">
        <v>4</v>
      </c>
      <c r="O166">
        <v>2002</v>
      </c>
      <c r="P166" s="20">
        <v>0.5194916793475407</v>
      </c>
      <c r="Q166" s="20">
        <v>6.1530000000000001E-2</v>
      </c>
      <c r="R166" s="20">
        <f t="shared" si="103"/>
        <v>3.1964323030254177E-2</v>
      </c>
      <c r="T166">
        <v>2002</v>
      </c>
      <c r="U166">
        <v>6</v>
      </c>
      <c r="V166" s="3">
        <v>2002.4166666672299</v>
      </c>
      <c r="W166" s="20">
        <f t="shared" si="104"/>
        <v>0.45828200179244688</v>
      </c>
      <c r="X166" s="20">
        <f t="shared" si="105"/>
        <v>0.18459</v>
      </c>
      <c r="Y166" s="20">
        <f t="shared" si="106"/>
        <v>8.4594274710867778E-2</v>
      </c>
      <c r="Z166" s="20"/>
      <c r="AA166">
        <v>6</v>
      </c>
      <c r="AB166" s="3">
        <v>2002.4166666672299</v>
      </c>
      <c r="AC166" s="20">
        <f t="shared" si="107"/>
        <v>0.69865326018815033</v>
      </c>
      <c r="AD166" s="20">
        <f t="shared" si="108"/>
        <v>0.1537949999999999</v>
      </c>
      <c r="AE166" s="20">
        <f t="shared" si="108"/>
        <v>7.1172141301887343E-2</v>
      </c>
      <c r="AG166" s="3">
        <v>2002.4166666672299</v>
      </c>
      <c r="AH166" s="3">
        <f t="shared" si="109"/>
        <v>-0.65820725101364352</v>
      </c>
      <c r="AI166" s="3">
        <f t="shared" si="109"/>
        <v>1.573802683465688</v>
      </c>
      <c r="AJ166" s="3">
        <f t="shared" si="109"/>
        <v>0.42155295332228621</v>
      </c>
      <c r="AK166" s="20"/>
      <c r="AL166" s="3">
        <v>2002.4166666672299</v>
      </c>
      <c r="AM166" s="12">
        <f>STANDARDIZE(AC166,AR$10,AS$10)</f>
        <v>-1.0812430225919309</v>
      </c>
      <c r="AN166" s="12">
        <f>STANDARDIZE(AD166,AT$10,AU$10)</f>
        <v>0.24857417332271592</v>
      </c>
      <c r="AO166" s="12">
        <f>STANDARDIZE(AE166,AV$10,AW$10)</f>
        <v>-0.45965583333129906</v>
      </c>
      <c r="AP166" s="20"/>
    </row>
    <row r="167" spans="1:42" x14ac:dyDescent="0.3">
      <c r="A167">
        <v>10</v>
      </c>
      <c r="B167">
        <v>2004</v>
      </c>
      <c r="C167" s="20">
        <v>0.53937253609637859</v>
      </c>
      <c r="D167" s="20">
        <v>6.1499999999999902E-2</v>
      </c>
      <c r="E167" s="20">
        <f t="shared" si="100"/>
        <v>3.3171410969927227E-2</v>
      </c>
      <c r="G167">
        <v>2002</v>
      </c>
      <c r="H167">
        <v>5</v>
      </c>
      <c r="I167" s="3">
        <v>2002.3333333339001</v>
      </c>
      <c r="J167" s="20">
        <f t="shared" si="101"/>
        <v>0.88408286219164411</v>
      </c>
      <c r="K167" s="20">
        <f t="shared" si="88"/>
        <v>6.1499999999999902E-2</v>
      </c>
      <c r="L167" s="20">
        <f t="shared" si="102"/>
        <v>5.4371096024786028E-2</v>
      </c>
      <c r="N167">
        <v>3</v>
      </c>
      <c r="O167">
        <v>2002</v>
      </c>
      <c r="P167" s="20">
        <v>0.53937253609637859</v>
      </c>
      <c r="Q167" s="20">
        <v>6.1530000000000001E-2</v>
      </c>
      <c r="R167" s="20">
        <f t="shared" si="103"/>
        <v>3.3187592146010178E-2</v>
      </c>
      <c r="T167">
        <v>2002</v>
      </c>
      <c r="U167">
        <v>5</v>
      </c>
      <c r="V167" s="3">
        <v>2002.3333333339001</v>
      </c>
      <c r="W167" s="20">
        <f t="shared" si="104"/>
        <v>0.45807391090833344</v>
      </c>
      <c r="X167" s="20">
        <f t="shared" si="105"/>
        <v>0.12306</v>
      </c>
      <c r="Y167" s="20">
        <f t="shared" si="106"/>
        <v>5.6370575476379511E-2</v>
      </c>
      <c r="Z167" s="20"/>
      <c r="AA167">
        <v>5</v>
      </c>
      <c r="AB167" s="3">
        <v>2002.3333333339001</v>
      </c>
      <c r="AC167" s="20">
        <f t="shared" si="107"/>
        <v>0.67107838654998875</v>
      </c>
      <c r="AD167" s="20">
        <f t="shared" si="108"/>
        <v>9.2279999999999945E-2</v>
      </c>
      <c r="AE167" s="20">
        <f t="shared" si="108"/>
        <v>5.537083575058277E-2</v>
      </c>
      <c r="AG167" s="3">
        <v>2002.3333333339001</v>
      </c>
      <c r="AH167" s="3">
        <f t="shared" si="109"/>
        <v>-0.82229861452560837</v>
      </c>
      <c r="AI167" s="3">
        <f t="shared" si="109"/>
        <v>6.7241855071186282E-2</v>
      </c>
      <c r="AJ167" s="3">
        <f t="shared" si="109"/>
        <v>-0.17928869480657844</v>
      </c>
      <c r="AK167" s="20"/>
      <c r="AL167" s="3">
        <v>2002.3333333339001</v>
      </c>
      <c r="AM167" s="12">
        <f>STANDARDIZE(AC167,AR$11,AS$11)</f>
        <v>-0.93082106200767611</v>
      </c>
      <c r="AN167" s="12">
        <f>STANDARDIZE(AD167,AT$11,AU$11)</f>
        <v>-0.6032299022146953</v>
      </c>
      <c r="AO167" s="12">
        <f>STANDARDIZE(AE167,AV$11,AW$11)</f>
        <v>-0.49097358550924164</v>
      </c>
      <c r="AP167" s="20"/>
    </row>
    <row r="168" spans="1:42" x14ac:dyDescent="0.3">
      <c r="A168">
        <v>9</v>
      </c>
      <c r="B168">
        <v>2004</v>
      </c>
      <c r="C168" s="20">
        <v>0.5597718521019649</v>
      </c>
      <c r="D168" s="20">
        <v>6.1499999999999902E-2</v>
      </c>
      <c r="E168" s="20">
        <f t="shared" si="100"/>
        <v>3.4425968904270784E-2</v>
      </c>
      <c r="G168">
        <v>2002</v>
      </c>
      <c r="H168">
        <v>4</v>
      </c>
      <c r="I168" s="3">
        <v>2002.25000000057</v>
      </c>
      <c r="J168" s="20">
        <f t="shared" si="101"/>
        <v>0.84916269030605596</v>
      </c>
      <c r="K168" s="20">
        <f t="shared" si="88"/>
        <v>6.1499999999999902E-2</v>
      </c>
      <c r="L168" s="20">
        <f t="shared" si="102"/>
        <v>5.2223505453822358E-2</v>
      </c>
      <c r="N168">
        <v>3</v>
      </c>
      <c r="O168">
        <v>2002</v>
      </c>
      <c r="P168" s="20">
        <v>0.5597718521019649</v>
      </c>
      <c r="Q168" s="20">
        <v>6.1530000000000001E-2</v>
      </c>
      <c r="R168" s="20">
        <f t="shared" si="103"/>
        <v>3.4442762059833903E-2</v>
      </c>
      <c r="T168">
        <v>2002</v>
      </c>
      <c r="U168">
        <v>4</v>
      </c>
      <c r="V168" s="3">
        <v>2002.25000000057</v>
      </c>
      <c r="W168" s="20">
        <f t="shared" si="104"/>
        <v>0.50029821300913213</v>
      </c>
      <c r="X168" s="20">
        <f t="shared" si="105"/>
        <v>0.18459</v>
      </c>
      <c r="Y168" s="20">
        <f t="shared" si="106"/>
        <v>9.2350047139355698E-2</v>
      </c>
      <c r="Z168" s="20"/>
      <c r="AA168">
        <v>4</v>
      </c>
      <c r="AB168" s="3">
        <v>2002.25000000057</v>
      </c>
      <c r="AC168" s="20">
        <f t="shared" si="107"/>
        <v>0.67473045165759404</v>
      </c>
      <c r="AD168" s="20">
        <f t="shared" si="108"/>
        <v>0.12304499999999996</v>
      </c>
      <c r="AE168" s="20">
        <f t="shared" si="108"/>
        <v>7.2286776296589028E-2</v>
      </c>
      <c r="AG168" s="3">
        <v>2002.25000000057</v>
      </c>
      <c r="AH168" s="3">
        <f t="shared" si="109"/>
        <v>-0.80056606368947048</v>
      </c>
      <c r="AI168" s="3">
        <f t="shared" si="109"/>
        <v>0.82070595139821056</v>
      </c>
      <c r="AJ168" s="3">
        <f t="shared" si="109"/>
        <v>0.4639367376940387</v>
      </c>
      <c r="AK168" s="20"/>
      <c r="AL168" s="3">
        <v>2002.25000000057</v>
      </c>
      <c r="AM168" s="12">
        <f>STANDARDIZE(AC168,AR$12,AS$12)</f>
        <v>-0.75770281098432024</v>
      </c>
      <c r="AN168" s="12">
        <f>STANDARDIZE(AD168,AT$12,AU$12)</f>
        <v>-0.13019391200415875</v>
      </c>
      <c r="AO168" s="12">
        <f>STANDARDIZE(AE168,AV$12,AW$12)</f>
        <v>-0.14439699307519252</v>
      </c>
      <c r="AP168" s="20"/>
    </row>
    <row r="169" spans="1:42" x14ac:dyDescent="0.3">
      <c r="A169">
        <v>8</v>
      </c>
      <c r="B169">
        <v>2004</v>
      </c>
      <c r="C169" s="20">
        <v>0.58111036382182435</v>
      </c>
      <c r="D169" s="20">
        <v>6.1499999999999902E-2</v>
      </c>
      <c r="E169" s="20">
        <f t="shared" si="100"/>
        <v>3.5738287375042144E-2</v>
      </c>
      <c r="G169">
        <v>2002</v>
      </c>
      <c r="H169">
        <v>3</v>
      </c>
      <c r="I169" s="3">
        <v>2002.16666666724</v>
      </c>
      <c r="J169" s="20">
        <f t="shared" si="101"/>
        <v>0.8116268528827445</v>
      </c>
      <c r="K169" s="20">
        <f t="shared" si="88"/>
        <v>6.1499999999999902E-2</v>
      </c>
      <c r="L169" s="20">
        <f t="shared" si="102"/>
        <v>4.9915051452288708E-2</v>
      </c>
      <c r="N169">
        <v>2</v>
      </c>
      <c r="O169">
        <v>2002</v>
      </c>
      <c r="P169" s="20">
        <v>0.58111036382182435</v>
      </c>
      <c r="Q169" s="20">
        <v>6.1530000000000001E-2</v>
      </c>
      <c r="R169" s="20">
        <f t="shared" si="103"/>
        <v>3.5755720685956852E-2</v>
      </c>
      <c r="T169">
        <v>2002</v>
      </c>
      <c r="U169">
        <v>3</v>
      </c>
      <c r="V169" s="3">
        <v>2002.16666666724</v>
      </c>
      <c r="W169" s="20">
        <f t="shared" si="104"/>
        <v>0.5495721940991718</v>
      </c>
      <c r="X169" s="20">
        <f t="shared" si="105"/>
        <v>0.12306</v>
      </c>
      <c r="Y169" s="20">
        <f t="shared" si="106"/>
        <v>6.7630354205844082E-2</v>
      </c>
      <c r="Z169" s="20"/>
      <c r="AA169">
        <v>3</v>
      </c>
      <c r="AB169" s="3">
        <v>2002.16666666724</v>
      </c>
      <c r="AC169" s="20">
        <f t="shared" si="107"/>
        <v>0.68059952349095809</v>
      </c>
      <c r="AD169" s="20">
        <f t="shared" si="108"/>
        <v>9.2279999999999945E-2</v>
      </c>
      <c r="AE169" s="20">
        <f t="shared" si="108"/>
        <v>5.8772702829066395E-2</v>
      </c>
      <c r="AG169" s="3">
        <v>2002.16666666724</v>
      </c>
      <c r="AH169" s="3">
        <f t="shared" si="109"/>
        <v>-0.76564064526965359</v>
      </c>
      <c r="AI169" s="3">
        <f t="shared" si="109"/>
        <v>6.7241855071186282E-2</v>
      </c>
      <c r="AJ169" s="3">
        <f t="shared" si="109"/>
        <v>-4.9933344040472061E-2</v>
      </c>
      <c r="AK169" s="20"/>
      <c r="AL169" s="3">
        <v>2002.16666666724</v>
      </c>
      <c r="AM169" s="12">
        <f>STANDARDIZE(AC169,AR$13,AS$13)</f>
        <v>-0.57096093353048216</v>
      </c>
      <c r="AN169" s="12">
        <f>STANDARDIZE(AD169,AT$13,AU$13)</f>
        <v>-0.48198869008051998</v>
      </c>
      <c r="AO169" s="12">
        <f>STANDARDIZE(AE169,AV$13,AW$13)</f>
        <v>-0.20530864267200813</v>
      </c>
      <c r="AP169" s="20"/>
    </row>
    <row r="170" spans="1:42" x14ac:dyDescent="0.3">
      <c r="A170">
        <v>7</v>
      </c>
      <c r="B170">
        <v>2004</v>
      </c>
      <c r="C170" s="20">
        <v>0.60300042030831336</v>
      </c>
      <c r="D170" s="20">
        <v>6.1499999999999902E-2</v>
      </c>
      <c r="E170" s="20">
        <f t="shared" si="100"/>
        <v>3.7084525848961214E-2</v>
      </c>
      <c r="G170">
        <v>2002</v>
      </c>
      <c r="H170">
        <v>2</v>
      </c>
      <c r="I170" s="3">
        <v>2002.0833333339101</v>
      </c>
      <c r="J170" s="20">
        <f t="shared" si="101"/>
        <v>0.77306427388703847</v>
      </c>
      <c r="K170" s="20">
        <f t="shared" si="88"/>
        <v>6.1499999999999902E-2</v>
      </c>
      <c r="L170" s="20">
        <f t="shared" si="102"/>
        <v>4.7543452844052793E-2</v>
      </c>
      <c r="N170">
        <v>1</v>
      </c>
      <c r="O170">
        <v>2002</v>
      </c>
      <c r="P170" s="20">
        <v>0.60300042030831336</v>
      </c>
      <c r="Q170" s="20">
        <v>6.1530000000000001E-2</v>
      </c>
      <c r="R170" s="20">
        <f t="shared" si="103"/>
        <v>3.7102615861570522E-2</v>
      </c>
      <c r="T170">
        <v>2002</v>
      </c>
      <c r="U170">
        <v>2</v>
      </c>
      <c r="V170" s="3">
        <v>2002.0833333339101</v>
      </c>
      <c r="W170" s="20">
        <f t="shared" si="104"/>
        <v>0.58111036382182435</v>
      </c>
      <c r="X170" s="20">
        <f t="shared" si="105"/>
        <v>6.1530000000000001E-2</v>
      </c>
      <c r="Y170" s="20">
        <f t="shared" si="106"/>
        <v>3.5755720685956852E-2</v>
      </c>
      <c r="Z170" s="20"/>
      <c r="AA170">
        <v>2</v>
      </c>
      <c r="AB170" s="3">
        <v>2002.0833333339101</v>
      </c>
      <c r="AC170" s="20">
        <f t="shared" si="107"/>
        <v>0.67708731885443141</v>
      </c>
      <c r="AD170" s="20">
        <f t="shared" si="108"/>
        <v>6.1514999999999952E-2</v>
      </c>
      <c r="AE170" s="20">
        <f t="shared" si="108"/>
        <v>4.1649586765004826E-2</v>
      </c>
      <c r="AG170" s="3">
        <v>2002.0833333339101</v>
      </c>
      <c r="AH170" s="3">
        <f t="shared" si="109"/>
        <v>-0.78654092047320412</v>
      </c>
      <c r="AI170" s="3">
        <f t="shared" si="109"/>
        <v>-0.68622224125583742</v>
      </c>
      <c r="AJ170" s="3">
        <f t="shared" si="109"/>
        <v>-0.70103658634080079</v>
      </c>
      <c r="AK170" s="20"/>
      <c r="AL170" s="3">
        <v>2002.0833333339101</v>
      </c>
      <c r="AM170" s="12">
        <f>STANDARDIZE(AC170,AR$14,AS$14)</f>
        <v>-0.51534285435416083</v>
      </c>
      <c r="AN170" s="12">
        <f>STANDARDIZE(AD170,AT$14,AU$14)</f>
        <v>-0.87038484719517628</v>
      </c>
      <c r="AO170" s="12">
        <f>STANDARDIZE(AE170,AV$14,AW$14)</f>
        <v>-0.87050422366231039</v>
      </c>
      <c r="AP170" s="20"/>
    </row>
    <row r="171" spans="1:42" x14ac:dyDescent="0.3">
      <c r="A171">
        <v>6</v>
      </c>
      <c r="B171">
        <v>2004</v>
      </c>
      <c r="C171" s="20">
        <v>0.60387196304845114</v>
      </c>
      <c r="D171" s="20">
        <v>6.1499999999999902E-2</v>
      </c>
      <c r="E171" s="20">
        <f t="shared" si="100"/>
        <v>3.7138125727479689E-2</v>
      </c>
      <c r="G171">
        <v>2002</v>
      </c>
      <c r="H171">
        <v>1</v>
      </c>
      <c r="I171" s="3">
        <v>2002.00000000058</v>
      </c>
      <c r="J171" s="20">
        <f t="shared" si="101"/>
        <v>0.73644112496204206</v>
      </c>
      <c r="K171" s="20">
        <f t="shared" si="88"/>
        <v>6.1499999999999902E-2</v>
      </c>
      <c r="L171" s="20">
        <f t="shared" si="102"/>
        <v>4.5291129185165514E-2</v>
      </c>
      <c r="N171">
        <v>12</v>
      </c>
      <c r="O171">
        <v>2001</v>
      </c>
      <c r="P171" s="20">
        <v>0.60387196304845114</v>
      </c>
      <c r="Q171" s="20">
        <v>6.1530000000000001E-2</v>
      </c>
      <c r="R171" s="20">
        <f t="shared" si="103"/>
        <v>3.7156241886371198E-2</v>
      </c>
      <c r="T171">
        <v>2002</v>
      </c>
      <c r="U171">
        <v>1</v>
      </c>
      <c r="V171" s="3">
        <v>2002.00000000058</v>
      </c>
      <c r="W171" s="20">
        <f t="shared" si="104"/>
        <v>0.60300042030831336</v>
      </c>
      <c r="X171" s="20">
        <f t="shared" si="105"/>
        <v>6.1530000000000001E-2</v>
      </c>
      <c r="Y171" s="20">
        <f t="shared" si="106"/>
        <v>3.7102615861570522E-2</v>
      </c>
      <c r="Z171" s="20"/>
      <c r="AA171">
        <v>1</v>
      </c>
      <c r="AB171" s="3">
        <v>2002.00000000058</v>
      </c>
      <c r="AC171" s="20">
        <f t="shared" si="107"/>
        <v>0.66972077263517771</v>
      </c>
      <c r="AD171" s="20">
        <f t="shared" si="108"/>
        <v>6.1514999999999952E-2</v>
      </c>
      <c r="AE171" s="20">
        <f t="shared" si="108"/>
        <v>4.1196872523368018E-2</v>
      </c>
      <c r="AG171" s="3">
        <v>2002.00000000058</v>
      </c>
      <c r="AH171" s="3">
        <f t="shared" si="109"/>
        <v>-0.83037744459849983</v>
      </c>
      <c r="AI171" s="3">
        <f t="shared" si="109"/>
        <v>-0.68622224125583742</v>
      </c>
      <c r="AJ171" s="3">
        <f t="shared" si="109"/>
        <v>-0.7182509595578298</v>
      </c>
      <c r="AK171" s="20"/>
      <c r="AL171" s="3">
        <v>2002.00000000058</v>
      </c>
      <c r="AM171" s="12">
        <f>STANDARDIZE(AC171,AR$15,AS$15)</f>
        <v>-0.39205461611205028</v>
      </c>
      <c r="AN171" s="12">
        <f>STANDARDIZE(AD171,AT$15,AU$15)</f>
        <v>-0.21981065223360952</v>
      </c>
      <c r="AO171" s="12">
        <f>STANDARDIZE(AE171,AV$15,AW$15)</f>
        <v>-0.44343233620037714</v>
      </c>
      <c r="AP171" s="20"/>
    </row>
    <row r="172" spans="1:42" x14ac:dyDescent="0.3">
      <c r="A172">
        <v>6</v>
      </c>
      <c r="B172">
        <v>2004</v>
      </c>
      <c r="C172" s="20">
        <v>0.59178340248540273</v>
      </c>
      <c r="D172" s="20">
        <v>6.1499999999999902E-2</v>
      </c>
      <c r="E172" s="20">
        <f t="shared" si="100"/>
        <v>3.6394679252852211E-2</v>
      </c>
      <c r="G172">
        <v>2001</v>
      </c>
      <c r="H172">
        <v>12</v>
      </c>
      <c r="I172" s="3">
        <v>2001.91666666725</v>
      </c>
      <c r="J172" s="20">
        <f t="shared" si="101"/>
        <v>0.69348677823535998</v>
      </c>
      <c r="K172" s="20">
        <f t="shared" si="88"/>
        <v>0.1229999999999998</v>
      </c>
      <c r="L172" s="20">
        <f t="shared" si="102"/>
        <v>4.2649436861474571E-2</v>
      </c>
      <c r="N172">
        <v>11</v>
      </c>
      <c r="O172">
        <v>2001</v>
      </c>
      <c r="P172" s="20">
        <v>0.59178340248540273</v>
      </c>
      <c r="Q172" s="20">
        <v>6.1530000000000001E-2</v>
      </c>
      <c r="R172" s="20">
        <f t="shared" si="103"/>
        <v>3.6412432754926831E-2</v>
      </c>
      <c r="T172">
        <v>2001</v>
      </c>
      <c r="U172">
        <v>12</v>
      </c>
      <c r="V172" s="3">
        <v>2001.91666666725</v>
      </c>
      <c r="W172" s="20">
        <f t="shared" si="104"/>
        <v>0.60387196304845114</v>
      </c>
      <c r="X172" s="20">
        <f t="shared" si="105"/>
        <v>6.1530000000000001E-2</v>
      </c>
      <c r="Y172" s="20">
        <f t="shared" si="106"/>
        <v>3.7156241886371198E-2</v>
      </c>
      <c r="Z172" s="20"/>
      <c r="AA172">
        <v>12</v>
      </c>
      <c r="AB172" s="3">
        <v>2001.91666666725</v>
      </c>
      <c r="AC172" s="20">
        <f t="shared" si="107"/>
        <v>0.64867937064190562</v>
      </c>
      <c r="AD172" s="20">
        <f t="shared" si="108"/>
        <v>9.2264999999999903E-2</v>
      </c>
      <c r="AE172" s="20">
        <f t="shared" si="108"/>
        <v>3.9902839373922888E-2</v>
      </c>
      <c r="AG172" s="3">
        <v>2001.91666666725</v>
      </c>
      <c r="AH172" s="3">
        <f t="shared" si="109"/>
        <v>-0.95558970807379251</v>
      </c>
      <c r="AI172" s="3">
        <f t="shared" si="109"/>
        <v>6.6874490811640125E-2</v>
      </c>
      <c r="AJ172" s="3">
        <f t="shared" si="109"/>
        <v>-0.76745632475512549</v>
      </c>
      <c r="AK172" s="20"/>
      <c r="AL172" s="3">
        <v>2001.91666666725</v>
      </c>
      <c r="AM172" s="12">
        <f>STANDARDIZE(AC172,AR$4,AS$4)</f>
        <v>-0.66452486905905928</v>
      </c>
      <c r="AN172" s="12">
        <f>STANDARDIZE(AD172,AT$4,AU$4)</f>
        <v>1.05652496446128</v>
      </c>
      <c r="AO172" s="12">
        <f>STANDARDIZE(AE172,AV$4,AW$4)</f>
        <v>-0.75207726088219262</v>
      </c>
      <c r="AP172" s="20"/>
    </row>
    <row r="173" spans="1:42" x14ac:dyDescent="0.3">
      <c r="A173">
        <v>5</v>
      </c>
      <c r="B173">
        <v>2004</v>
      </c>
      <c r="C173" s="20">
        <v>0.5797687364429599</v>
      </c>
      <c r="D173" s="20">
        <v>6.1499999999999902E-2</v>
      </c>
      <c r="E173" s="20">
        <f t="shared" si="100"/>
        <v>3.5655777291241975E-2</v>
      </c>
      <c r="G173">
        <v>2001</v>
      </c>
      <c r="H173">
        <v>11</v>
      </c>
      <c r="I173" s="3">
        <v>2001.8333333339201</v>
      </c>
      <c r="J173" s="20">
        <f t="shared" si="101"/>
        <v>0.68334953555780775</v>
      </c>
      <c r="K173" s="20">
        <f t="shared" si="88"/>
        <v>6.1499999999999902E-2</v>
      </c>
      <c r="L173" s="20">
        <f t="shared" si="102"/>
        <v>4.2025996436805109E-2</v>
      </c>
      <c r="N173">
        <v>10</v>
      </c>
      <c r="O173">
        <v>2001</v>
      </c>
      <c r="P173" s="20">
        <v>0.5797687364429599</v>
      </c>
      <c r="Q173" s="20">
        <v>6.1530000000000001E-2</v>
      </c>
      <c r="R173" s="20">
        <f t="shared" si="103"/>
        <v>3.5673170353335323E-2</v>
      </c>
      <c r="T173">
        <v>2001</v>
      </c>
      <c r="U173">
        <v>11</v>
      </c>
      <c r="V173" s="3">
        <v>2001.8333333339201</v>
      </c>
      <c r="W173" s="20">
        <f t="shared" si="104"/>
        <v>0.59178340248540273</v>
      </c>
      <c r="X173" s="20">
        <f t="shared" si="105"/>
        <v>6.1530000000000001E-2</v>
      </c>
      <c r="Y173" s="20">
        <f t="shared" si="106"/>
        <v>3.6412432754926831E-2</v>
      </c>
      <c r="Z173" s="20"/>
      <c r="AA173">
        <v>11</v>
      </c>
      <c r="AB173" s="3">
        <v>2001.8333333339201</v>
      </c>
      <c r="AC173" s="20">
        <f t="shared" si="107"/>
        <v>0.63756646902160519</v>
      </c>
      <c r="AD173" s="20">
        <f t="shared" si="108"/>
        <v>6.1514999999999952E-2</v>
      </c>
      <c r="AE173" s="20">
        <f t="shared" si="108"/>
        <v>3.921921459586597E-2</v>
      </c>
      <c r="AG173" s="3">
        <v>2001.8333333339201</v>
      </c>
      <c r="AH173" s="3">
        <f t="shared" si="109"/>
        <v>-1.0217198816288144</v>
      </c>
      <c r="AI173" s="3">
        <f t="shared" si="109"/>
        <v>-0.68622224125583742</v>
      </c>
      <c r="AJ173" s="3">
        <f t="shared" si="109"/>
        <v>-0.79345102734573114</v>
      </c>
      <c r="AK173" s="20"/>
      <c r="AL173" s="3">
        <v>2001.8333333339201</v>
      </c>
      <c r="AM173" s="12">
        <f>STANDARDIZE(AC173,AR$5,AS$5)</f>
        <v>-0.52524519129526648</v>
      </c>
      <c r="AN173" s="12">
        <f>STANDARDIZE(AD173,AT$5,AU$5)</f>
        <v>-0.19138401234735175</v>
      </c>
      <c r="AO173" s="12">
        <f>STANDARDIZE(AE173,AV$5,AW$5)</f>
        <v>-0.54709202227034803</v>
      </c>
      <c r="AP173" s="20"/>
    </row>
    <row r="174" spans="1:42" x14ac:dyDescent="0.3">
      <c r="A174">
        <v>5</v>
      </c>
      <c r="B174">
        <v>2004</v>
      </c>
      <c r="C174" s="20">
        <v>0.5680799658480632</v>
      </c>
      <c r="D174" s="20">
        <v>6.1499999999999902E-2</v>
      </c>
      <c r="E174" s="20">
        <f t="shared" si="100"/>
        <v>3.4936917899655834E-2</v>
      </c>
      <c r="G174">
        <v>2001</v>
      </c>
      <c r="H174">
        <v>10</v>
      </c>
      <c r="I174" s="3">
        <v>2001.75000000059</v>
      </c>
      <c r="J174" s="20">
        <f t="shared" si="101"/>
        <v>0.68078789309846255</v>
      </c>
      <c r="K174" s="20">
        <f t="shared" ref="K174:K239" si="118">SUMIFS(D$4:D$1198,B$4:B$1198,G174,A$4:A$1198,H174)</f>
        <v>6.1499999999999902E-2</v>
      </c>
      <c r="L174" s="20">
        <f t="shared" si="102"/>
        <v>4.1868455425555381E-2</v>
      </c>
      <c r="N174">
        <v>9</v>
      </c>
      <c r="O174">
        <v>2001</v>
      </c>
      <c r="P174" s="20">
        <v>0.5680799658480632</v>
      </c>
      <c r="Q174" s="20">
        <v>6.1530000000000001E-2</v>
      </c>
      <c r="R174" s="20">
        <f t="shared" si="103"/>
        <v>3.4953960298631327E-2</v>
      </c>
      <c r="T174">
        <v>2001</v>
      </c>
      <c r="U174">
        <v>10</v>
      </c>
      <c r="V174" s="3">
        <v>2001.75000000059</v>
      </c>
      <c r="W174" s="20">
        <f t="shared" si="104"/>
        <v>0.5797687364429599</v>
      </c>
      <c r="X174" s="20">
        <f t="shared" si="105"/>
        <v>6.1530000000000001E-2</v>
      </c>
      <c r="Y174" s="20">
        <f t="shared" si="106"/>
        <v>3.5673170353335323E-2</v>
      </c>
      <c r="Z174" s="20"/>
      <c r="AA174">
        <v>10</v>
      </c>
      <c r="AB174" s="3">
        <v>2001.75000000059</v>
      </c>
      <c r="AC174" s="20">
        <f t="shared" si="107"/>
        <v>0.63027831477071117</v>
      </c>
      <c r="AD174" s="20">
        <f t="shared" si="108"/>
        <v>6.1514999999999952E-2</v>
      </c>
      <c r="AE174" s="20">
        <f t="shared" si="108"/>
        <v>3.8770812889445352E-2</v>
      </c>
      <c r="AG174" s="3">
        <v>2001.75000000059</v>
      </c>
      <c r="AH174" s="3">
        <f t="shared" si="109"/>
        <v>-1.0650899142247083</v>
      </c>
      <c r="AI174" s="3">
        <f t="shared" si="109"/>
        <v>-0.68622224125583742</v>
      </c>
      <c r="AJ174" s="3">
        <f t="shared" si="109"/>
        <v>-0.8105014172286934</v>
      </c>
      <c r="AK174" s="20"/>
      <c r="AL174" s="3">
        <v>2001.75000000059</v>
      </c>
      <c r="AM174" s="12">
        <f>STANDARDIZE(AC174,AR$6,AS$6)</f>
        <v>-1.1436872528659605</v>
      </c>
      <c r="AN174" s="12">
        <f>STANDARDIZE(AD174,AT$6,AU$6)</f>
        <v>-0.6564669997761764</v>
      </c>
      <c r="AO174" s="12">
        <f>STANDARDIZE(AE174,AV$6,AW$6)</f>
        <v>-1.2096468583204159</v>
      </c>
      <c r="AP174" s="20"/>
    </row>
    <row r="175" spans="1:42" x14ac:dyDescent="0.3">
      <c r="A175">
        <v>4</v>
      </c>
      <c r="B175">
        <v>2004</v>
      </c>
      <c r="C175" s="20">
        <v>0.55086864877480923</v>
      </c>
      <c r="D175" s="20">
        <v>6.1499999999999902E-2</v>
      </c>
      <c r="E175" s="20">
        <f t="shared" si="100"/>
        <v>3.3878421899650714E-2</v>
      </c>
      <c r="G175">
        <v>2001</v>
      </c>
      <c r="H175">
        <v>9</v>
      </c>
      <c r="I175" s="3">
        <v>2001.66666666726</v>
      </c>
      <c r="J175" s="20">
        <f t="shared" si="101"/>
        <v>0.67843250243274678</v>
      </c>
      <c r="K175" s="20">
        <f t="shared" si="118"/>
        <v>6.1499999999999902E-2</v>
      </c>
      <c r="L175" s="20">
        <f t="shared" si="102"/>
        <v>4.1723598899613863E-2</v>
      </c>
      <c r="N175">
        <v>8</v>
      </c>
      <c r="O175">
        <v>2001</v>
      </c>
      <c r="P175" s="20">
        <v>0.55086864877480923</v>
      </c>
      <c r="Q175" s="20">
        <v>6.1530000000000001E-2</v>
      </c>
      <c r="R175" s="20">
        <f t="shared" si="103"/>
        <v>3.3894947959114012E-2</v>
      </c>
      <c r="T175">
        <v>2001</v>
      </c>
      <c r="U175">
        <v>9</v>
      </c>
      <c r="V175" s="3">
        <v>2001.66666666726</v>
      </c>
      <c r="W175" s="20">
        <f t="shared" ref="W175:W183" si="119">AVERAGEIFS(P$4:P$1097,O$4:O$1097,T175,N$4:N$1097,U175)</f>
        <v>0.5680799658480632</v>
      </c>
      <c r="X175" s="20">
        <f t="shared" ref="X175:X183" si="120">SUMIFS(Q$4:Q$1097,O$4:O$1097,T175,N$4:N$1097,U175)</f>
        <v>6.1530000000000001E-2</v>
      </c>
      <c r="Y175" s="20">
        <f t="shared" ref="Y175:Y183" si="121">W175*X175</f>
        <v>3.4953960298631327E-2</v>
      </c>
      <c r="Z175" s="20"/>
      <c r="AA175">
        <v>9</v>
      </c>
      <c r="AB175" s="3">
        <v>2001.66666666726</v>
      </c>
      <c r="AC175" s="20">
        <f t="shared" si="107"/>
        <v>0.62325623414040499</v>
      </c>
      <c r="AD175" s="20">
        <f t="shared" si="108"/>
        <v>6.1514999999999952E-2</v>
      </c>
      <c r="AE175" s="20">
        <f t="shared" si="108"/>
        <v>3.8338779599122595E-2</v>
      </c>
      <c r="AG175" s="3">
        <v>2001.66666666726</v>
      </c>
      <c r="AH175" s="3">
        <f t="shared" si="109"/>
        <v>-1.1068766074454255</v>
      </c>
      <c r="AI175" s="3">
        <f t="shared" si="109"/>
        <v>-0.68622224125583742</v>
      </c>
      <c r="AJ175" s="3">
        <f t="shared" si="109"/>
        <v>-0.82692940119250136</v>
      </c>
      <c r="AK175" s="20"/>
      <c r="AL175" s="3">
        <v>2001.66666666726</v>
      </c>
      <c r="AM175" s="12">
        <f>STANDARDIZE(AC175,AR$7,AS$7)</f>
        <v>-0.76856569776442785</v>
      </c>
      <c r="AN175" s="12">
        <f>STANDARDIZE(AD175,AT$7,AU$7)</f>
        <v>-0.23837245449551037</v>
      </c>
      <c r="AO175" s="12">
        <f>STANDARDIZE(AE175,AV$7,AW$7)</f>
        <v>-0.78514012272490374</v>
      </c>
      <c r="AP175" s="20"/>
    </row>
    <row r="176" spans="1:42" x14ac:dyDescent="0.3">
      <c r="A176">
        <v>4</v>
      </c>
      <c r="B176">
        <v>2004</v>
      </c>
      <c r="C176" s="20">
        <v>0.53087038412682541</v>
      </c>
      <c r="D176" s="20">
        <v>6.1499999999999902E-2</v>
      </c>
      <c r="E176" s="20">
        <f t="shared" si="100"/>
        <v>3.2648528623799709E-2</v>
      </c>
      <c r="G176">
        <v>2001</v>
      </c>
      <c r="H176">
        <v>8</v>
      </c>
      <c r="I176" s="3">
        <v>2001.5833333339301</v>
      </c>
      <c r="J176" s="20">
        <f t="shared" si="101"/>
        <v>0.66802746887105702</v>
      </c>
      <c r="K176" s="20">
        <f t="shared" si="118"/>
        <v>6.1499999999999902E-2</v>
      </c>
      <c r="L176" s="20">
        <f t="shared" si="102"/>
        <v>4.108368933556994E-2</v>
      </c>
      <c r="N176">
        <v>6</v>
      </c>
      <c r="O176">
        <v>2001</v>
      </c>
      <c r="P176" s="20">
        <v>0.53087038412682541</v>
      </c>
      <c r="Q176" s="20">
        <v>6.1530000000000001E-2</v>
      </c>
      <c r="R176" s="20">
        <f t="shared" si="103"/>
        <v>3.2664454735323568E-2</v>
      </c>
      <c r="T176">
        <v>2001</v>
      </c>
      <c r="U176">
        <v>8</v>
      </c>
      <c r="V176" s="3">
        <v>2001.5833333339301</v>
      </c>
      <c r="W176" s="20">
        <f t="shared" si="119"/>
        <v>0.55086864877480923</v>
      </c>
      <c r="X176" s="20">
        <f t="shared" si="120"/>
        <v>6.1530000000000001E-2</v>
      </c>
      <c r="Y176" s="20">
        <f t="shared" si="121"/>
        <v>3.3894947959114012E-2</v>
      </c>
      <c r="Z176" s="20"/>
      <c r="AA176">
        <v>8</v>
      </c>
      <c r="AB176" s="3">
        <v>2001.5833333339301</v>
      </c>
      <c r="AC176" s="20">
        <f t="shared" si="107"/>
        <v>0.60944805882293318</v>
      </c>
      <c r="AD176" s="20">
        <f t="shared" si="108"/>
        <v>6.1514999999999952E-2</v>
      </c>
      <c r="AE176" s="20">
        <f t="shared" si="108"/>
        <v>3.7489318647341979E-2</v>
      </c>
      <c r="AG176" s="3">
        <v>2001.5833333339301</v>
      </c>
      <c r="AH176" s="3">
        <f t="shared" si="109"/>
        <v>-1.1890456989592486</v>
      </c>
      <c r="AI176" s="3">
        <f t="shared" si="109"/>
        <v>-0.68622224125583742</v>
      </c>
      <c r="AJ176" s="3">
        <f t="shared" si="109"/>
        <v>-0.85922999285132418</v>
      </c>
      <c r="AK176" s="20"/>
      <c r="AL176" s="3">
        <v>2001.5833333339301</v>
      </c>
      <c r="AM176" s="12">
        <f>STANDARDIZE(AC176,AR$8,AS$8)</f>
        <v>-1.5706077559520299</v>
      </c>
      <c r="AN176" s="12">
        <f>STANDARDIZE(AD176,AT$8,AU$8)</f>
        <v>-0.53553372549108424</v>
      </c>
      <c r="AO176" s="12">
        <f>STANDARDIZE(AE176,AV$8,AW$8)</f>
        <v>-1.5991441919345055</v>
      </c>
      <c r="AP176" s="20"/>
    </row>
    <row r="177" spans="1:42" x14ac:dyDescent="0.3">
      <c r="A177">
        <v>3</v>
      </c>
      <c r="B177">
        <v>2004</v>
      </c>
      <c r="C177" s="20">
        <v>0.51145049347411986</v>
      </c>
      <c r="D177" s="20">
        <v>6.1499999999999902E-2</v>
      </c>
      <c r="E177" s="20">
        <f t="shared" si="100"/>
        <v>3.1454205348658323E-2</v>
      </c>
      <c r="G177">
        <v>2001</v>
      </c>
      <c r="H177">
        <v>7</v>
      </c>
      <c r="I177" s="3">
        <v>2001.5000000006</v>
      </c>
      <c r="J177" s="20">
        <f t="shared" ref="J177:J198" si="122">AVERAGEIFS(C$4:C$1198,B$4:B$1198,G177,A$4:A$1198,H177)</f>
        <v>0.65238879382718284</v>
      </c>
      <c r="K177" s="20">
        <f t="shared" si="118"/>
        <v>6.1499999999999902E-2</v>
      </c>
      <c r="L177" s="20">
        <f t="shared" ref="L177:L198" si="123">AVERAGEIFS(E$4:E$1198,B$4:B$1198,G177,A$4:A$1198,H177)</f>
        <v>4.0121910820371684E-2</v>
      </c>
      <c r="N177">
        <v>5</v>
      </c>
      <c r="O177">
        <v>2001</v>
      </c>
      <c r="P177" s="20">
        <v>0.51145049347411986</v>
      </c>
      <c r="Q177" s="20">
        <v>6.1530000000000001E-2</v>
      </c>
      <c r="R177" s="20">
        <f t="shared" si="103"/>
        <v>3.1469548863462593E-2</v>
      </c>
      <c r="T177">
        <v>2001</v>
      </c>
      <c r="U177">
        <v>7</v>
      </c>
      <c r="V177" s="3">
        <v>2001.5000000006</v>
      </c>
      <c r="W177" s="20"/>
      <c r="X177" s="20"/>
      <c r="Y177" s="20"/>
      <c r="Z177" s="20"/>
      <c r="AA177">
        <v>7</v>
      </c>
      <c r="AB177" s="3">
        <v>2001.5000000006</v>
      </c>
      <c r="AC177" s="20">
        <f t="shared" ref="AC177:AC178" si="124">AVERAGE(W177,J177)</f>
        <v>0.65238879382718284</v>
      </c>
      <c r="AD177" s="20">
        <f t="shared" ref="AD177:AD178" si="125">AVERAGE(X177,K177)</f>
        <v>6.1499999999999902E-2</v>
      </c>
      <c r="AE177" s="20">
        <f t="shared" ref="AE177:AE178" si="126">AVERAGE(Y177,L177)</f>
        <v>4.0121910820371684E-2</v>
      </c>
      <c r="AG177" s="3">
        <v>2001.5000000006</v>
      </c>
      <c r="AH177" s="3">
        <f t="shared" ref="AH177:AH190" si="127">STANDARDIZE(AC177,AC$894,AC$895)</f>
        <v>-0.93351583327377674</v>
      </c>
      <c r="AI177" s="3">
        <f t="shared" ref="AI177:AI190" si="128">STANDARDIZE(AD177,AD$894,AD$895)</f>
        <v>-0.68658960551538373</v>
      </c>
      <c r="AJ177" s="3">
        <f t="shared" ref="AJ177:AJ190" si="129">STANDARDIZE(AE177,AE$894,AE$895)</f>
        <v>-0.75912617453336728</v>
      </c>
      <c r="AK177" s="20"/>
      <c r="AL177" s="3">
        <v>2001.5000000006</v>
      </c>
      <c r="AM177" s="12">
        <f>STANDARDIZE(AC177,AR$9,AS$9)</f>
        <v>-0.58096789851853337</v>
      </c>
      <c r="AN177" s="12">
        <f>STANDARDIZE(AD177,AT$9,AU$9)</f>
        <v>-0.1083026392523672</v>
      </c>
      <c r="AO177" s="12">
        <f>STANDARDIZE(AE177,AV$9,AW$9)</f>
        <v>-0.58122711366788127</v>
      </c>
      <c r="AP177" s="20"/>
    </row>
    <row r="178" spans="1:42" x14ac:dyDescent="0.3">
      <c r="A178">
        <v>2</v>
      </c>
      <c r="B178">
        <v>2004</v>
      </c>
      <c r="C178" s="20">
        <v>0.49274164683622479</v>
      </c>
      <c r="D178" s="20">
        <v>6.1499999999999902E-2</v>
      </c>
      <c r="E178" s="20">
        <f t="shared" si="100"/>
        <v>3.0303611280427776E-2</v>
      </c>
      <c r="G178">
        <v>2001</v>
      </c>
      <c r="H178">
        <v>6</v>
      </c>
      <c r="I178" s="3">
        <v>2001.41666666727</v>
      </c>
      <c r="J178" s="20">
        <f t="shared" si="122"/>
        <v>0.62925077952942798</v>
      </c>
      <c r="K178" s="20">
        <f t="shared" si="118"/>
        <v>0.1229999999999998</v>
      </c>
      <c r="L178" s="20">
        <f t="shared" si="123"/>
        <v>3.8698922941059755E-2</v>
      </c>
      <c r="N178">
        <v>4</v>
      </c>
      <c r="O178">
        <v>2001</v>
      </c>
      <c r="P178" s="20">
        <v>0.49274164683622479</v>
      </c>
      <c r="Q178" s="20">
        <v>6.1530000000000001E-2</v>
      </c>
      <c r="R178" s="20">
        <f t="shared" si="103"/>
        <v>3.0318393529832913E-2</v>
      </c>
      <c r="T178">
        <v>2001</v>
      </c>
      <c r="U178">
        <v>6</v>
      </c>
      <c r="V178" s="3">
        <v>2001.41666666727</v>
      </c>
      <c r="W178" s="20">
        <f t="shared" si="119"/>
        <v>0.53087038412682541</v>
      </c>
      <c r="X178" s="20">
        <f t="shared" si="120"/>
        <v>6.1530000000000001E-2</v>
      </c>
      <c r="Y178" s="20">
        <f t="shared" si="121"/>
        <v>3.2664454735323568E-2</v>
      </c>
      <c r="Z178" s="20"/>
      <c r="AA178">
        <v>6</v>
      </c>
      <c r="AB178" s="3">
        <v>2001.41666666727</v>
      </c>
      <c r="AC178" s="20">
        <f t="shared" si="124"/>
        <v>0.5800605818281267</v>
      </c>
      <c r="AD178" s="20">
        <f t="shared" si="125"/>
        <v>9.2264999999999903E-2</v>
      </c>
      <c r="AE178" s="20">
        <f t="shared" si="126"/>
        <v>3.5681688838191658E-2</v>
      </c>
      <c r="AG178" s="3">
        <v>2001.41666666727</v>
      </c>
      <c r="AH178" s="3">
        <f t="shared" si="127"/>
        <v>-1.3639234240045843</v>
      </c>
      <c r="AI178" s="3">
        <f t="shared" si="128"/>
        <v>6.6874490811640125E-2</v>
      </c>
      <c r="AJ178" s="3">
        <f t="shared" si="129"/>
        <v>-0.92796477367119601</v>
      </c>
      <c r="AK178" s="20"/>
      <c r="AL178" s="3">
        <v>2001.41666666727</v>
      </c>
      <c r="AM178" s="12">
        <f>STANDARDIZE(AC178,AR$10,AS$10)</f>
        <v>-1.7893273093623954</v>
      </c>
      <c r="AN178" s="12">
        <f>STANDARDIZE(AD178,AT$10,AU$10)</f>
        <v>-1.0196274698486036</v>
      </c>
      <c r="AO178" s="12">
        <f>STANDARDIZE(AE178,AV$10,AW$10)</f>
        <v>-1.4435042842554076</v>
      </c>
      <c r="AP178" s="20"/>
    </row>
    <row r="179" spans="1:42" x14ac:dyDescent="0.3">
      <c r="A179">
        <v>12</v>
      </c>
      <c r="B179">
        <v>2003</v>
      </c>
      <c r="C179" s="20">
        <v>0.51986730366764899</v>
      </c>
      <c r="D179" s="20">
        <v>6.1499999999999902E-2</v>
      </c>
      <c r="E179" s="20">
        <f t="shared" si="100"/>
        <v>3.197183917556036E-2</v>
      </c>
      <c r="G179">
        <v>2001</v>
      </c>
      <c r="H179">
        <v>5</v>
      </c>
      <c r="I179" s="3">
        <v>2001.3333333339399</v>
      </c>
      <c r="J179" s="20">
        <f t="shared" si="122"/>
        <v>0.59978640115312032</v>
      </c>
      <c r="K179" s="20">
        <f t="shared" si="118"/>
        <v>6.1499999999999902E-2</v>
      </c>
      <c r="L179" s="20">
        <f t="shared" si="123"/>
        <v>3.6886863670916842E-2</v>
      </c>
      <c r="N179">
        <v>2</v>
      </c>
      <c r="O179">
        <v>2001</v>
      </c>
      <c r="P179" s="20">
        <v>0.51986730366764899</v>
      </c>
      <c r="Q179" s="20">
        <v>6.1530000000000001E-2</v>
      </c>
      <c r="R179" s="20">
        <f t="shared" si="103"/>
        <v>3.1987435194670441E-2</v>
      </c>
      <c r="T179">
        <v>2001</v>
      </c>
      <c r="U179">
        <v>5</v>
      </c>
      <c r="V179" s="3">
        <v>2001.3333333339399</v>
      </c>
      <c r="W179" s="20">
        <f t="shared" si="119"/>
        <v>0.51145049347411986</v>
      </c>
      <c r="X179" s="20">
        <f t="shared" si="120"/>
        <v>6.1530000000000001E-2</v>
      </c>
      <c r="Y179" s="20">
        <f t="shared" si="121"/>
        <v>3.1469548863462593E-2</v>
      </c>
      <c r="Z179" s="20"/>
      <c r="AA179">
        <v>5</v>
      </c>
      <c r="AB179" s="3">
        <v>2001.3333333339399</v>
      </c>
      <c r="AC179" s="20">
        <f t="shared" si="107"/>
        <v>0.55561844731362009</v>
      </c>
      <c r="AD179" s="20">
        <f t="shared" si="108"/>
        <v>6.1514999999999952E-2</v>
      </c>
      <c r="AE179" s="20">
        <f t="shared" si="108"/>
        <v>3.4178206267189717E-2</v>
      </c>
      <c r="AG179" s="3">
        <v>2001.3333333339399</v>
      </c>
      <c r="AH179" s="3">
        <f t="shared" si="127"/>
        <v>-1.5093726192486805</v>
      </c>
      <c r="AI179" s="3">
        <f t="shared" si="128"/>
        <v>-0.68622224125583742</v>
      </c>
      <c r="AJ179" s="3">
        <f t="shared" si="129"/>
        <v>-0.98513441341778307</v>
      </c>
      <c r="AK179" s="20"/>
      <c r="AL179" s="3">
        <v>2001.3333333339399</v>
      </c>
      <c r="AM179" s="12">
        <f>STANDARDIZE(AC179,AR$11,AS$11)</f>
        <v>-1.5838860143326385</v>
      </c>
      <c r="AN179" s="12">
        <f>STANDARDIZE(AD179,AT$11,AU$11)</f>
        <v>-1.269857360921067</v>
      </c>
      <c r="AO179" s="12">
        <f>STANDARDIZE(AE179,AV$11,AW$11)</f>
        <v>-1.0699303544469481</v>
      </c>
      <c r="AP179" s="20"/>
    </row>
    <row r="180" spans="1:42" x14ac:dyDescent="0.3">
      <c r="A180">
        <v>10</v>
      </c>
      <c r="B180">
        <v>2003</v>
      </c>
      <c r="C180" s="20">
        <v>0.58069048901189024</v>
      </c>
      <c r="D180" s="20">
        <v>6.1499999999999902E-2</v>
      </c>
      <c r="E180" s="20">
        <f t="shared" si="100"/>
        <v>3.5712465074231196E-2</v>
      </c>
      <c r="G180">
        <v>2001</v>
      </c>
      <c r="H180">
        <v>4</v>
      </c>
      <c r="I180" s="3">
        <v>2001.25000000061</v>
      </c>
      <c r="J180" s="20">
        <f t="shared" si="122"/>
        <v>0.56060243418799571</v>
      </c>
      <c r="K180" s="20">
        <f t="shared" si="118"/>
        <v>0.1229999999999998</v>
      </c>
      <c r="L180" s="20">
        <f t="shared" si="123"/>
        <v>3.4477049702561685E-2</v>
      </c>
      <c r="N180">
        <v>2</v>
      </c>
      <c r="O180">
        <v>2001</v>
      </c>
      <c r="P180" s="20">
        <v>0.58069048901189024</v>
      </c>
      <c r="Q180" s="20">
        <v>6.1530000000000001E-2</v>
      </c>
      <c r="R180" s="20">
        <f t="shared" si="103"/>
        <v>3.5729885788901607E-2</v>
      </c>
      <c r="T180">
        <v>2001</v>
      </c>
      <c r="U180">
        <v>4</v>
      </c>
      <c r="V180" s="3">
        <v>2001.25000000061</v>
      </c>
      <c r="W180" s="20">
        <f t="shared" si="119"/>
        <v>0.49274164683622479</v>
      </c>
      <c r="X180" s="20">
        <f t="shared" si="120"/>
        <v>6.1530000000000001E-2</v>
      </c>
      <c r="Y180" s="20">
        <f t="shared" si="121"/>
        <v>3.0318393529832913E-2</v>
      </c>
      <c r="Z180" s="20"/>
      <c r="AA180">
        <v>4</v>
      </c>
      <c r="AB180" s="3">
        <v>2001.25000000061</v>
      </c>
      <c r="AC180" s="20">
        <f t="shared" si="107"/>
        <v>0.52667204051211025</v>
      </c>
      <c r="AD180" s="20">
        <f t="shared" si="108"/>
        <v>9.2264999999999903E-2</v>
      </c>
      <c r="AE180" s="20">
        <f t="shared" si="108"/>
        <v>3.2397721616197299E-2</v>
      </c>
      <c r="AG180" s="3">
        <v>2001.25000000061</v>
      </c>
      <c r="AH180" s="3">
        <f t="shared" si="127"/>
        <v>-1.6816256428947551</v>
      </c>
      <c r="AI180" s="3">
        <f t="shared" si="128"/>
        <v>6.6874490811640125E-2</v>
      </c>
      <c r="AJ180" s="3">
        <f t="shared" si="129"/>
        <v>-1.0528370047446187</v>
      </c>
      <c r="AK180" s="20"/>
      <c r="AL180" s="3">
        <v>2001.25000000061</v>
      </c>
      <c r="AM180" s="12">
        <f>STANDARDIZE(AC180,AR$12,AS$12)</f>
        <v>-1.6530709592835888</v>
      </c>
      <c r="AN180" s="12">
        <f>STANDARDIZE(AD180,AT$12,AU$12)</f>
        <v>-0.8205967459488962</v>
      </c>
      <c r="AO180" s="12">
        <f>STANDARDIZE(AE180,AV$12,AW$12)</f>
        <v>-1.1864376151202496</v>
      </c>
      <c r="AP180" s="20"/>
    </row>
    <row r="181" spans="1:42" x14ac:dyDescent="0.3">
      <c r="A181">
        <v>8</v>
      </c>
      <c r="B181">
        <v>2003</v>
      </c>
      <c r="C181" s="20">
        <v>0.64862983620997439</v>
      </c>
      <c r="D181" s="20">
        <v>6.1499999999999902E-2</v>
      </c>
      <c r="E181" s="20">
        <f t="shared" si="100"/>
        <v>3.9890734926913363E-2</v>
      </c>
      <c r="G181">
        <v>2001</v>
      </c>
      <c r="H181">
        <v>3</v>
      </c>
      <c r="I181" s="3">
        <v>2001.16666666728</v>
      </c>
      <c r="J181" s="20">
        <f t="shared" si="122"/>
        <v>0.52401373392371531</v>
      </c>
      <c r="K181" s="20">
        <f t="shared" si="118"/>
        <v>6.1499999999999902E-2</v>
      </c>
      <c r="L181" s="20">
        <f t="shared" si="123"/>
        <v>3.2226844636308441E-2</v>
      </c>
      <c r="N181">
        <v>1</v>
      </c>
      <c r="O181">
        <v>2001</v>
      </c>
      <c r="P181" s="20">
        <v>0.64862983620997439</v>
      </c>
      <c r="Q181" s="20">
        <v>6.1530000000000001E-2</v>
      </c>
      <c r="R181" s="20">
        <f t="shared" si="103"/>
        <v>3.9910193821999722E-2</v>
      </c>
      <c r="T181">
        <v>2001</v>
      </c>
      <c r="U181">
        <v>3</v>
      </c>
      <c r="V181" s="3">
        <v>2001.16666666728</v>
      </c>
      <c r="W181" s="20"/>
      <c r="X181" s="20"/>
      <c r="Y181" s="20"/>
      <c r="Z181" s="20"/>
      <c r="AA181">
        <v>3</v>
      </c>
      <c r="AB181" s="3">
        <v>2001.16666666728</v>
      </c>
      <c r="AC181" s="20">
        <f t="shared" ref="AC181:AC182" si="130">AVERAGE(W181,J181)</f>
        <v>0.52401373392371531</v>
      </c>
      <c r="AD181" s="20">
        <f t="shared" ref="AD181:AD182" si="131">AVERAGE(X181,K181)</f>
        <v>6.1499999999999902E-2</v>
      </c>
      <c r="AE181" s="20">
        <f t="shared" ref="AE181:AE182" si="132">AVERAGE(Y181,L181)</f>
        <v>3.2226844636308441E-2</v>
      </c>
      <c r="AG181" s="3">
        <v>2001.16666666728</v>
      </c>
      <c r="AH181" s="3">
        <f t="shared" si="127"/>
        <v>-1.697444578584052</v>
      </c>
      <c r="AI181" s="3">
        <f t="shared" si="128"/>
        <v>-0.68658960551538373</v>
      </c>
      <c r="AJ181" s="3">
        <f t="shared" si="129"/>
        <v>-1.0593345695116785</v>
      </c>
      <c r="AK181" s="20"/>
      <c r="AL181" s="3">
        <v>2001.16666666728</v>
      </c>
      <c r="AM181" s="12">
        <f>STANDARDIZE(AC181,AR$13,AS$13)</f>
        <v>-1.4842995188055517</v>
      </c>
      <c r="AN181" s="12">
        <f>STANDARDIZE(AD181,AT$13,AU$13)</f>
        <v>-1.1557656163069592</v>
      </c>
      <c r="AO181" s="12">
        <f>STANDARDIZE(AE181,AV$13,AW$13)</f>
        <v>-1.0032710988697604</v>
      </c>
      <c r="AP181" s="20"/>
    </row>
    <row r="182" spans="1:42" x14ac:dyDescent="0.3">
      <c r="A182">
        <v>6</v>
      </c>
      <c r="B182">
        <v>2003</v>
      </c>
      <c r="C182" s="20">
        <v>0.72430885285023539</v>
      </c>
      <c r="D182" s="20">
        <v>6.1499999999999902E-2</v>
      </c>
      <c r="E182" s="20">
        <f t="shared" si="100"/>
        <v>4.4544994450289407E-2</v>
      </c>
      <c r="G182">
        <v>2001</v>
      </c>
      <c r="H182">
        <v>2</v>
      </c>
      <c r="I182" s="3">
        <v>2001.0833333339499</v>
      </c>
      <c r="J182" s="20">
        <f t="shared" si="122"/>
        <v>0.51642615632828115</v>
      </c>
      <c r="K182" s="20">
        <f t="shared" si="118"/>
        <v>0.1229999999999998</v>
      </c>
      <c r="L182" s="20">
        <f t="shared" si="123"/>
        <v>3.1760208614189239E-2</v>
      </c>
      <c r="N182">
        <v>1</v>
      </c>
      <c r="O182">
        <v>2001</v>
      </c>
      <c r="P182" s="20">
        <v>0.72430885285023539</v>
      </c>
      <c r="Q182" s="20">
        <v>6.1530000000000001E-2</v>
      </c>
      <c r="R182" s="20">
        <f t="shared" si="103"/>
        <v>4.4566723715874987E-2</v>
      </c>
      <c r="T182">
        <v>2001</v>
      </c>
      <c r="U182">
        <v>2</v>
      </c>
      <c r="V182" s="3">
        <v>2001.0833333339499</v>
      </c>
      <c r="W182" s="20">
        <f t="shared" si="119"/>
        <v>0.55027889633976956</v>
      </c>
      <c r="X182" s="20">
        <f t="shared" si="120"/>
        <v>0.12306</v>
      </c>
      <c r="Y182" s="20">
        <f t="shared" si="121"/>
        <v>6.7717320983572041E-2</v>
      </c>
      <c r="Z182" s="20"/>
      <c r="AA182">
        <v>2</v>
      </c>
      <c r="AB182" s="3">
        <v>2001.0833333339499</v>
      </c>
      <c r="AC182" s="20">
        <f t="shared" si="130"/>
        <v>0.5333525263340253</v>
      </c>
      <c r="AD182" s="20">
        <f t="shared" si="131"/>
        <v>0.1230299999999999</v>
      </c>
      <c r="AE182" s="20">
        <f t="shared" si="132"/>
        <v>4.973876479888064E-2</v>
      </c>
      <c r="AG182" s="3">
        <v>2001.0833333339499</v>
      </c>
      <c r="AH182" s="3">
        <f t="shared" si="127"/>
        <v>-1.6418716972620426</v>
      </c>
      <c r="AI182" s="3">
        <f t="shared" si="128"/>
        <v>0.82033858713866403</v>
      </c>
      <c r="AJ182" s="3">
        <f t="shared" si="129"/>
        <v>-0.39344712507122359</v>
      </c>
      <c r="AK182" s="20"/>
      <c r="AL182" s="3">
        <v>2001.0833333339499</v>
      </c>
      <c r="AM182" s="12">
        <f>STANDARDIZE(AC182,AR$14,AS$14)</f>
        <v>-1.4294106413228864</v>
      </c>
      <c r="AN182" s="12">
        <f>STANDARDIZE(AD182,AT$14,AU$14)</f>
        <v>1.9921056283099188</v>
      </c>
      <c r="AO182" s="12">
        <f>STANDARDIZE(AE182,AV$14,AW$14)</f>
        <v>-0.27018239462731503</v>
      </c>
      <c r="AP182" s="20"/>
    </row>
    <row r="183" spans="1:42" x14ac:dyDescent="0.3">
      <c r="A183">
        <v>6</v>
      </c>
      <c r="B183">
        <v>2003</v>
      </c>
      <c r="C183" s="20">
        <v>0.72232385702316293</v>
      </c>
      <c r="D183" s="20">
        <v>6.1499999999999902E-2</v>
      </c>
      <c r="E183" s="20">
        <f t="shared" si="100"/>
        <v>4.4422917206924449E-2</v>
      </c>
      <c r="G183">
        <v>2001</v>
      </c>
      <c r="H183">
        <v>1</v>
      </c>
      <c r="I183" s="3">
        <v>2001.00000000062</v>
      </c>
      <c r="J183" s="20">
        <f t="shared" si="122"/>
        <v>0.5201674576914439</v>
      </c>
      <c r="K183" s="20">
        <f t="shared" si="118"/>
        <v>6.1499999999999902E-2</v>
      </c>
      <c r="L183" s="20">
        <f t="shared" si="123"/>
        <v>3.1990298648023746E-2</v>
      </c>
      <c r="N183">
        <v>12</v>
      </c>
      <c r="O183">
        <v>2000</v>
      </c>
      <c r="P183" s="20">
        <v>0.72232385702316293</v>
      </c>
      <c r="Q183" s="20">
        <v>6.1530000000000001E-2</v>
      </c>
      <c r="R183" s="20">
        <f t="shared" si="103"/>
        <v>4.4444586922635219E-2</v>
      </c>
      <c r="T183">
        <v>2001</v>
      </c>
      <c r="U183">
        <v>1</v>
      </c>
      <c r="V183" s="3">
        <v>2001.00000000062</v>
      </c>
      <c r="W183" s="20">
        <f t="shared" si="119"/>
        <v>0.68646934453010489</v>
      </c>
      <c r="X183" s="20">
        <f t="shared" si="120"/>
        <v>0.12306</v>
      </c>
      <c r="Y183" s="20">
        <f t="shared" si="121"/>
        <v>8.4476917537874716E-2</v>
      </c>
      <c r="Z183" s="20"/>
      <c r="AA183">
        <v>1</v>
      </c>
      <c r="AB183" s="3">
        <v>2001.00000000062</v>
      </c>
      <c r="AC183" s="20">
        <f t="shared" si="107"/>
        <v>0.60331840111077439</v>
      </c>
      <c r="AD183" s="20">
        <f t="shared" si="108"/>
        <v>9.2279999999999945E-2</v>
      </c>
      <c r="AE183" s="20">
        <f t="shared" si="108"/>
        <v>5.8233608092949231E-2</v>
      </c>
      <c r="AG183" s="3">
        <v>2001.00000000062</v>
      </c>
      <c r="AH183" s="3">
        <f t="shared" si="127"/>
        <v>-1.225521800538107</v>
      </c>
      <c r="AI183" s="3">
        <f t="shared" si="128"/>
        <v>6.7241855071186282E-2</v>
      </c>
      <c r="AJ183" s="3">
        <f t="shared" si="129"/>
        <v>-7.0432319184933451E-2</v>
      </c>
      <c r="AK183" s="20"/>
      <c r="AL183" s="3">
        <v>2001.00000000062</v>
      </c>
      <c r="AM183" s="12">
        <f>STANDARDIZE(AC183,AR$15,AS$15)</f>
        <v>-0.69245922394763326</v>
      </c>
      <c r="AN183" s="12">
        <f>STANDARDIZE(AD183,AT$15,AU$15)</f>
        <v>1.4899203771942273</v>
      </c>
      <c r="AO183" s="12">
        <f>STANDARDIZE(AE183,AV$15,AW$15)</f>
        <v>0.76048626448909784</v>
      </c>
      <c r="AP183" s="20"/>
    </row>
    <row r="184" spans="1:42" x14ac:dyDescent="0.3">
      <c r="A184">
        <v>5</v>
      </c>
      <c r="B184">
        <v>2003</v>
      </c>
      <c r="C184" s="20">
        <v>0.66957333343003567</v>
      </c>
      <c r="D184" s="20">
        <v>6.1499999999999902E-2</v>
      </c>
      <c r="E184" s="20">
        <f t="shared" si="100"/>
        <v>4.1178760005947126E-2</v>
      </c>
      <c r="G184">
        <v>2000</v>
      </c>
      <c r="H184">
        <v>12</v>
      </c>
      <c r="I184" s="3">
        <v>2000.91666666729</v>
      </c>
      <c r="J184" s="20">
        <f t="shared" si="122"/>
        <v>0.52872270427084733</v>
      </c>
      <c r="K184" s="20">
        <f t="shared" si="118"/>
        <v>0.1229999999999998</v>
      </c>
      <c r="L184" s="20">
        <f t="shared" si="123"/>
        <v>3.2516446312657057E-2</v>
      </c>
      <c r="N184">
        <v>12</v>
      </c>
      <c r="O184">
        <v>2000</v>
      </c>
      <c r="P184" s="20">
        <v>0.66957333343003567</v>
      </c>
      <c r="Q184" s="20">
        <v>6.1530000000000001E-2</v>
      </c>
      <c r="R184" s="20">
        <f t="shared" si="103"/>
        <v>4.1198847205950094E-2</v>
      </c>
      <c r="T184">
        <v>2000</v>
      </c>
      <c r="U184">
        <v>12</v>
      </c>
      <c r="V184" s="3">
        <v>2000.91666666729</v>
      </c>
      <c r="W184" s="20">
        <f t="shared" si="104"/>
        <v>0.69594859522659935</v>
      </c>
      <c r="X184" s="20">
        <f t="shared" si="105"/>
        <v>0.12306</v>
      </c>
      <c r="Y184" s="20">
        <f t="shared" si="106"/>
        <v>8.5643434128585313E-2</v>
      </c>
      <c r="Z184" s="20"/>
      <c r="AA184">
        <v>12</v>
      </c>
      <c r="AB184" s="3">
        <v>2000.91666666729</v>
      </c>
      <c r="AC184" s="20">
        <f t="shared" si="107"/>
        <v>0.61233564974872334</v>
      </c>
      <c r="AD184" s="20">
        <f t="shared" si="108"/>
        <v>0.1230299999999999</v>
      </c>
      <c r="AE184" s="20">
        <f t="shared" si="108"/>
        <v>5.9079940220621185E-2</v>
      </c>
      <c r="AG184" s="3">
        <v>2000.91666666729</v>
      </c>
      <c r="AH184" s="3">
        <f t="shared" si="127"/>
        <v>-1.1718623479674986</v>
      </c>
      <c r="AI184" s="3">
        <f t="shared" si="128"/>
        <v>0.82033858713866403</v>
      </c>
      <c r="AJ184" s="3">
        <f t="shared" si="129"/>
        <v>-3.8250700469710103E-2</v>
      </c>
      <c r="AK184" s="20"/>
      <c r="AL184" s="3">
        <v>2000.91666666729</v>
      </c>
      <c r="AM184" s="12">
        <f>STANDARDIZE(AC184,AR$4,AS$4)</f>
        <v>-0.86201208533795404</v>
      </c>
      <c r="AN184" s="12">
        <f>STANDARDIZE(AD184,AT$4,AU$4)</f>
        <v>2.631330707273849</v>
      </c>
      <c r="AO184" s="12">
        <f>STANDARDIZE(AE184,AV$4,AW$4)</f>
        <v>0.84956417304839116</v>
      </c>
      <c r="AP184" s="20"/>
    </row>
    <row r="185" spans="1:42" x14ac:dyDescent="0.3">
      <c r="A185">
        <v>4</v>
      </c>
      <c r="B185">
        <v>2003</v>
      </c>
      <c r="C185" s="20">
        <v>0.62049521541181774</v>
      </c>
      <c r="D185" s="20">
        <v>6.1499999999999902E-2</v>
      </c>
      <c r="E185" s="20">
        <f t="shared" si="100"/>
        <v>3.8160455747826727E-2</v>
      </c>
      <c r="G185">
        <v>2000</v>
      </c>
      <c r="H185">
        <v>11</v>
      </c>
      <c r="I185" s="3">
        <v>2000.8333333339599</v>
      </c>
      <c r="J185" s="20">
        <f t="shared" si="122"/>
        <v>0.55478108459120912</v>
      </c>
      <c r="K185" s="20">
        <f t="shared" si="118"/>
        <v>6.1499999999999902E-2</v>
      </c>
      <c r="L185" s="20">
        <f t="shared" si="123"/>
        <v>3.4119036702359308E-2</v>
      </c>
      <c r="N185">
        <v>11</v>
      </c>
      <c r="O185">
        <v>2000</v>
      </c>
      <c r="P185" s="20">
        <v>0.62049521541181774</v>
      </c>
      <c r="Q185" s="20">
        <v>6.1530000000000001E-2</v>
      </c>
      <c r="R185" s="20">
        <f t="shared" si="103"/>
        <v>3.8179070604289149E-2</v>
      </c>
      <c r="T185">
        <v>2000</v>
      </c>
      <c r="U185">
        <v>11</v>
      </c>
      <c r="V185" s="3">
        <v>2000.8333333339599</v>
      </c>
      <c r="W185" s="20">
        <f t="shared" si="104"/>
        <v>0.62049521541181774</v>
      </c>
      <c r="X185" s="20">
        <f t="shared" si="105"/>
        <v>6.1530000000000001E-2</v>
      </c>
      <c r="Y185" s="20">
        <f t="shared" si="106"/>
        <v>3.8179070604289149E-2</v>
      </c>
      <c r="Z185" s="20"/>
      <c r="AA185">
        <v>11</v>
      </c>
      <c r="AB185" s="3">
        <v>2000.8333333339599</v>
      </c>
      <c r="AC185" s="20">
        <f t="shared" si="107"/>
        <v>0.58763815000151343</v>
      </c>
      <c r="AD185" s="20">
        <f t="shared" si="108"/>
        <v>6.1514999999999952E-2</v>
      </c>
      <c r="AE185" s="20">
        <f t="shared" si="108"/>
        <v>3.6149053653324228E-2</v>
      </c>
      <c r="AG185" s="3">
        <v>2000.8333333339599</v>
      </c>
      <c r="AH185" s="3">
        <f t="shared" si="127"/>
        <v>-1.318831159576032</v>
      </c>
      <c r="AI185" s="3">
        <f t="shared" si="128"/>
        <v>-0.68622224125583742</v>
      </c>
      <c r="AJ185" s="3">
        <f t="shared" si="129"/>
        <v>-0.91019331517430546</v>
      </c>
      <c r="AK185" s="20"/>
      <c r="AL185" s="3">
        <v>2000.8333333339599</v>
      </c>
      <c r="AM185" s="12">
        <f>STANDARDIZE(AC185,AR$5,AS$5)</f>
        <v>-0.7198705332266615</v>
      </c>
      <c r="AN185" s="12">
        <f>STANDARDIZE(AD185,AT$5,AU$5)</f>
        <v>-0.19138401234735175</v>
      </c>
      <c r="AO185" s="12">
        <f>STANDARDIZE(AE185,AV$5,AW$5)</f>
        <v>-0.73334342287197896</v>
      </c>
      <c r="AP185" s="20"/>
    </row>
    <row r="186" spans="1:42" x14ac:dyDescent="0.3">
      <c r="A186">
        <v>3</v>
      </c>
      <c r="B186">
        <v>2003</v>
      </c>
      <c r="C186" s="20">
        <v>0.57493143703907135</v>
      </c>
      <c r="D186" s="20">
        <v>6.1499999999999902E-2</v>
      </c>
      <c r="E186" s="20">
        <f t="shared" si="100"/>
        <v>3.5358283377902831E-2</v>
      </c>
      <c r="G186">
        <v>2000</v>
      </c>
      <c r="H186">
        <v>10</v>
      </c>
      <c r="I186" s="3">
        <v>2000.7500000006301</v>
      </c>
      <c r="J186" s="20">
        <f t="shared" si="122"/>
        <v>0.58656437125753746</v>
      </c>
      <c r="K186" s="20">
        <f t="shared" si="118"/>
        <v>0.1229999999999998</v>
      </c>
      <c r="L186" s="20">
        <f t="shared" si="123"/>
        <v>3.6073708832338493E-2</v>
      </c>
      <c r="N186">
        <v>10</v>
      </c>
      <c r="O186">
        <v>2000</v>
      </c>
      <c r="P186" s="20">
        <v>0.57493143703907135</v>
      </c>
      <c r="Q186" s="20">
        <v>6.1530000000000001E-2</v>
      </c>
      <c r="R186" s="20">
        <f t="shared" si="103"/>
        <v>3.5375531321014057E-2</v>
      </c>
      <c r="T186">
        <v>2000</v>
      </c>
      <c r="U186">
        <v>10</v>
      </c>
      <c r="V186" s="3">
        <v>2000.7500000006301</v>
      </c>
      <c r="W186" s="20">
        <f t="shared" si="104"/>
        <v>0.57019603929530116</v>
      </c>
      <c r="X186" s="20">
        <f t="shared" si="105"/>
        <v>0.12306</v>
      </c>
      <c r="Y186" s="20">
        <f t="shared" si="106"/>
        <v>7.016832459567976E-2</v>
      </c>
      <c r="Z186" s="20"/>
      <c r="AA186">
        <v>10</v>
      </c>
      <c r="AB186" s="3">
        <v>2000.7500000006301</v>
      </c>
      <c r="AC186" s="20">
        <f t="shared" si="107"/>
        <v>0.57838020527641931</v>
      </c>
      <c r="AD186" s="20">
        <f t="shared" si="108"/>
        <v>0.1230299999999999</v>
      </c>
      <c r="AE186" s="20">
        <f t="shared" si="108"/>
        <v>5.3121016714009123E-2</v>
      </c>
      <c r="AG186" s="3">
        <v>2000.7500000006301</v>
      </c>
      <c r="AH186" s="3">
        <f t="shared" si="127"/>
        <v>-1.3739229359951524</v>
      </c>
      <c r="AI186" s="3">
        <f t="shared" si="128"/>
        <v>0.82033858713866403</v>
      </c>
      <c r="AJ186" s="3">
        <f t="shared" si="129"/>
        <v>-0.26483763717324255</v>
      </c>
      <c r="AK186" s="20"/>
      <c r="AL186" s="3">
        <v>2000.7500000006301</v>
      </c>
      <c r="AM186" s="12">
        <f>STANDARDIZE(AC186,AR$6,AS$6)</f>
        <v>-1.494260226757139</v>
      </c>
      <c r="AN186" s="12">
        <f>STANDARDIZE(AD186,AT$6,AU$6)</f>
        <v>2.581892958774429</v>
      </c>
      <c r="AO186" s="12">
        <f>STANDARDIZE(AE186,AV$6,AW$6)</f>
        <v>-8.4383493023065859E-2</v>
      </c>
      <c r="AP186" s="20"/>
    </row>
    <row r="187" spans="1:42" x14ac:dyDescent="0.3">
      <c r="A187">
        <v>2</v>
      </c>
      <c r="B187">
        <v>2003</v>
      </c>
      <c r="C187" s="20">
        <v>0.56546064155153097</v>
      </c>
      <c r="D187" s="20">
        <v>6.1499999999999902E-2</v>
      </c>
      <c r="E187" s="20">
        <f t="shared" si="100"/>
        <v>3.4775829455419099E-2</v>
      </c>
      <c r="G187">
        <v>2000</v>
      </c>
      <c r="H187">
        <v>9</v>
      </c>
      <c r="I187" s="3">
        <v>2000.6666666673</v>
      </c>
      <c r="J187" s="20">
        <f t="shared" si="122"/>
        <v>0.62282999090611346</v>
      </c>
      <c r="K187" s="20">
        <f t="shared" si="118"/>
        <v>6.1499999999999902E-2</v>
      </c>
      <c r="L187" s="20">
        <f t="shared" si="123"/>
        <v>3.8304044440725916E-2</v>
      </c>
      <c r="N187">
        <v>10</v>
      </c>
      <c r="O187">
        <v>2000</v>
      </c>
      <c r="P187" s="20">
        <v>0.56546064155153097</v>
      </c>
      <c r="Q187" s="20">
        <v>6.1530000000000001E-2</v>
      </c>
      <c r="R187" s="20">
        <f t="shared" si="103"/>
        <v>3.4792793274665702E-2</v>
      </c>
      <c r="T187">
        <v>2000</v>
      </c>
      <c r="U187">
        <v>9</v>
      </c>
      <c r="V187" s="3">
        <v>2000.6666666673</v>
      </c>
      <c r="W187" s="20">
        <f t="shared" ref="W187:W194" si="133">AVERAGEIFS(P$4:P$1097,O$4:O$1097,T187,N$4:N$1097,U187)</f>
        <v>0.58603899820124039</v>
      </c>
      <c r="X187" s="20">
        <f t="shared" ref="X187:X194" si="134">SUMIFS(Q$4:Q$1097,O$4:O$1097,T187,N$4:N$1097,U187)</f>
        <v>0.12306</v>
      </c>
      <c r="Y187" s="20">
        <f t="shared" ref="Y187:Y194" si="135">W187*X187</f>
        <v>7.2117959118644645E-2</v>
      </c>
      <c r="Z187" s="20"/>
      <c r="AA187">
        <v>9</v>
      </c>
      <c r="AB187" s="3">
        <v>2000.6666666673</v>
      </c>
      <c r="AC187" s="20">
        <f t="shared" ref="AC187:AC194" si="136">AVERAGE(W187,J187)</f>
        <v>0.60443449455367693</v>
      </c>
      <c r="AD187" s="20">
        <f t="shared" ref="AD187:AD194" si="137">AVERAGE(X187,K187)</f>
        <v>9.2279999999999945E-2</v>
      </c>
      <c r="AE187" s="20">
        <f t="shared" ref="AE187:AE194" si="138">AVERAGE(Y187,L187)</f>
        <v>5.5211001779685284E-2</v>
      </c>
      <c r="AG187" s="3">
        <v>2000.6666666673</v>
      </c>
      <c r="AH187" s="3">
        <f t="shared" si="127"/>
        <v>-1.2188802000268653</v>
      </c>
      <c r="AI187" s="3">
        <f t="shared" si="128"/>
        <v>6.7241855071186282E-2</v>
      </c>
      <c r="AJ187" s="3">
        <f t="shared" si="129"/>
        <v>-0.18536635125016879</v>
      </c>
      <c r="AK187" s="20"/>
      <c r="AL187" s="3">
        <v>2000.6666666673</v>
      </c>
      <c r="AM187" s="12">
        <f>STANDARDIZE(AC187,AR$7,AS$7)</f>
        <v>-0.83790410864483955</v>
      </c>
      <c r="AN187" s="12">
        <f>STANDARDIZE(AD187,AT$7,AU$7)</f>
        <v>1.1130637033735793</v>
      </c>
      <c r="AO187" s="12">
        <f>STANDARDIZE(AE187,AV$7,AW$7)</f>
        <v>0.2261969537959303</v>
      </c>
      <c r="AP187" s="20"/>
    </row>
    <row r="188" spans="1:42" x14ac:dyDescent="0.3">
      <c r="A188">
        <v>1</v>
      </c>
      <c r="B188">
        <v>2003</v>
      </c>
      <c r="C188" s="20">
        <v>0.57918265477438136</v>
      </c>
      <c r="D188" s="20">
        <v>6.1499999999999902E-2</v>
      </c>
      <c r="E188" s="20">
        <f t="shared" si="100"/>
        <v>3.5619733268624394E-2</v>
      </c>
      <c r="G188">
        <v>2000</v>
      </c>
      <c r="H188">
        <v>8</v>
      </c>
      <c r="I188" s="3">
        <v>2000.5833333339699</v>
      </c>
      <c r="J188" s="20">
        <f t="shared" si="122"/>
        <v>0.66684942056751129</v>
      </c>
      <c r="K188" s="20">
        <f t="shared" si="118"/>
        <v>0.1229999999999998</v>
      </c>
      <c r="L188" s="20">
        <f t="shared" si="123"/>
        <v>4.1011239364901877E-2</v>
      </c>
      <c r="N188">
        <v>9</v>
      </c>
      <c r="O188">
        <v>2000</v>
      </c>
      <c r="P188" s="20">
        <v>0.57918265477438136</v>
      </c>
      <c r="Q188" s="20">
        <v>6.1530000000000001E-2</v>
      </c>
      <c r="R188" s="20">
        <f t="shared" si="103"/>
        <v>3.5637108748267685E-2</v>
      </c>
      <c r="T188">
        <v>2000</v>
      </c>
      <c r="U188">
        <v>8</v>
      </c>
      <c r="V188" s="3">
        <v>2000.5833333339699</v>
      </c>
      <c r="W188" s="20">
        <f t="shared" si="133"/>
        <v>0.63211608809637998</v>
      </c>
      <c r="X188" s="20">
        <f t="shared" si="134"/>
        <v>0.12306</v>
      </c>
      <c r="Y188" s="20">
        <f t="shared" si="135"/>
        <v>7.7788205801140528E-2</v>
      </c>
      <c r="Z188" s="20"/>
      <c r="AA188">
        <v>8</v>
      </c>
      <c r="AB188" s="3">
        <v>2000.5833333339699</v>
      </c>
      <c r="AC188" s="20">
        <f t="shared" si="136"/>
        <v>0.64948275433194569</v>
      </c>
      <c r="AD188" s="20">
        <f t="shared" si="137"/>
        <v>0.1230299999999999</v>
      </c>
      <c r="AE188" s="20">
        <f t="shared" si="138"/>
        <v>5.9399722583021203E-2</v>
      </c>
      <c r="AG188" s="3">
        <v>2000.5833333339699</v>
      </c>
      <c r="AH188" s="3">
        <f t="shared" si="127"/>
        <v>-0.95080896721340624</v>
      </c>
      <c r="AI188" s="3">
        <f t="shared" si="128"/>
        <v>0.82033858713866403</v>
      </c>
      <c r="AJ188" s="3">
        <f t="shared" si="129"/>
        <v>-2.6091036760713275E-2</v>
      </c>
      <c r="AK188" s="20"/>
      <c r="AL188" s="3">
        <v>2000.5833333339699</v>
      </c>
      <c r="AM188" s="12">
        <f>STANDARDIZE(AC188,AR$8,AS$8)</f>
        <v>-1.3042809780095079</v>
      </c>
      <c r="AN188" s="12">
        <f>STANDARDIZE(AD188,AT$8,AU$8)</f>
        <v>3.4275124792366625</v>
      </c>
      <c r="AO188" s="12">
        <f>STANDARDIZE(AE188,AV$8,AW$8)</f>
        <v>0.51989242510850475</v>
      </c>
      <c r="AP188" s="20"/>
    </row>
    <row r="189" spans="1:42" x14ac:dyDescent="0.3">
      <c r="A189">
        <v>12</v>
      </c>
      <c r="B189">
        <v>2002</v>
      </c>
      <c r="C189" s="20">
        <v>0.59289534162809931</v>
      </c>
      <c r="D189" s="20">
        <v>6.1499999999999902E-2</v>
      </c>
      <c r="E189" s="20">
        <f t="shared" si="100"/>
        <v>3.6463063510128048E-2</v>
      </c>
      <c r="G189">
        <v>2000</v>
      </c>
      <c r="H189">
        <v>7</v>
      </c>
      <c r="I189" s="3">
        <v>2000.5000000006401</v>
      </c>
      <c r="J189" s="20">
        <f t="shared" si="122"/>
        <v>0.71392191510116931</v>
      </c>
      <c r="K189" s="20">
        <f t="shared" si="118"/>
        <v>6.1499999999999902E-2</v>
      </c>
      <c r="L189" s="20">
        <f t="shared" si="123"/>
        <v>4.3906197778721845E-2</v>
      </c>
      <c r="N189">
        <v>9</v>
      </c>
      <c r="O189">
        <v>2000</v>
      </c>
      <c r="P189" s="20">
        <v>0.59289534162809931</v>
      </c>
      <c r="Q189" s="20">
        <v>6.1530000000000001E-2</v>
      </c>
      <c r="R189" s="20">
        <f t="shared" si="103"/>
        <v>3.6480850370376953E-2</v>
      </c>
      <c r="T189">
        <v>2000</v>
      </c>
      <c r="U189">
        <v>7</v>
      </c>
      <c r="V189" s="3">
        <v>2000.5000000006401</v>
      </c>
      <c r="W189" s="20">
        <f t="shared" si="133"/>
        <v>0.73910551663698165</v>
      </c>
      <c r="X189" s="20">
        <f t="shared" si="134"/>
        <v>6.1530000000000001E-2</v>
      </c>
      <c r="Y189" s="20">
        <f t="shared" si="135"/>
        <v>4.5477162438673481E-2</v>
      </c>
      <c r="Z189" s="20"/>
      <c r="AA189">
        <v>7</v>
      </c>
      <c r="AB189" s="3">
        <v>2000.5000000006401</v>
      </c>
      <c r="AC189" s="20">
        <f t="shared" si="136"/>
        <v>0.72651371586907554</v>
      </c>
      <c r="AD189" s="20">
        <f t="shared" si="137"/>
        <v>6.1514999999999952E-2</v>
      </c>
      <c r="AE189" s="20">
        <f t="shared" si="138"/>
        <v>4.469168010869766E-2</v>
      </c>
      <c r="AG189" s="3">
        <v>2000.5000000006401</v>
      </c>
      <c r="AH189" s="3">
        <f t="shared" si="127"/>
        <v>-0.4924164582529163</v>
      </c>
      <c r="AI189" s="3">
        <f t="shared" si="128"/>
        <v>-0.68622224125583742</v>
      </c>
      <c r="AJ189" s="3">
        <f t="shared" si="129"/>
        <v>-0.58536156363767078</v>
      </c>
      <c r="AK189" s="20"/>
      <c r="AL189" s="3">
        <v>2000.5000000006401</v>
      </c>
      <c r="AM189" s="12">
        <f>STANDARDIZE(AC189,AR$9,AS$9)</f>
        <v>-0.40590414861971996</v>
      </c>
      <c r="AN189" s="12">
        <f>STANDARDIZE(AD189,AT$9,AU$9)</f>
        <v>-0.10780241638246968</v>
      </c>
      <c r="AO189" s="12">
        <f>STANDARDIZE(AE189,AV$9,AW$9)</f>
        <v>-0.40575245154326162</v>
      </c>
      <c r="AP189" s="20"/>
    </row>
    <row r="190" spans="1:42" x14ac:dyDescent="0.3">
      <c r="A190">
        <v>11</v>
      </c>
      <c r="B190">
        <v>2002</v>
      </c>
      <c r="C190" s="20">
        <v>0.6070202757751979</v>
      </c>
      <c r="D190" s="20">
        <v>6.1499999999999902E-2</v>
      </c>
      <c r="E190" s="20">
        <f t="shared" si="100"/>
        <v>3.7331746960174612E-2</v>
      </c>
      <c r="G190">
        <v>2000</v>
      </c>
      <c r="H190">
        <v>6</v>
      </c>
      <c r="I190" s="3">
        <v>2000.41666666731</v>
      </c>
      <c r="J190" s="20">
        <f t="shared" si="122"/>
        <v>0.71505695277722214</v>
      </c>
      <c r="K190" s="20">
        <f t="shared" si="118"/>
        <v>6.1499999999999902E-2</v>
      </c>
      <c r="L190" s="20">
        <f t="shared" si="123"/>
        <v>4.3976002595799091E-2</v>
      </c>
      <c r="N190">
        <v>8</v>
      </c>
      <c r="O190">
        <v>2000</v>
      </c>
      <c r="P190" s="20">
        <v>0.6070202757751979</v>
      </c>
      <c r="Q190" s="20">
        <v>6.1530000000000001E-2</v>
      </c>
      <c r="R190" s="20">
        <f t="shared" si="103"/>
        <v>3.7349957568447931E-2</v>
      </c>
      <c r="T190">
        <v>2000</v>
      </c>
      <c r="U190">
        <v>6</v>
      </c>
      <c r="V190" s="3">
        <v>2000.41666666731</v>
      </c>
      <c r="W190" s="20">
        <f t="shared" si="133"/>
        <v>0.83108268769967097</v>
      </c>
      <c r="X190" s="20">
        <f t="shared" si="134"/>
        <v>6.1530000000000001E-2</v>
      </c>
      <c r="Y190" s="20">
        <f t="shared" si="135"/>
        <v>5.1136517774160756E-2</v>
      </c>
      <c r="Z190" s="20"/>
      <c r="AA190">
        <v>6</v>
      </c>
      <c r="AB190" s="3">
        <v>2000.41666666731</v>
      </c>
      <c r="AC190" s="20">
        <f t="shared" si="136"/>
        <v>0.7730698202384465</v>
      </c>
      <c r="AD190" s="20">
        <f t="shared" si="137"/>
        <v>6.1514999999999952E-2</v>
      </c>
      <c r="AE190" s="20">
        <f t="shared" si="138"/>
        <v>4.7556260184979923E-2</v>
      </c>
      <c r="AG190" s="3">
        <v>2000.41666666731</v>
      </c>
      <c r="AH190" s="3">
        <f t="shared" si="127"/>
        <v>-0.21537240916603348</v>
      </c>
      <c r="AI190" s="3">
        <f t="shared" si="128"/>
        <v>-0.68622224125583742</v>
      </c>
      <c r="AJ190" s="3">
        <f t="shared" si="129"/>
        <v>-0.4764364492765702</v>
      </c>
      <c r="AK190" s="20"/>
      <c r="AL190" s="3">
        <v>2000.41666666731</v>
      </c>
      <c r="AM190" s="12">
        <f>STANDARDIZE(AC190,AR$10,AS$10)</f>
        <v>-0.63692219624918334</v>
      </c>
      <c r="AN190" s="12">
        <f>STANDARDIZE(AD190,AT$10,AU$10)</f>
        <v>-1.6534191247733234</v>
      </c>
      <c r="AO190" s="12">
        <f>STANDARDIZE(AE190,AV$10,AW$10)</f>
        <v>-1.1143233971738431</v>
      </c>
      <c r="AP190" s="20"/>
    </row>
    <row r="191" spans="1:42" x14ac:dyDescent="0.3">
      <c r="A191">
        <v>10</v>
      </c>
      <c r="B191">
        <v>2002</v>
      </c>
      <c r="C191" s="20">
        <v>0.65721190041756206</v>
      </c>
      <c r="D191" s="20">
        <v>6.1499999999999902E-2</v>
      </c>
      <c r="E191" s="20">
        <f t="shared" si="100"/>
        <v>4.0418531875680001E-2</v>
      </c>
      <c r="G191">
        <v>2000</v>
      </c>
      <c r="H191">
        <v>5</v>
      </c>
      <c r="I191" s="3">
        <v>2000.3333333339799</v>
      </c>
      <c r="J191" s="20">
        <f t="shared" si="122"/>
        <v>0.68999544336844687</v>
      </c>
      <c r="K191" s="20">
        <f t="shared" si="118"/>
        <v>6.1499999999999902E-2</v>
      </c>
      <c r="L191" s="20">
        <f t="shared" si="123"/>
        <v>4.2434719767159415E-2</v>
      </c>
      <c r="N191">
        <v>8</v>
      </c>
      <c r="O191">
        <v>2000</v>
      </c>
      <c r="P191" s="20">
        <v>0.65721190041756206</v>
      </c>
      <c r="Q191" s="20">
        <v>6.1530000000000001E-2</v>
      </c>
      <c r="R191" s="20">
        <f t="shared" si="103"/>
        <v>4.0438248232692597E-2</v>
      </c>
      <c r="T191">
        <v>2000</v>
      </c>
      <c r="U191">
        <v>5</v>
      </c>
      <c r="V191" s="3">
        <v>2000.3333333339799</v>
      </c>
      <c r="W191" s="20"/>
      <c r="X191" s="20"/>
      <c r="Y191" s="20"/>
      <c r="Z191" s="20"/>
      <c r="AA191">
        <v>5</v>
      </c>
      <c r="AB191" s="3">
        <v>2000.3333333339799</v>
      </c>
      <c r="AC191" s="20">
        <f t="shared" si="136"/>
        <v>0.68999544336844687</v>
      </c>
      <c r="AD191" s="20">
        <f t="shared" si="137"/>
        <v>6.1499999999999902E-2</v>
      </c>
      <c r="AE191" s="20">
        <f t="shared" si="138"/>
        <v>4.2434719767159415E-2</v>
      </c>
      <c r="AG191" s="3">
        <v>2000.3333333339799</v>
      </c>
      <c r="AH191" s="3">
        <f t="shared" ref="AH191:AH194" si="139">STANDARDIZE(AC191,AC$894,AC$895)</f>
        <v>-0.70972781229069892</v>
      </c>
      <c r="AI191" s="3">
        <f t="shared" ref="AI191:AI194" si="140">STANDARDIZE(AD191,AD$894,AD$895)</f>
        <v>-0.68658960551538373</v>
      </c>
      <c r="AJ191" s="3">
        <f t="shared" ref="AJ191:AJ194" si="141">STANDARDIZE(AE191,AE$894,AE$895)</f>
        <v>-0.67118205277183385</v>
      </c>
      <c r="AK191" s="20"/>
      <c r="AL191" s="3">
        <v>2000.3333333339799</v>
      </c>
      <c r="AM191" s="12">
        <f>STANDARDIZE(AC191,AR$11,AS$11)</f>
        <v>-0.82382233248311088</v>
      </c>
      <c r="AN191" s="12">
        <f>STANDARDIZE(AD191,AT$11,AU$11)</f>
        <v>-1.2701823864982043</v>
      </c>
      <c r="AO191" s="12">
        <f>STANDARDIZE(AE191,AV$11,AW$11)</f>
        <v>-0.84437248384958608</v>
      </c>
      <c r="AP191" s="20"/>
    </row>
    <row r="192" spans="1:42" x14ac:dyDescent="0.3">
      <c r="A192">
        <v>9</v>
      </c>
      <c r="B192">
        <v>2002</v>
      </c>
      <c r="C192" s="20">
        <v>0.73910551663698165</v>
      </c>
      <c r="D192" s="20">
        <v>6.1499999999999902E-2</v>
      </c>
      <c r="E192" s="20">
        <f t="shared" si="100"/>
        <v>4.5454989273174297E-2</v>
      </c>
      <c r="G192">
        <v>2000</v>
      </c>
      <c r="H192">
        <v>4</v>
      </c>
      <c r="I192" s="3">
        <v>2000.2500000006501</v>
      </c>
      <c r="J192" s="20">
        <f t="shared" si="122"/>
        <v>0.6660044776764189</v>
      </c>
      <c r="K192" s="20">
        <f t="shared" si="118"/>
        <v>6.1499999999999902E-2</v>
      </c>
      <c r="L192" s="20">
        <f t="shared" si="123"/>
        <v>4.0959275377099695E-2</v>
      </c>
      <c r="N192">
        <v>7</v>
      </c>
      <c r="O192">
        <v>2000</v>
      </c>
      <c r="P192" s="20">
        <v>0.73910551663698165</v>
      </c>
      <c r="Q192" s="20">
        <v>6.1530000000000001E-2</v>
      </c>
      <c r="R192" s="20">
        <f t="shared" si="103"/>
        <v>4.5477162438673481E-2</v>
      </c>
      <c r="T192">
        <v>2000</v>
      </c>
      <c r="U192">
        <v>4</v>
      </c>
      <c r="V192" s="3">
        <v>2000.2500000006501</v>
      </c>
      <c r="W192" s="20">
        <f t="shared" si="133"/>
        <v>0.93437101693287827</v>
      </c>
      <c r="X192" s="20">
        <f t="shared" si="134"/>
        <v>6.1530000000000001E-2</v>
      </c>
      <c r="Y192" s="20">
        <f t="shared" si="135"/>
        <v>5.7491848671880001E-2</v>
      </c>
      <c r="Z192" s="20"/>
      <c r="AA192">
        <v>4</v>
      </c>
      <c r="AB192" s="3">
        <v>2000.2500000006501</v>
      </c>
      <c r="AC192" s="20">
        <f t="shared" si="136"/>
        <v>0.80018774730464859</v>
      </c>
      <c r="AD192" s="20">
        <f t="shared" si="137"/>
        <v>6.1514999999999952E-2</v>
      </c>
      <c r="AE192" s="20">
        <f t="shared" si="138"/>
        <v>4.9225562024489848E-2</v>
      </c>
      <c r="AG192" s="3">
        <v>2000.2500000006501</v>
      </c>
      <c r="AH192" s="3">
        <f t="shared" si="139"/>
        <v>-5.4000223519717387E-2</v>
      </c>
      <c r="AI192" s="3">
        <f t="shared" si="140"/>
        <v>-0.68622224125583742</v>
      </c>
      <c r="AJ192" s="3">
        <f t="shared" si="141"/>
        <v>-0.41296156327938871</v>
      </c>
      <c r="AK192" s="20"/>
      <c r="AL192" s="3">
        <v>2000.2500000006501</v>
      </c>
      <c r="AM192" s="12">
        <f>STANDARDIZE(AC192,AR$12,AS$12)</f>
        <v>9.8739530027903868E-4</v>
      </c>
      <c r="AN192" s="12">
        <f>STANDARDIZE(AD192,AT$12,AU$12)</f>
        <v>-1.5103266726480709</v>
      </c>
      <c r="AO192" s="12">
        <f>STANDARDIZE(AE192,AV$12,AW$12)</f>
        <v>-0.74683598938024565</v>
      </c>
      <c r="AP192" s="20"/>
    </row>
    <row r="193" spans="1:42" x14ac:dyDescent="0.3">
      <c r="A193">
        <v>8</v>
      </c>
      <c r="B193">
        <v>2002</v>
      </c>
      <c r="C193" s="20">
        <v>0.83108268769967097</v>
      </c>
      <c r="D193" s="20">
        <v>6.1499999999999902E-2</v>
      </c>
      <c r="E193" s="20">
        <f t="shared" si="100"/>
        <v>5.1111585293529681E-2</v>
      </c>
      <c r="G193">
        <v>2000</v>
      </c>
      <c r="H193">
        <v>3</v>
      </c>
      <c r="I193" s="3">
        <v>2000.16666666732</v>
      </c>
      <c r="J193" s="20">
        <f t="shared" si="122"/>
        <v>0.64256860787649073</v>
      </c>
      <c r="K193" s="20">
        <f t="shared" si="118"/>
        <v>6.1499999999999902E-2</v>
      </c>
      <c r="L193" s="20">
        <f t="shared" si="123"/>
        <v>3.951796938440412E-2</v>
      </c>
      <c r="N193">
        <v>6</v>
      </c>
      <c r="O193">
        <v>2000</v>
      </c>
      <c r="P193" s="20">
        <v>0.83108268769967097</v>
      </c>
      <c r="Q193" s="20">
        <v>6.1530000000000001E-2</v>
      </c>
      <c r="R193" s="20">
        <f t="shared" si="103"/>
        <v>5.1136517774160756E-2</v>
      </c>
      <c r="T193">
        <v>2000</v>
      </c>
      <c r="U193">
        <v>3</v>
      </c>
      <c r="V193" s="3">
        <v>2000.16666666732</v>
      </c>
      <c r="W193" s="20"/>
      <c r="X193" s="20"/>
      <c r="Y193" s="20"/>
      <c r="Z193" s="20"/>
      <c r="AA193">
        <v>3</v>
      </c>
      <c r="AB193" s="3">
        <v>2000.16666666732</v>
      </c>
      <c r="AC193" s="20">
        <f t="shared" si="136"/>
        <v>0.64256860787649073</v>
      </c>
      <c r="AD193" s="20">
        <f t="shared" si="137"/>
        <v>6.1499999999999902E-2</v>
      </c>
      <c r="AE193" s="20">
        <f t="shared" si="138"/>
        <v>3.951796938440412E-2</v>
      </c>
      <c r="AG193" s="3">
        <v>2000.16666666732</v>
      </c>
      <c r="AH193" s="3">
        <f t="shared" si="139"/>
        <v>-0.99195337042208998</v>
      </c>
      <c r="AI193" s="3">
        <f t="shared" si="140"/>
        <v>-0.68658960551538373</v>
      </c>
      <c r="AJ193" s="3">
        <f t="shared" si="141"/>
        <v>-0.78209093314662659</v>
      </c>
      <c r="AK193" s="20"/>
      <c r="AL193" s="3">
        <v>2000.16666666732</v>
      </c>
      <c r="AM193" s="12">
        <f>STANDARDIZE(AC193,AR$13,AS$13)</f>
        <v>-0.79278887053569069</v>
      </c>
      <c r="AN193" s="12">
        <f>STANDARDIZE(AD193,AT$13,AU$13)</f>
        <v>-1.1557656163069592</v>
      </c>
      <c r="AO193" s="12">
        <f>STANDARDIZE(AE193,AV$13,AW$13)</f>
        <v>-0.78410154819304201</v>
      </c>
      <c r="AP193" s="20"/>
    </row>
    <row r="194" spans="1:42" x14ac:dyDescent="0.3">
      <c r="A194">
        <v>7</v>
      </c>
      <c r="B194">
        <v>2002</v>
      </c>
      <c r="C194" s="20">
        <v>0.93437101693287827</v>
      </c>
      <c r="D194" s="20">
        <v>6.1499999999999902E-2</v>
      </c>
      <c r="E194" s="20">
        <f t="shared" si="100"/>
        <v>5.746381754137192E-2</v>
      </c>
      <c r="G194">
        <v>2000</v>
      </c>
      <c r="H194">
        <v>2</v>
      </c>
      <c r="I194" s="3">
        <v>2000.0833333339899</v>
      </c>
      <c r="J194" s="20">
        <f t="shared" si="122"/>
        <v>0.64877508442336973</v>
      </c>
      <c r="K194" s="20">
        <f t="shared" si="118"/>
        <v>0.1229999999999998</v>
      </c>
      <c r="L194" s="20">
        <f t="shared" si="123"/>
        <v>3.989966769203717E-2</v>
      </c>
      <c r="N194">
        <v>4</v>
      </c>
      <c r="O194">
        <v>2000</v>
      </c>
      <c r="P194" s="20">
        <v>0.93437101693287827</v>
      </c>
      <c r="Q194" s="20">
        <v>6.1530000000000001E-2</v>
      </c>
      <c r="R194" s="20">
        <f t="shared" si="103"/>
        <v>5.7491848671880001E-2</v>
      </c>
      <c r="T194">
        <v>2000</v>
      </c>
      <c r="U194">
        <v>2</v>
      </c>
      <c r="V194" s="3">
        <v>2000.0833333339899</v>
      </c>
      <c r="W194" s="20">
        <f t="shared" si="133"/>
        <v>0.95787557900216946</v>
      </c>
      <c r="X194" s="20">
        <f t="shared" si="134"/>
        <v>6.1530000000000001E-2</v>
      </c>
      <c r="Y194" s="20">
        <f t="shared" si="135"/>
        <v>5.8938084376003487E-2</v>
      </c>
      <c r="Z194" s="20"/>
      <c r="AA194">
        <v>2</v>
      </c>
      <c r="AB194" s="3">
        <v>2000.0833333339899</v>
      </c>
      <c r="AC194" s="20">
        <f t="shared" si="136"/>
        <v>0.80332533171276954</v>
      </c>
      <c r="AD194" s="20">
        <f t="shared" si="137"/>
        <v>9.2264999999999903E-2</v>
      </c>
      <c r="AE194" s="20">
        <f t="shared" si="138"/>
        <v>4.9418876034020329E-2</v>
      </c>
      <c r="AG194" s="3">
        <v>2000.0833333339899</v>
      </c>
      <c r="AH194" s="3">
        <f t="shared" si="139"/>
        <v>-3.532922214294467E-2</v>
      </c>
      <c r="AI194" s="3">
        <f t="shared" si="140"/>
        <v>6.6874490811640125E-2</v>
      </c>
      <c r="AJ194" s="3">
        <f t="shared" si="141"/>
        <v>-0.40561083471360238</v>
      </c>
      <c r="AK194" s="20"/>
      <c r="AL194" s="3">
        <v>2000.0833333339899</v>
      </c>
      <c r="AM194" s="12">
        <f>STANDARDIZE(AC194,AR$14,AS$14)</f>
        <v>0.28745582104914252</v>
      </c>
      <c r="AN194" s="12">
        <f>STANDARDIZE(AD194,AT$14,AU$14)</f>
        <v>0.56051139147476758</v>
      </c>
      <c r="AO194" s="12">
        <f>STANDARDIZE(AE194,AV$14,AW$14)</f>
        <v>-0.29392228607295756</v>
      </c>
      <c r="AP194" s="20"/>
    </row>
    <row r="195" spans="1:42" x14ac:dyDescent="0.3">
      <c r="A195">
        <v>6</v>
      </c>
      <c r="B195">
        <v>2002</v>
      </c>
      <c r="C195" s="20">
        <v>0.95787557900216946</v>
      </c>
      <c r="D195" s="20">
        <v>6.1499999999999902E-2</v>
      </c>
      <c r="E195" s="20">
        <f t="shared" si="100"/>
        <v>5.8909348108633325E-2</v>
      </c>
      <c r="G195">
        <v>2000</v>
      </c>
      <c r="H195">
        <v>1</v>
      </c>
      <c r="I195" s="3">
        <v>2000.0000000006601</v>
      </c>
      <c r="J195" s="20">
        <f t="shared" si="122"/>
        <v>0.67345278789402951</v>
      </c>
      <c r="K195" s="20">
        <f t="shared" si="118"/>
        <v>6.1499999999999902E-2</v>
      </c>
      <c r="L195" s="20">
        <f t="shared" si="123"/>
        <v>4.1417346455482749E-2</v>
      </c>
      <c r="N195">
        <v>2</v>
      </c>
      <c r="O195">
        <v>2000</v>
      </c>
      <c r="P195" s="20">
        <v>0.95787557900216946</v>
      </c>
      <c r="Q195" s="20">
        <v>6.1530000000000001E-2</v>
      </c>
      <c r="R195" s="20">
        <f t="shared" si="103"/>
        <v>5.8938084376003487E-2</v>
      </c>
      <c r="T195">
        <v>2000</v>
      </c>
      <c r="U195">
        <v>1</v>
      </c>
      <c r="V195" s="3">
        <v>2000.0000000006601</v>
      </c>
      <c r="W195" s="20"/>
      <c r="X195" s="20"/>
      <c r="Y195" s="20"/>
      <c r="Z195" s="20"/>
      <c r="AA195">
        <v>1</v>
      </c>
      <c r="AB195" s="3">
        <v>2000.0000000006601</v>
      </c>
      <c r="AC195" s="20">
        <f t="shared" si="107"/>
        <v>0.67345278789402951</v>
      </c>
      <c r="AD195" s="20">
        <f t="shared" si="108"/>
        <v>6.1499999999999902E-2</v>
      </c>
      <c r="AE195" s="20">
        <f t="shared" si="108"/>
        <v>4.1417346455482749E-2</v>
      </c>
      <c r="AG195" s="3">
        <v>2000.0000000006601</v>
      </c>
      <c r="AH195" s="3">
        <f t="shared" si="109"/>
        <v>-0.80816912986573719</v>
      </c>
      <c r="AI195" s="3">
        <f t="shared" si="109"/>
        <v>-0.68658960551538373</v>
      </c>
      <c r="AJ195" s="3">
        <f t="shared" si="109"/>
        <v>-0.70986748008449407</v>
      </c>
      <c r="AK195" s="20"/>
      <c r="AL195" s="3">
        <v>2000.0000000006601</v>
      </c>
      <c r="AM195" s="12">
        <f>STANDARDIZE(AC195,AR$15,AS$15)</f>
        <v>-0.37517096339702982</v>
      </c>
      <c r="AN195" s="12">
        <f>STANDARDIZE(AD195,AT$15,AU$15)</f>
        <v>-0.22064426073162682</v>
      </c>
      <c r="AO195" s="12">
        <f>STANDARDIZE(AE195,AV$15,AW$15)</f>
        <v>-0.42785231696746734</v>
      </c>
      <c r="AP195" s="20"/>
    </row>
    <row r="196" spans="1:42" x14ac:dyDescent="0.3">
      <c r="A196">
        <v>6</v>
      </c>
      <c r="B196">
        <v>2002</v>
      </c>
      <c r="C196" s="20">
        <v>0.92017345816553797</v>
      </c>
      <c r="D196" s="20">
        <v>6.1499999999999902E-2</v>
      </c>
      <c r="E196" s="20">
        <f t="shared" si="100"/>
        <v>5.6590667677180496E-2</v>
      </c>
      <c r="G196">
        <v>1999</v>
      </c>
      <c r="H196">
        <v>12</v>
      </c>
      <c r="I196" s="3">
        <v>1999.91666666732</v>
      </c>
      <c r="J196" s="20">
        <f t="shared" si="122"/>
        <v>0.70329614373703353</v>
      </c>
      <c r="K196" s="20">
        <f t="shared" si="118"/>
        <v>0.1229999999999998</v>
      </c>
      <c r="L196" s="20">
        <f t="shared" si="123"/>
        <v>4.3252712839827498E-2</v>
      </c>
      <c r="N196">
        <v>12</v>
      </c>
      <c r="O196">
        <v>1999</v>
      </c>
      <c r="P196" s="20">
        <v>0.92017345816553797</v>
      </c>
      <c r="Q196" s="20">
        <v>6.1530000000000001E-2</v>
      </c>
      <c r="R196" s="20">
        <f t="shared" si="103"/>
        <v>5.6618272880925552E-2</v>
      </c>
      <c r="T196">
        <v>1999</v>
      </c>
      <c r="U196">
        <v>12</v>
      </c>
      <c r="V196" s="3">
        <v>1999.91666666732</v>
      </c>
      <c r="W196" s="20">
        <f t="shared" si="104"/>
        <v>0.92017345816553797</v>
      </c>
      <c r="X196" s="20">
        <f t="shared" si="105"/>
        <v>6.1530000000000001E-2</v>
      </c>
      <c r="Y196" s="20">
        <f t="shared" si="106"/>
        <v>5.6618272880925552E-2</v>
      </c>
      <c r="Z196" s="20"/>
      <c r="AA196">
        <v>12</v>
      </c>
      <c r="AB196" s="3">
        <v>1999.91666666732</v>
      </c>
      <c r="AC196" s="20">
        <f t="shared" si="107"/>
        <v>0.8117348009512857</v>
      </c>
      <c r="AD196" s="20">
        <f t="shared" si="108"/>
        <v>9.2264999999999903E-2</v>
      </c>
      <c r="AE196" s="20">
        <f t="shared" si="108"/>
        <v>4.9935492860376525E-2</v>
      </c>
      <c r="AG196" s="3">
        <v>1999.91666666732</v>
      </c>
      <c r="AH196" s="3">
        <f t="shared" si="109"/>
        <v>1.4713483106312828E-2</v>
      </c>
      <c r="AI196" s="3">
        <f t="shared" si="109"/>
        <v>6.6874490811640125E-2</v>
      </c>
      <c r="AJ196" s="3">
        <f t="shared" si="109"/>
        <v>-0.38596657782665589</v>
      </c>
      <c r="AK196" s="20"/>
      <c r="AL196" s="3">
        <v>1999.91666666732</v>
      </c>
      <c r="AM196" s="12">
        <f>STANDARDIZE(AC196,AR$4,AS$4)</f>
        <v>0.22149786718194767</v>
      </c>
      <c r="AN196" s="12">
        <f>STANDARDIZE(AD196,AT$4,AU$4)</f>
        <v>1.05652496446128</v>
      </c>
      <c r="AO196" s="12">
        <f>STANDARDIZE(AE196,AV$4,AW$4)</f>
        <v>8.5834248507341032E-2</v>
      </c>
      <c r="AP196" s="20"/>
    </row>
    <row r="197" spans="1:42" x14ac:dyDescent="0.3">
      <c r="A197">
        <v>5</v>
      </c>
      <c r="B197">
        <v>2002</v>
      </c>
      <c r="C197" s="20">
        <v>0.88408286219164411</v>
      </c>
      <c r="D197" s="20">
        <v>6.1499999999999902E-2</v>
      </c>
      <c r="E197" s="20">
        <f t="shared" ref="E197:E260" si="142">D197*C197</f>
        <v>5.4371096024786028E-2</v>
      </c>
      <c r="G197">
        <v>1999</v>
      </c>
      <c r="H197">
        <v>11</v>
      </c>
      <c r="I197" s="3">
        <v>1999.8333333339899</v>
      </c>
      <c r="J197" s="20">
        <f t="shared" si="122"/>
        <v>0.75191951760107301</v>
      </c>
      <c r="K197" s="20">
        <f t="shared" si="118"/>
        <v>6.1499999999999902E-2</v>
      </c>
      <c r="L197" s="20">
        <f t="shared" si="123"/>
        <v>4.6243050332465917E-2</v>
      </c>
      <c r="N197">
        <v>10</v>
      </c>
      <c r="O197">
        <v>1999</v>
      </c>
      <c r="P197" s="20">
        <v>0.88408286219164411</v>
      </c>
      <c r="Q197" s="20">
        <v>6.1530000000000001E-2</v>
      </c>
      <c r="R197" s="20">
        <f t="shared" ref="R197:R260" si="143">Q197*P197</f>
        <v>5.4397618510651863E-2</v>
      </c>
      <c r="T197">
        <v>1999</v>
      </c>
      <c r="U197">
        <v>11</v>
      </c>
      <c r="V197" s="3">
        <v>1999.8333333339899</v>
      </c>
      <c r="W197" s="20"/>
      <c r="X197" s="20"/>
      <c r="Y197" s="20"/>
      <c r="Z197" s="20"/>
      <c r="AA197">
        <v>11</v>
      </c>
      <c r="AB197" s="3">
        <v>1999.8333333339899</v>
      </c>
      <c r="AC197" s="20">
        <f t="shared" ref="AC197:AC260" si="144">AVERAGE(W197,J197)</f>
        <v>0.75191951760107301</v>
      </c>
      <c r="AD197" s="20">
        <f t="shared" ref="AD197:AE260" si="145">AVERAGE(X197,K197)</f>
        <v>6.1499999999999902E-2</v>
      </c>
      <c r="AE197" s="20">
        <f t="shared" si="145"/>
        <v>4.6243050332465917E-2</v>
      </c>
      <c r="AG197" s="3">
        <v>1999.8333333339899</v>
      </c>
      <c r="AH197" s="3">
        <f t="shared" ref="AH197:AJ260" si="146">STANDARDIZE(AC197,AC$894,AC$895)</f>
        <v>-0.34123271387670662</v>
      </c>
      <c r="AI197" s="3">
        <f t="shared" si="146"/>
        <v>-0.68658960551538373</v>
      </c>
      <c r="AJ197" s="3">
        <f t="shared" si="146"/>
        <v>-0.52637100497272504</v>
      </c>
      <c r="AK197" s="20"/>
      <c r="AL197" s="3">
        <v>1999.8333333339899</v>
      </c>
      <c r="AM197" s="12">
        <f>STANDARDIZE(AC197,AR$5,AS$5)</f>
        <v>-7.9486118739263367E-2</v>
      </c>
      <c r="AN197" s="12">
        <f>STANDARDIZE(AD197,AT$5,AU$5)</f>
        <v>-0.19208961378086201</v>
      </c>
      <c r="AO197" s="12">
        <f>STANDARDIZE(AE197,AV$5,AW$5)</f>
        <v>-0.1209908282220357</v>
      </c>
      <c r="AP197" s="20"/>
    </row>
    <row r="198" spans="1:42" x14ac:dyDescent="0.3">
      <c r="A198">
        <v>4</v>
      </c>
      <c r="B198">
        <v>2002</v>
      </c>
      <c r="C198" s="20">
        <v>0.84916269030605596</v>
      </c>
      <c r="D198" s="20">
        <v>6.1499999999999902E-2</v>
      </c>
      <c r="E198" s="20">
        <f t="shared" si="142"/>
        <v>5.2223505453822358E-2</v>
      </c>
      <c r="G198">
        <v>1999</v>
      </c>
      <c r="H198">
        <v>10</v>
      </c>
      <c r="I198" s="3">
        <v>1999.7500000006601</v>
      </c>
      <c r="J198" s="20">
        <f t="shared" si="122"/>
        <v>0.78908464286567881</v>
      </c>
      <c r="K198" s="20">
        <f t="shared" si="118"/>
        <v>6.1499999999999902E-2</v>
      </c>
      <c r="L198" s="20">
        <f t="shared" si="123"/>
        <v>4.8528705536239169E-2</v>
      </c>
      <c r="N198">
        <v>8</v>
      </c>
      <c r="O198">
        <v>1999</v>
      </c>
      <c r="P198" s="20">
        <v>0.84916269030605596</v>
      </c>
      <c r="Q198" s="20">
        <v>6.1530000000000001E-2</v>
      </c>
      <c r="R198" s="20">
        <f t="shared" si="143"/>
        <v>5.2248980334531625E-2</v>
      </c>
      <c r="T198">
        <v>1999</v>
      </c>
      <c r="U198">
        <v>10</v>
      </c>
      <c r="V198" s="3">
        <v>1999.7500000006601</v>
      </c>
      <c r="W198" s="20">
        <f t="shared" ref="W198:W258" si="147">AVERAGEIFS(P$4:P$1097,O$4:O$1097,T198,N$4:N$1097,U198)</f>
        <v>0.88408286219164411</v>
      </c>
      <c r="X198" s="20">
        <f t="shared" ref="X198:X258" si="148">SUMIFS(Q$4:Q$1097,O$4:O$1097,T198,N$4:N$1097,U198)</f>
        <v>6.1530000000000001E-2</v>
      </c>
      <c r="Y198" s="20">
        <f t="shared" ref="Y198:Y258" si="149">W198*X198</f>
        <v>5.4397618510651863E-2</v>
      </c>
      <c r="Z198" s="20"/>
      <c r="AA198">
        <v>10</v>
      </c>
      <c r="AB198" s="3">
        <v>1999.7500000006601</v>
      </c>
      <c r="AC198" s="20">
        <f t="shared" si="144"/>
        <v>0.83658375252866146</v>
      </c>
      <c r="AD198" s="20">
        <f t="shared" si="145"/>
        <v>6.1514999999999952E-2</v>
      </c>
      <c r="AE198" s="20">
        <f t="shared" si="145"/>
        <v>5.1463162023445516E-2</v>
      </c>
      <c r="AG198" s="3">
        <v>1999.7500000006601</v>
      </c>
      <c r="AH198" s="3">
        <f t="shared" si="146"/>
        <v>0.16258354770495617</v>
      </c>
      <c r="AI198" s="3">
        <f t="shared" si="146"/>
        <v>-0.68622224125583742</v>
      </c>
      <c r="AJ198" s="3">
        <f t="shared" si="146"/>
        <v>-0.32787724750178066</v>
      </c>
      <c r="AK198" s="20"/>
      <c r="AL198" s="3">
        <v>1999.7500000006601</v>
      </c>
      <c r="AM198" s="12">
        <f>STANDARDIZE(AC198,AR$6,AS$6)</f>
        <v>0.2499109253621094</v>
      </c>
      <c r="AN198" s="12">
        <f>STANDARDIZE(AD198,AT$6,AU$6)</f>
        <v>-0.6564669997761764</v>
      </c>
      <c r="AO198" s="12">
        <f>STANDARDIZE(AE198,AV$6,AW$6)</f>
        <v>-0.21438325965246496</v>
      </c>
      <c r="AP198" s="20"/>
    </row>
    <row r="199" spans="1:42" x14ac:dyDescent="0.3">
      <c r="A199">
        <v>3</v>
      </c>
      <c r="B199">
        <v>2002</v>
      </c>
      <c r="C199" s="20">
        <v>0.8116268528827445</v>
      </c>
      <c r="D199" s="20">
        <v>6.1499999999999902E-2</v>
      </c>
      <c r="E199" s="20">
        <f t="shared" si="142"/>
        <v>4.9915051452288708E-2</v>
      </c>
      <c r="G199">
        <v>1999</v>
      </c>
      <c r="H199">
        <v>9</v>
      </c>
      <c r="I199" s="3">
        <v>1999.66666666733</v>
      </c>
      <c r="J199" s="20">
        <f t="shared" ref="J199:J219" si="150">AVERAGEIFS(C$4:C$1198,B$4:B$1198,G199,A$4:A$1198,H199)</f>
        <v>0.83997638834646371</v>
      </c>
      <c r="K199" s="20">
        <f t="shared" si="118"/>
        <v>0.1229999999999998</v>
      </c>
      <c r="L199" s="20">
        <f t="shared" ref="L199:L219" si="151">AVERAGEIFS(E$4:E$1198,B$4:B$1198,G199,A$4:A$1198,H199)</f>
        <v>5.1658547883307433E-2</v>
      </c>
      <c r="N199">
        <v>6</v>
      </c>
      <c r="O199">
        <v>1999</v>
      </c>
      <c r="P199" s="20">
        <v>0.8116268528827445</v>
      </c>
      <c r="Q199" s="20">
        <v>6.1530000000000001E-2</v>
      </c>
      <c r="R199" s="20">
        <f t="shared" si="143"/>
        <v>4.9939400257875272E-2</v>
      </c>
      <c r="T199">
        <v>1999</v>
      </c>
      <c r="U199">
        <v>9</v>
      </c>
      <c r="V199" s="3">
        <v>1999.66666666733</v>
      </c>
      <c r="W199" s="20"/>
      <c r="X199" s="20"/>
      <c r="Y199" s="20"/>
      <c r="Z199" s="20"/>
      <c r="AA199">
        <v>9</v>
      </c>
      <c r="AB199" s="3">
        <v>1999.66666666733</v>
      </c>
      <c r="AC199" s="20">
        <f t="shared" si="144"/>
        <v>0.83997638834646371</v>
      </c>
      <c r="AD199" s="20">
        <f t="shared" si="145"/>
        <v>0.1229999999999998</v>
      </c>
      <c r="AE199" s="20">
        <f t="shared" si="145"/>
        <v>5.1658547883307433E-2</v>
      </c>
      <c r="AG199" s="3">
        <v>1999.66666666733</v>
      </c>
      <c r="AH199" s="3">
        <f t="shared" si="146"/>
        <v>0.18277229796172131</v>
      </c>
      <c r="AI199" s="3">
        <f t="shared" si="146"/>
        <v>0.81960385861957141</v>
      </c>
      <c r="AJ199" s="3">
        <f t="shared" si="146"/>
        <v>-0.32044773721990288</v>
      </c>
      <c r="AK199" s="20"/>
      <c r="AL199" s="3">
        <v>1999.66666666733</v>
      </c>
      <c r="AM199" s="12">
        <f>STANDARDIZE(AC199,AR$7,AS$7)</f>
        <v>2.9821243525633603E-2</v>
      </c>
      <c r="AN199" s="12">
        <f>STANDARDIZE(AD199,AT$7,AU$7)</f>
        <v>2.4625231140590418</v>
      </c>
      <c r="AO199" s="12">
        <f>STANDARDIZE(AE199,AV$7,AW$7)</f>
        <v>1.3259481802658813E-2</v>
      </c>
      <c r="AP199" s="20"/>
    </row>
    <row r="200" spans="1:42" x14ac:dyDescent="0.3">
      <c r="A200">
        <v>2</v>
      </c>
      <c r="B200">
        <v>2002</v>
      </c>
      <c r="C200" s="20">
        <v>0.77306427388703847</v>
      </c>
      <c r="D200" s="20">
        <v>6.1499999999999902E-2</v>
      </c>
      <c r="E200" s="20">
        <f t="shared" si="142"/>
        <v>4.7543452844052793E-2</v>
      </c>
      <c r="G200">
        <v>1999</v>
      </c>
      <c r="H200">
        <v>8</v>
      </c>
      <c r="I200" s="3">
        <v>1999.5833333339999</v>
      </c>
      <c r="J200" s="20">
        <f t="shared" si="150"/>
        <v>0.86052330102401653</v>
      </c>
      <c r="K200" s="20">
        <f t="shared" si="118"/>
        <v>6.1499999999999902E-2</v>
      </c>
      <c r="L200" s="20">
        <f t="shared" si="151"/>
        <v>5.292218301297693E-2</v>
      </c>
      <c r="N200">
        <v>6</v>
      </c>
      <c r="O200">
        <v>1999</v>
      </c>
      <c r="P200" s="20">
        <v>0.77306427388703847</v>
      </c>
      <c r="Q200" s="20">
        <v>6.1530000000000001E-2</v>
      </c>
      <c r="R200" s="20">
        <f t="shared" si="143"/>
        <v>4.7566644772269476E-2</v>
      </c>
      <c r="T200">
        <v>1999</v>
      </c>
      <c r="U200">
        <v>8</v>
      </c>
      <c r="V200" s="3">
        <v>1999.5833333339999</v>
      </c>
      <c r="W200" s="20">
        <f t="shared" si="147"/>
        <v>0.84916269030605596</v>
      </c>
      <c r="X200" s="20">
        <f t="shared" si="148"/>
        <v>6.1530000000000001E-2</v>
      </c>
      <c r="Y200" s="20">
        <f t="shared" si="149"/>
        <v>5.2248980334531625E-2</v>
      </c>
      <c r="Z200" s="20"/>
      <c r="AA200">
        <v>8</v>
      </c>
      <c r="AB200" s="3">
        <v>1999.5833333339999</v>
      </c>
      <c r="AC200" s="20">
        <f t="shared" si="144"/>
        <v>0.8548429956650363</v>
      </c>
      <c r="AD200" s="20">
        <f t="shared" si="145"/>
        <v>6.1514999999999952E-2</v>
      </c>
      <c r="AE200" s="20">
        <f t="shared" si="145"/>
        <v>5.2585581673754281E-2</v>
      </c>
      <c r="AG200" s="3">
        <v>1999.5833333339999</v>
      </c>
      <c r="AH200" s="3">
        <f t="shared" si="146"/>
        <v>0.27123986077678602</v>
      </c>
      <c r="AI200" s="3">
        <f t="shared" si="146"/>
        <v>-0.68622224125583742</v>
      </c>
      <c r="AJ200" s="3">
        <f t="shared" si="146"/>
        <v>-0.28519745307630906</v>
      </c>
      <c r="AK200" s="20"/>
      <c r="AL200" s="3">
        <v>1999.5833333339999</v>
      </c>
      <c r="AM200" s="12">
        <f>STANDARDIZE(AC200,AR$8,AS$8)</f>
        <v>6.1857335180070666E-2</v>
      </c>
      <c r="AN200" s="12">
        <f>STANDARDIZE(AD200,AT$8,AU$8)</f>
        <v>-0.53553372549108424</v>
      </c>
      <c r="AO200" s="12">
        <f>STANDARDIZE(AE200,AV$8,AW$8)</f>
        <v>-0.13912847395004729</v>
      </c>
      <c r="AP200" s="20"/>
    </row>
    <row r="201" spans="1:42" x14ac:dyDescent="0.3">
      <c r="A201">
        <v>1</v>
      </c>
      <c r="B201">
        <v>2002</v>
      </c>
      <c r="C201" s="20">
        <v>0.73644112496204206</v>
      </c>
      <c r="D201" s="20">
        <v>6.1499999999999902E-2</v>
      </c>
      <c r="E201" s="20">
        <f t="shared" si="142"/>
        <v>4.5291129185165514E-2</v>
      </c>
      <c r="G201">
        <v>1999</v>
      </c>
      <c r="H201">
        <v>7</v>
      </c>
      <c r="I201" s="3">
        <v>1999.5000000006701</v>
      </c>
      <c r="J201" s="20">
        <f t="shared" si="150"/>
        <v>0.86926740505198308</v>
      </c>
      <c r="K201" s="20">
        <f t="shared" si="118"/>
        <v>6.1499999999999902E-2</v>
      </c>
      <c r="L201" s="20">
        <f t="shared" si="151"/>
        <v>5.3459945410696874E-2</v>
      </c>
      <c r="N201">
        <v>6</v>
      </c>
      <c r="O201">
        <v>1999</v>
      </c>
      <c r="P201" s="20">
        <v>0.73644112496204206</v>
      </c>
      <c r="Q201" s="20">
        <v>6.1530000000000001E-2</v>
      </c>
      <c r="R201" s="20">
        <f t="shared" si="143"/>
        <v>4.5313222418914452E-2</v>
      </c>
      <c r="T201">
        <v>1999</v>
      </c>
      <c r="U201">
        <v>7</v>
      </c>
      <c r="V201" s="3">
        <v>1999.5000000006701</v>
      </c>
      <c r="W201" s="20"/>
      <c r="X201" s="20"/>
      <c r="Y201" s="20"/>
      <c r="Z201" s="20"/>
      <c r="AA201">
        <v>7</v>
      </c>
      <c r="AB201" s="3">
        <v>1999.5000000006701</v>
      </c>
      <c r="AC201" s="20">
        <f t="shared" si="144"/>
        <v>0.86926740505198308</v>
      </c>
      <c r="AD201" s="20">
        <f t="shared" si="145"/>
        <v>6.1499999999999902E-2</v>
      </c>
      <c r="AE201" s="20">
        <f t="shared" si="145"/>
        <v>5.3459945410696874E-2</v>
      </c>
      <c r="AG201" s="3">
        <v>1999.5000000006701</v>
      </c>
      <c r="AH201" s="3">
        <f t="shared" si="146"/>
        <v>0.35707601129619365</v>
      </c>
      <c r="AI201" s="3">
        <f t="shared" si="146"/>
        <v>-0.68658960551538373</v>
      </c>
      <c r="AJ201" s="3">
        <f t="shared" si="146"/>
        <v>-0.25194993773253249</v>
      </c>
      <c r="AK201" s="20"/>
      <c r="AL201" s="3">
        <v>1999.5000000006701</v>
      </c>
      <c r="AM201" s="12">
        <f>STANDARDIZE(AC201,AR$9,AS$9)</f>
        <v>-6.8757134473445711E-2</v>
      </c>
      <c r="AN201" s="12">
        <f>STANDARDIZE(AD201,AT$9,AU$9)</f>
        <v>-0.1083026392523672</v>
      </c>
      <c r="AO201" s="12">
        <f>STANDARDIZE(AE201,AV$9,AW$9)</f>
        <v>-6.9059657178806952E-2</v>
      </c>
      <c r="AP201" s="20"/>
    </row>
    <row r="202" spans="1:42" x14ac:dyDescent="0.3">
      <c r="A202">
        <v>12</v>
      </c>
      <c r="B202">
        <v>2001</v>
      </c>
      <c r="C202" s="20">
        <v>0.70134961046328659</v>
      </c>
      <c r="D202" s="20">
        <v>6.1499999999999902E-2</v>
      </c>
      <c r="E202" s="20">
        <f t="shared" si="142"/>
        <v>4.3133001043492054E-2</v>
      </c>
      <c r="G202">
        <v>1999</v>
      </c>
      <c r="H202">
        <v>6</v>
      </c>
      <c r="I202" s="3">
        <v>1999.41666666734</v>
      </c>
      <c r="J202" s="20">
        <f t="shared" si="150"/>
        <v>0.87860963145398974</v>
      </c>
      <c r="K202" s="20">
        <f t="shared" si="118"/>
        <v>6.1499999999999902E-2</v>
      </c>
      <c r="L202" s="20">
        <f t="shared" si="151"/>
        <v>5.403449233442028E-2</v>
      </c>
      <c r="N202">
        <v>6</v>
      </c>
      <c r="O202">
        <v>1999</v>
      </c>
      <c r="P202" s="20">
        <v>0.70134961046328659</v>
      </c>
      <c r="Q202" s="20">
        <v>6.1530000000000001E-2</v>
      </c>
      <c r="R202" s="20">
        <f t="shared" si="143"/>
        <v>4.3154041531806027E-2</v>
      </c>
      <c r="T202">
        <v>1999</v>
      </c>
      <c r="U202">
        <v>6</v>
      </c>
      <c r="V202" s="3">
        <v>1999.41666666734</v>
      </c>
      <c r="W202" s="20">
        <f t="shared" si="147"/>
        <v>0.75562046554877793</v>
      </c>
      <c r="X202" s="20">
        <f t="shared" si="148"/>
        <v>0.24612000000000001</v>
      </c>
      <c r="Y202" s="20">
        <f t="shared" si="149"/>
        <v>0.18597330898086523</v>
      </c>
      <c r="Z202" s="20"/>
      <c r="AA202">
        <v>6</v>
      </c>
      <c r="AB202" s="3">
        <v>1999.41666666734</v>
      </c>
      <c r="AC202" s="20">
        <f t="shared" si="144"/>
        <v>0.81711504850138383</v>
      </c>
      <c r="AD202" s="20">
        <f t="shared" si="145"/>
        <v>0.15380999999999995</v>
      </c>
      <c r="AE202" s="20">
        <f t="shared" si="145"/>
        <v>0.12000390065764276</v>
      </c>
      <c r="AG202" s="3">
        <v>1999.41666666734</v>
      </c>
      <c r="AH202" s="3">
        <f t="shared" si="146"/>
        <v>4.6730027156970243E-2</v>
      </c>
      <c r="AI202" s="3">
        <f t="shared" si="146"/>
        <v>1.5741700477252341</v>
      </c>
      <c r="AJ202" s="3">
        <f t="shared" si="146"/>
        <v>2.2783713457697274</v>
      </c>
      <c r="AK202" s="20"/>
      <c r="AL202" s="3">
        <v>1999.41666666734</v>
      </c>
      <c r="AM202" s="12">
        <f>STANDARDIZE(AC202,AR$10,AS$10)</f>
        <v>-0.37394024431514772</v>
      </c>
      <c r="AN202" s="12">
        <f>STANDARDIZE(AD202,AT$10,AU$10)</f>
        <v>0.24888333998365569</v>
      </c>
      <c r="AO202" s="12">
        <f>STANDARDIZE(AE202,AV$10,AW$10)</f>
        <v>0.89403360884201721</v>
      </c>
      <c r="AP202" s="20"/>
    </row>
    <row r="203" spans="1:42" x14ac:dyDescent="0.3">
      <c r="A203">
        <v>12</v>
      </c>
      <c r="B203">
        <v>2001</v>
      </c>
      <c r="C203" s="20">
        <v>0.68562394600743348</v>
      </c>
      <c r="D203" s="20">
        <v>6.1499999999999902E-2</v>
      </c>
      <c r="E203" s="20">
        <f t="shared" si="142"/>
        <v>4.2165872679457095E-2</v>
      </c>
      <c r="G203">
        <v>1999</v>
      </c>
      <c r="H203">
        <v>5</v>
      </c>
      <c r="I203" s="3">
        <v>1999.3333333340099</v>
      </c>
      <c r="J203" s="20">
        <f t="shared" si="150"/>
        <v>0.84195729443325484</v>
      </c>
      <c r="K203" s="20">
        <f t="shared" si="118"/>
        <v>6.1499999999999902E-2</v>
      </c>
      <c r="L203" s="20">
        <f t="shared" si="151"/>
        <v>5.1780373607645092E-2</v>
      </c>
      <c r="N203">
        <v>5</v>
      </c>
      <c r="O203">
        <v>1999</v>
      </c>
      <c r="P203" s="20">
        <v>0.68562394600743348</v>
      </c>
      <c r="Q203" s="20">
        <v>6.1530000000000001E-2</v>
      </c>
      <c r="R203" s="20">
        <f t="shared" si="143"/>
        <v>4.2186441397837386E-2</v>
      </c>
      <c r="T203">
        <v>1999</v>
      </c>
      <c r="U203">
        <v>5</v>
      </c>
      <c r="V203" s="3">
        <v>1999.3333333340099</v>
      </c>
      <c r="W203" s="20">
        <f t="shared" si="147"/>
        <v>0.68325379155456789</v>
      </c>
      <c r="X203" s="20">
        <f t="shared" si="148"/>
        <v>0.18459</v>
      </c>
      <c r="Y203" s="20">
        <f t="shared" si="149"/>
        <v>0.12612181738305769</v>
      </c>
      <c r="Z203" s="20"/>
      <c r="AA203">
        <v>5</v>
      </c>
      <c r="AB203" s="3">
        <v>1999.3333333340099</v>
      </c>
      <c r="AC203" s="20">
        <f t="shared" si="144"/>
        <v>0.76260554299391137</v>
      </c>
      <c r="AD203" s="20">
        <f t="shared" si="145"/>
        <v>0.12304499999999996</v>
      </c>
      <c r="AE203" s="20">
        <f t="shared" si="145"/>
        <v>8.8951095495351393E-2</v>
      </c>
      <c r="AG203" s="3">
        <v>1999.3333333340099</v>
      </c>
      <c r="AH203" s="3">
        <f t="shared" si="146"/>
        <v>-0.27764277688393524</v>
      </c>
      <c r="AI203" s="3">
        <f t="shared" si="146"/>
        <v>0.82070595139821056</v>
      </c>
      <c r="AJ203" s="3">
        <f t="shared" si="146"/>
        <v>1.0975943161656612</v>
      </c>
      <c r="AK203" s="20"/>
      <c r="AL203" s="3">
        <v>1999.3333333340099</v>
      </c>
      <c r="AM203" s="12">
        <f>STANDARDIZE(AC203,AR$11,AS$11)</f>
        <v>-0.41312480774997612</v>
      </c>
      <c r="AN203" s="12">
        <f>STANDARDIZE(AD203,AT$11,AU$11)</f>
        <v>6.3397556491676846E-2</v>
      </c>
      <c r="AO203" s="12">
        <f>STANDARDIZE(AE203,AV$11,AW$11)</f>
        <v>0.42639812134548893</v>
      </c>
      <c r="AP203" s="20"/>
    </row>
    <row r="204" spans="1:42" x14ac:dyDescent="0.3">
      <c r="A204">
        <v>11</v>
      </c>
      <c r="B204">
        <v>2001</v>
      </c>
      <c r="C204" s="20">
        <v>0.68334953555780775</v>
      </c>
      <c r="D204" s="20">
        <v>6.1499999999999902E-2</v>
      </c>
      <c r="E204" s="20">
        <f t="shared" si="142"/>
        <v>4.2025996436805109E-2</v>
      </c>
      <c r="G204">
        <v>1999</v>
      </c>
      <c r="H204">
        <v>4</v>
      </c>
      <c r="I204" s="3">
        <v>1999.2500000006801</v>
      </c>
      <c r="J204" s="20">
        <f t="shared" si="150"/>
        <v>0.7696108471298817</v>
      </c>
      <c r="K204" s="20">
        <f t="shared" si="118"/>
        <v>6.1499999999999902E-2</v>
      </c>
      <c r="L204" s="20">
        <f t="shared" si="151"/>
        <v>4.7331067098487646E-2</v>
      </c>
      <c r="N204">
        <v>5</v>
      </c>
      <c r="O204">
        <v>1999</v>
      </c>
      <c r="P204" s="20">
        <v>0.68334953555780775</v>
      </c>
      <c r="Q204" s="20">
        <v>6.1530000000000001E-2</v>
      </c>
      <c r="R204" s="20">
        <f t="shared" si="143"/>
        <v>4.2046496922871913E-2</v>
      </c>
      <c r="T204">
        <v>1999</v>
      </c>
      <c r="U204">
        <v>4</v>
      </c>
      <c r="V204" s="3">
        <v>1999.2500000006801</v>
      </c>
      <c r="W204" s="20">
        <f t="shared" si="147"/>
        <v>0.65892210325999612</v>
      </c>
      <c r="X204" s="20">
        <f t="shared" si="148"/>
        <v>0.24612000000000001</v>
      </c>
      <c r="Y204" s="20">
        <f t="shared" si="149"/>
        <v>0.16217390805435025</v>
      </c>
      <c r="Z204" s="20"/>
      <c r="AA204">
        <v>4</v>
      </c>
      <c r="AB204" s="3">
        <v>1999.2500000006801</v>
      </c>
      <c r="AC204" s="20">
        <f t="shared" si="144"/>
        <v>0.71426647519493891</v>
      </c>
      <c r="AD204" s="20">
        <f t="shared" si="145"/>
        <v>0.15380999999999995</v>
      </c>
      <c r="AE204" s="20">
        <f t="shared" si="145"/>
        <v>0.10475248757641895</v>
      </c>
      <c r="AG204" s="3">
        <v>1999.2500000006801</v>
      </c>
      <c r="AH204" s="3">
        <f t="shared" si="146"/>
        <v>-0.56529680751033029</v>
      </c>
      <c r="AI204" s="3">
        <f t="shared" si="146"/>
        <v>1.5741700477252341</v>
      </c>
      <c r="AJ204" s="3">
        <f t="shared" si="146"/>
        <v>1.6984392545723597</v>
      </c>
      <c r="AK204" s="20"/>
      <c r="AL204" s="3">
        <v>1999.2500000006801</v>
      </c>
      <c r="AM204" s="12">
        <f>STANDARDIZE(AC204,AR$12,AS$12)</f>
        <v>-0.51861273895210691</v>
      </c>
      <c r="AN204" s="12">
        <f>STANDARDIZE(AD204,AT$12,AU$12)</f>
        <v>0.55987246831779702</v>
      </c>
      <c r="AO204" s="12">
        <f>STANDARDIZE(AE204,AV$12,AW$12)</f>
        <v>0.70372012196386857</v>
      </c>
      <c r="AP204" s="20"/>
    </row>
    <row r="205" spans="1:42" x14ac:dyDescent="0.3">
      <c r="A205">
        <v>10</v>
      </c>
      <c r="B205">
        <v>2001</v>
      </c>
      <c r="C205" s="20">
        <v>0.68078789309846255</v>
      </c>
      <c r="D205" s="20">
        <v>6.1499999999999902E-2</v>
      </c>
      <c r="E205" s="20">
        <f t="shared" si="142"/>
        <v>4.1868455425555381E-2</v>
      </c>
      <c r="G205">
        <v>1999</v>
      </c>
      <c r="H205">
        <v>3</v>
      </c>
      <c r="I205" s="3">
        <v>1999.16666666735</v>
      </c>
      <c r="J205" s="20">
        <f t="shared" si="150"/>
        <v>0.70348087716095919</v>
      </c>
      <c r="K205" s="20">
        <f t="shared" si="118"/>
        <v>6.1499999999999902E-2</v>
      </c>
      <c r="L205" s="20">
        <f t="shared" si="151"/>
        <v>4.3264073945398919E-2</v>
      </c>
      <c r="N205">
        <v>5</v>
      </c>
      <c r="O205">
        <v>1999</v>
      </c>
      <c r="P205" s="20">
        <v>0.68078789309846255</v>
      </c>
      <c r="Q205" s="20">
        <v>6.1530000000000001E-2</v>
      </c>
      <c r="R205" s="20">
        <f t="shared" si="143"/>
        <v>4.1888879062348401E-2</v>
      </c>
      <c r="T205">
        <v>1999</v>
      </c>
      <c r="U205">
        <v>3</v>
      </c>
      <c r="V205" s="3">
        <v>1999.16666666735</v>
      </c>
      <c r="W205" s="20">
        <f t="shared" si="147"/>
        <v>0.5982404662339853</v>
      </c>
      <c r="X205" s="20">
        <f t="shared" si="148"/>
        <v>0.18459</v>
      </c>
      <c r="Y205" s="20">
        <f t="shared" si="149"/>
        <v>0.11042920766213135</v>
      </c>
      <c r="Z205" s="20"/>
      <c r="AA205">
        <v>3</v>
      </c>
      <c r="AB205" s="3">
        <v>1999.16666666735</v>
      </c>
      <c r="AC205" s="20">
        <f t="shared" si="144"/>
        <v>0.6508606716974723</v>
      </c>
      <c r="AD205" s="20">
        <f t="shared" si="145"/>
        <v>0.12304499999999996</v>
      </c>
      <c r="AE205" s="20">
        <f t="shared" si="145"/>
        <v>7.6846640803765132E-2</v>
      </c>
      <c r="AG205" s="3">
        <v>1999.16666666735</v>
      </c>
      <c r="AH205" s="3">
        <f t="shared" si="146"/>
        <v>-0.94260931624553501</v>
      </c>
      <c r="AI205" s="3">
        <f t="shared" si="146"/>
        <v>0.82070595139821056</v>
      </c>
      <c r="AJ205" s="3">
        <f t="shared" si="146"/>
        <v>0.63732472116416439</v>
      </c>
      <c r="AK205" s="20"/>
      <c r="AL205" s="3">
        <v>1999.16666666735</v>
      </c>
      <c r="AM205" s="12">
        <f>STANDARDIZE(AC205,AR$13,AS$13)</f>
        <v>-0.74442265633326066</v>
      </c>
      <c r="AN205" s="12">
        <f>STANDARDIZE(AD205,AT$13,AU$13)</f>
        <v>0.19145988481734807</v>
      </c>
      <c r="AO205" s="12">
        <f>STANDARDIZE(AE205,AV$13,AW$13)</f>
        <v>0.33798981973713055</v>
      </c>
      <c r="AP205" s="20"/>
    </row>
    <row r="206" spans="1:42" x14ac:dyDescent="0.3">
      <c r="A206">
        <v>9</v>
      </c>
      <c r="B206">
        <v>2001</v>
      </c>
      <c r="C206" s="20">
        <v>0.67843250243274678</v>
      </c>
      <c r="D206" s="20">
        <v>6.1499999999999902E-2</v>
      </c>
      <c r="E206" s="20">
        <f t="shared" si="142"/>
        <v>4.1723598899613863E-2</v>
      </c>
      <c r="G206">
        <v>1999</v>
      </c>
      <c r="H206">
        <v>2</v>
      </c>
      <c r="I206" s="3">
        <v>1999.0833333340199</v>
      </c>
      <c r="J206" s="20">
        <f t="shared" si="150"/>
        <v>0.64559879144709842</v>
      </c>
      <c r="K206" s="20">
        <f t="shared" si="118"/>
        <v>0.1229999999999998</v>
      </c>
      <c r="L206" s="20">
        <f t="shared" si="151"/>
        <v>3.9704325673996496E-2</v>
      </c>
      <c r="N206">
        <v>4</v>
      </c>
      <c r="O206">
        <v>1999</v>
      </c>
      <c r="P206" s="20">
        <v>0.67843250243274678</v>
      </c>
      <c r="Q206" s="20">
        <v>6.1530000000000001E-2</v>
      </c>
      <c r="R206" s="20">
        <f t="shared" si="143"/>
        <v>4.1743951874686908E-2</v>
      </c>
      <c r="T206">
        <v>1999</v>
      </c>
      <c r="U206">
        <v>2</v>
      </c>
      <c r="V206" s="3">
        <v>1999.0833333340199</v>
      </c>
      <c r="W206" s="20">
        <f t="shared" si="147"/>
        <v>0.54793178197701398</v>
      </c>
      <c r="X206" s="20">
        <f t="shared" si="148"/>
        <v>6.1530000000000001E-2</v>
      </c>
      <c r="Y206" s="20">
        <f t="shared" si="149"/>
        <v>3.3714242545045674E-2</v>
      </c>
      <c r="Z206" s="20"/>
      <c r="AA206">
        <v>2</v>
      </c>
      <c r="AB206" s="3">
        <v>1999.0833333340199</v>
      </c>
      <c r="AC206" s="20">
        <f t="shared" si="144"/>
        <v>0.5967652867120562</v>
      </c>
      <c r="AD206" s="20">
        <f t="shared" si="145"/>
        <v>9.2264999999999903E-2</v>
      </c>
      <c r="AE206" s="20">
        <f t="shared" si="145"/>
        <v>3.6709284109521081E-2</v>
      </c>
      <c r="AG206" s="3">
        <v>1999.0833333340199</v>
      </c>
      <c r="AH206" s="3">
        <f t="shared" si="146"/>
        <v>-1.2645177898233455</v>
      </c>
      <c r="AI206" s="3">
        <f t="shared" si="146"/>
        <v>6.6874490811640125E-2</v>
      </c>
      <c r="AJ206" s="3">
        <f t="shared" si="146"/>
        <v>-0.88889065828052038</v>
      </c>
      <c r="AK206" s="20"/>
      <c r="AL206" s="3">
        <v>1999.0833333340199</v>
      </c>
      <c r="AM206" s="12">
        <f>STANDARDIZE(AC206,AR$14,AS$14)</f>
        <v>-1.0261432032313356</v>
      </c>
      <c r="AN206" s="12">
        <f>STANDARDIZE(AD206,AT$14,AU$14)</f>
        <v>0.56051139147476758</v>
      </c>
      <c r="AO206" s="12">
        <f>STANDARDIZE(AE206,AV$14,AW$14)</f>
        <v>-1.237138696745534</v>
      </c>
      <c r="AP206" s="20"/>
    </row>
    <row r="207" spans="1:42" x14ac:dyDescent="0.3">
      <c r="A207">
        <v>8</v>
      </c>
      <c r="B207">
        <v>2001</v>
      </c>
      <c r="C207" s="20">
        <v>0.66802746887105702</v>
      </c>
      <c r="D207" s="20">
        <v>6.1499999999999902E-2</v>
      </c>
      <c r="E207" s="20">
        <f t="shared" si="142"/>
        <v>4.108368933556994E-2</v>
      </c>
      <c r="G207">
        <v>1999</v>
      </c>
      <c r="H207">
        <v>1</v>
      </c>
      <c r="I207" s="3">
        <v>1999.0000000006901</v>
      </c>
      <c r="J207" s="20">
        <f t="shared" si="150"/>
        <v>0.71961611323280794</v>
      </c>
      <c r="K207" s="20">
        <f t="shared" si="118"/>
        <v>6.1499999999999902E-2</v>
      </c>
      <c r="L207" s="20">
        <f t="shared" si="151"/>
        <v>4.4256390963817616E-2</v>
      </c>
      <c r="N207">
        <v>4</v>
      </c>
      <c r="O207">
        <v>1999</v>
      </c>
      <c r="P207" s="20">
        <v>0.66802746887105702</v>
      </c>
      <c r="Q207" s="20">
        <v>6.1530000000000001E-2</v>
      </c>
      <c r="R207" s="20">
        <f t="shared" si="143"/>
        <v>4.1103730159636143E-2</v>
      </c>
      <c r="T207">
        <v>1999</v>
      </c>
      <c r="U207">
        <v>1</v>
      </c>
      <c r="V207" s="3">
        <v>1999.0000000006901</v>
      </c>
      <c r="W207" s="20">
        <f t="shared" si="147"/>
        <v>0.52401373392371531</v>
      </c>
      <c r="X207" s="20">
        <f t="shared" si="148"/>
        <v>6.1530000000000001E-2</v>
      </c>
      <c r="Y207" s="20">
        <f t="shared" si="149"/>
        <v>3.2242565048326205E-2</v>
      </c>
      <c r="Z207" s="20"/>
      <c r="AA207">
        <v>1</v>
      </c>
      <c r="AB207" s="3">
        <v>1999.0000000006901</v>
      </c>
      <c r="AC207" s="20">
        <f t="shared" si="144"/>
        <v>0.62181492357826162</v>
      </c>
      <c r="AD207" s="20">
        <f t="shared" si="145"/>
        <v>6.1514999999999952E-2</v>
      </c>
      <c r="AE207" s="20">
        <f t="shared" si="145"/>
        <v>3.824947800607191E-2</v>
      </c>
      <c r="AG207" s="3">
        <v>1999.0000000006901</v>
      </c>
      <c r="AH207" s="3">
        <f t="shared" si="146"/>
        <v>-1.1154534959015521</v>
      </c>
      <c r="AI207" s="3">
        <f t="shared" si="146"/>
        <v>-0.68622224125583742</v>
      </c>
      <c r="AJ207" s="3">
        <f t="shared" si="146"/>
        <v>-0.83032507733931671</v>
      </c>
      <c r="AK207" s="20"/>
      <c r="AL207" s="3">
        <v>1999.0000000006901</v>
      </c>
      <c r="AM207" s="12">
        <f>STANDARDIZE(AC207,AR$15,AS$15)</f>
        <v>-0.60878087857218954</v>
      </c>
      <c r="AN207" s="12">
        <f>STANDARDIZE(AD207,AT$15,AU$15)</f>
        <v>-0.21981065223360952</v>
      </c>
      <c r="AO207" s="12">
        <f>STANDARDIZE(AE207,AV$15,AW$15)</f>
        <v>-0.65171302873390491</v>
      </c>
      <c r="AP207" s="20"/>
    </row>
    <row r="208" spans="1:42" x14ac:dyDescent="0.3">
      <c r="A208">
        <v>7</v>
      </c>
      <c r="B208">
        <v>2001</v>
      </c>
      <c r="C208" s="20">
        <v>0.65238879382718284</v>
      </c>
      <c r="D208" s="20">
        <v>6.1499999999999902E-2</v>
      </c>
      <c r="E208" s="20">
        <f t="shared" si="142"/>
        <v>4.0121910820371684E-2</v>
      </c>
      <c r="G208">
        <v>1998</v>
      </c>
      <c r="H208">
        <v>12</v>
      </c>
      <c r="I208" s="3">
        <v>1998.91666666736</v>
      </c>
      <c r="J208" s="20">
        <f t="shared" si="150"/>
        <v>0.79837115333784281</v>
      </c>
      <c r="K208" s="20">
        <f t="shared" si="118"/>
        <v>6.1499999999999902E-2</v>
      </c>
      <c r="L208" s="20">
        <f t="shared" si="151"/>
        <v>4.9099825930277258E-2</v>
      </c>
      <c r="N208">
        <v>4</v>
      </c>
      <c r="O208">
        <v>1999</v>
      </c>
      <c r="P208" s="20">
        <v>0.65238879382718284</v>
      </c>
      <c r="Q208" s="20">
        <v>6.1530000000000001E-2</v>
      </c>
      <c r="R208" s="20">
        <f t="shared" si="143"/>
        <v>4.0141482484186558E-2</v>
      </c>
      <c r="T208">
        <v>1998</v>
      </c>
      <c r="U208">
        <v>12</v>
      </c>
      <c r="V208" s="3">
        <v>1998.91666666736</v>
      </c>
      <c r="W208" s="20">
        <f t="shared" si="147"/>
        <v>0.51515797116543238</v>
      </c>
      <c r="X208" s="20">
        <f t="shared" si="148"/>
        <v>6.1530000000000001E-2</v>
      </c>
      <c r="Y208" s="20">
        <f t="shared" si="149"/>
        <v>3.1697669965809055E-2</v>
      </c>
      <c r="Z208" s="20"/>
      <c r="AA208">
        <v>12</v>
      </c>
      <c r="AB208" s="3">
        <v>1998.91666666736</v>
      </c>
      <c r="AC208" s="20">
        <f t="shared" si="144"/>
        <v>0.6567645622516376</v>
      </c>
      <c r="AD208" s="20">
        <f t="shared" si="145"/>
        <v>6.1514999999999952E-2</v>
      </c>
      <c r="AE208" s="20">
        <f t="shared" si="145"/>
        <v>4.0398747948043157E-2</v>
      </c>
      <c r="AG208" s="3">
        <v>1998.91666666736</v>
      </c>
      <c r="AH208" s="3">
        <f t="shared" si="146"/>
        <v>-0.90747670009030901</v>
      </c>
      <c r="AI208" s="3">
        <f t="shared" si="146"/>
        <v>-0.68622224125583742</v>
      </c>
      <c r="AJ208" s="3">
        <f t="shared" si="146"/>
        <v>-0.74859949523377889</v>
      </c>
      <c r="AK208" s="20"/>
      <c r="AL208" s="3">
        <v>1998.91666666736</v>
      </c>
      <c r="AM208" s="12">
        <f>STANDARDIZE(AC208,AR$4,AS$4)</f>
        <v>-0.62059095296993982</v>
      </c>
      <c r="AN208" s="12">
        <f>STANDARDIZE(AD208,AT$4,AU$4)</f>
        <v>-0.51751295497595129</v>
      </c>
      <c r="AO208" s="12">
        <f>STANDARDIZE(AE208,AV$4,AW$4)</f>
        <v>-0.710659753298443</v>
      </c>
      <c r="AP208" s="20"/>
    </row>
    <row r="209" spans="1:42" x14ac:dyDescent="0.3">
      <c r="A209">
        <v>6</v>
      </c>
      <c r="B209">
        <v>2001</v>
      </c>
      <c r="C209" s="20">
        <v>0.63683964790899772</v>
      </c>
      <c r="D209" s="20">
        <v>6.1499999999999902E-2</v>
      </c>
      <c r="E209" s="20">
        <f t="shared" si="142"/>
        <v>3.9165638346403298E-2</v>
      </c>
      <c r="G209">
        <v>1998</v>
      </c>
      <c r="H209">
        <v>11</v>
      </c>
      <c r="I209" s="3">
        <v>1998.8333333340299</v>
      </c>
      <c r="J209" s="20">
        <f t="shared" si="150"/>
        <v>0.88561736887742493</v>
      </c>
      <c r="K209" s="20">
        <f t="shared" si="118"/>
        <v>6.1499999999999902E-2</v>
      </c>
      <c r="L209" s="20">
        <f t="shared" si="151"/>
        <v>5.4465468185961548E-2</v>
      </c>
      <c r="N209">
        <v>4</v>
      </c>
      <c r="O209">
        <v>1999</v>
      </c>
      <c r="P209" s="20">
        <v>0.63683964790899772</v>
      </c>
      <c r="Q209" s="20">
        <v>6.1530000000000001E-2</v>
      </c>
      <c r="R209" s="20">
        <f t="shared" si="143"/>
        <v>3.918474353584063E-2</v>
      </c>
      <c r="T209">
        <v>1998</v>
      </c>
      <c r="U209">
        <v>11</v>
      </c>
      <c r="V209" s="3">
        <v>1998.8333333340299</v>
      </c>
      <c r="W209" s="20">
        <f t="shared" si="147"/>
        <v>0.51769434149112992</v>
      </c>
      <c r="X209" s="20">
        <f t="shared" si="148"/>
        <v>6.1530000000000001E-2</v>
      </c>
      <c r="Y209" s="20">
        <f t="shared" si="149"/>
        <v>3.1853732831949227E-2</v>
      </c>
      <c r="Z209" s="20"/>
      <c r="AA209">
        <v>11</v>
      </c>
      <c r="AB209" s="3">
        <v>1998.8333333340299</v>
      </c>
      <c r="AC209" s="20">
        <f t="shared" si="144"/>
        <v>0.70165585518427742</v>
      </c>
      <c r="AD209" s="20">
        <f t="shared" si="145"/>
        <v>6.1514999999999952E-2</v>
      </c>
      <c r="AE209" s="20">
        <f t="shared" si="145"/>
        <v>4.3159600508955384E-2</v>
      </c>
      <c r="AG209" s="3">
        <v>1998.8333333340299</v>
      </c>
      <c r="AH209" s="3">
        <f t="shared" si="146"/>
        <v>-0.64033953878206906</v>
      </c>
      <c r="AI209" s="3">
        <f t="shared" si="146"/>
        <v>-0.68622224125583742</v>
      </c>
      <c r="AJ209" s="3">
        <f t="shared" si="146"/>
        <v>-0.64361859998095949</v>
      </c>
      <c r="AK209" s="20"/>
      <c r="AL209" s="3">
        <v>1998.8333333340299</v>
      </c>
      <c r="AM209" s="12">
        <f>STANDARDIZE(AC209,AR$5,AS$5)</f>
        <v>-0.27541866116386254</v>
      </c>
      <c r="AN209" s="12">
        <f>STANDARDIZE(AD209,AT$5,AU$5)</f>
        <v>-0.19138401234735175</v>
      </c>
      <c r="AO209" s="12">
        <f>STANDARDIZE(AE209,AV$5,AW$5)</f>
        <v>-0.30804839916430571</v>
      </c>
      <c r="AP209" s="20"/>
    </row>
    <row r="210" spans="1:42" x14ac:dyDescent="0.3">
      <c r="A210">
        <v>6</v>
      </c>
      <c r="B210">
        <v>2001</v>
      </c>
      <c r="C210" s="20">
        <v>0.62166191114985814</v>
      </c>
      <c r="D210" s="20">
        <v>6.1499999999999902E-2</v>
      </c>
      <c r="E210" s="20">
        <f t="shared" si="142"/>
        <v>3.8232207535716212E-2</v>
      </c>
      <c r="G210">
        <v>1998</v>
      </c>
      <c r="H210">
        <v>10</v>
      </c>
      <c r="I210" s="3">
        <v>1998.7500000007001</v>
      </c>
      <c r="J210" s="20">
        <f t="shared" si="150"/>
        <v>0.97575008556833209</v>
      </c>
      <c r="K210" s="20">
        <f t="shared" si="118"/>
        <v>6.1499999999999902E-2</v>
      </c>
      <c r="L210" s="20">
        <f t="shared" si="151"/>
        <v>6.0008630262452331E-2</v>
      </c>
      <c r="N210">
        <v>3</v>
      </c>
      <c r="O210">
        <v>1999</v>
      </c>
      <c r="P210" s="20">
        <v>0.62166191114985814</v>
      </c>
      <c r="Q210" s="20">
        <v>6.1530000000000001E-2</v>
      </c>
      <c r="R210" s="20">
        <f t="shared" si="143"/>
        <v>3.8250857393050772E-2</v>
      </c>
      <c r="T210">
        <v>1998</v>
      </c>
      <c r="U210">
        <v>10</v>
      </c>
      <c r="V210" s="3">
        <v>1998.7500000007001</v>
      </c>
      <c r="W210" s="20">
        <f t="shared" si="147"/>
        <v>0.5201674576914439</v>
      </c>
      <c r="X210" s="20">
        <f t="shared" si="148"/>
        <v>6.1530000000000001E-2</v>
      </c>
      <c r="Y210" s="20">
        <f t="shared" si="149"/>
        <v>3.2005903671754543E-2</v>
      </c>
      <c r="Z210" s="20"/>
      <c r="AA210">
        <v>10</v>
      </c>
      <c r="AB210" s="3">
        <v>1998.7500000007001</v>
      </c>
      <c r="AC210" s="20">
        <f t="shared" si="144"/>
        <v>0.747958771629888</v>
      </c>
      <c r="AD210" s="20">
        <f t="shared" si="145"/>
        <v>6.1514999999999952E-2</v>
      </c>
      <c r="AE210" s="20">
        <f t="shared" si="145"/>
        <v>4.6007266967103437E-2</v>
      </c>
      <c r="AG210" s="3">
        <v>1998.7500000007001</v>
      </c>
      <c r="AH210" s="3">
        <f t="shared" si="146"/>
        <v>-0.36480214942388617</v>
      </c>
      <c r="AI210" s="3">
        <f t="shared" si="146"/>
        <v>-0.68622224125583742</v>
      </c>
      <c r="AJ210" s="3">
        <f t="shared" si="146"/>
        <v>-0.53533662274309124</v>
      </c>
      <c r="AK210" s="20"/>
      <c r="AL210" s="3">
        <v>1998.7500000007001</v>
      </c>
      <c r="AM210" s="12">
        <f>STANDARDIZE(AC210,AR$6,AS$6)</f>
        <v>-0.34875294539312784</v>
      </c>
      <c r="AN210" s="12">
        <f>STANDARDIZE(AD210,AT$6,AU$6)</f>
        <v>-0.6564669997761764</v>
      </c>
      <c r="AO210" s="12">
        <f>STANDARDIZE(AE210,AV$6,AW$6)</f>
        <v>-0.64220427926054646</v>
      </c>
      <c r="AP210" s="20"/>
    </row>
    <row r="211" spans="1:42" x14ac:dyDescent="0.3">
      <c r="A211">
        <v>5</v>
      </c>
      <c r="B211">
        <v>2001</v>
      </c>
      <c r="C211" s="20">
        <v>0.59978640115312032</v>
      </c>
      <c r="D211" s="20">
        <v>6.1499999999999902E-2</v>
      </c>
      <c r="E211" s="20">
        <f t="shared" si="142"/>
        <v>3.6886863670916842E-2</v>
      </c>
      <c r="G211">
        <v>1998</v>
      </c>
      <c r="H211">
        <v>9</v>
      </c>
      <c r="I211" s="3">
        <v>1998.66666666737</v>
      </c>
      <c r="J211" s="20">
        <f t="shared" si="150"/>
        <v>1.0677839379417271</v>
      </c>
      <c r="K211" s="20">
        <f t="shared" si="118"/>
        <v>6.1499999999999902E-2</v>
      </c>
      <c r="L211" s="20">
        <f t="shared" si="151"/>
        <v>6.5668712183416106E-2</v>
      </c>
      <c r="N211">
        <v>3</v>
      </c>
      <c r="O211">
        <v>1999</v>
      </c>
      <c r="P211" s="20">
        <v>0.59978640115312032</v>
      </c>
      <c r="Q211" s="20">
        <v>6.1530000000000001E-2</v>
      </c>
      <c r="R211" s="20">
        <f t="shared" si="143"/>
        <v>3.6904857262951493E-2</v>
      </c>
      <c r="T211">
        <v>1998</v>
      </c>
      <c r="U211">
        <v>9</v>
      </c>
      <c r="V211" s="3">
        <v>1998.66666666737</v>
      </c>
      <c r="W211" s="20">
        <f t="shared" ref="W211:W218" si="152">AVERAGEIFS(P$4:P$1097,O$4:O$1097,T211,N$4:N$1097,U211)</f>
        <v>0.52280392729127223</v>
      </c>
      <c r="X211" s="20">
        <f t="shared" ref="X211:X218" si="153">SUMIFS(Q$4:Q$1097,O$4:O$1097,T211,N$4:N$1097,U211)</f>
        <v>6.1530000000000001E-2</v>
      </c>
      <c r="Y211" s="20">
        <f t="shared" ref="Y211:Y218" si="154">W211*X211</f>
        <v>3.2168125646231983E-2</v>
      </c>
      <c r="Z211" s="20"/>
      <c r="AA211">
        <v>9</v>
      </c>
      <c r="AB211" s="3">
        <v>1998.66666666737</v>
      </c>
      <c r="AC211" s="20">
        <f t="shared" ref="AC211:AC214" si="155">AVERAGE(W211,J211)</f>
        <v>0.79529393261649961</v>
      </c>
      <c r="AD211" s="20">
        <f t="shared" ref="AD211:AD214" si="156">AVERAGE(X211,K211)</f>
        <v>6.1514999999999952E-2</v>
      </c>
      <c r="AE211" s="20">
        <f t="shared" ref="AE211:AE214" si="157">AVERAGE(Y211,L211)</f>
        <v>4.8918418914824041E-2</v>
      </c>
      <c r="AG211" s="3">
        <v>1998.66666666737</v>
      </c>
      <c r="AH211" s="3">
        <f t="shared" ref="AH211:AH219" si="158">STANDARDIZE(AC211,AC$894,AC$895)</f>
        <v>-8.3122123967591402E-2</v>
      </c>
      <c r="AI211" s="3">
        <f t="shared" ref="AI211:AI219" si="159">STANDARDIZE(AD211,AD$894,AD$895)</f>
        <v>-0.68622224125583742</v>
      </c>
      <c r="AJ211" s="3">
        <f t="shared" ref="AJ211:AJ219" si="160">STANDARDIZE(AE211,AE$894,AE$895)</f>
        <v>-0.42464062179919515</v>
      </c>
      <c r="AK211" s="20"/>
      <c r="AL211" s="3">
        <v>1998.66666666737</v>
      </c>
      <c r="AM211" s="12">
        <f>STANDARDIZE(AC211,AR$7,AS$7)</f>
        <v>-0.13478683960472301</v>
      </c>
      <c r="AN211" s="12">
        <f>STANDARDIZE(AD211,AT$7,AU$7)</f>
        <v>-0.23837245449551037</v>
      </c>
      <c r="AO211" s="12">
        <f>STANDARDIZE(AE211,AV$7,AW$7)</f>
        <v>-0.15098645987706502</v>
      </c>
      <c r="AP211" s="20"/>
    </row>
    <row r="212" spans="1:42" x14ac:dyDescent="0.3">
      <c r="A212">
        <v>4</v>
      </c>
      <c r="B212">
        <v>2001</v>
      </c>
      <c r="C212" s="20">
        <v>0.57327308639897745</v>
      </c>
      <c r="D212" s="20">
        <v>6.1499999999999902E-2</v>
      </c>
      <c r="E212" s="20">
        <f t="shared" si="142"/>
        <v>3.5256294813537058E-2</v>
      </c>
      <c r="G212">
        <v>1998</v>
      </c>
      <c r="H212">
        <v>8</v>
      </c>
      <c r="I212" s="3">
        <v>1998.5833333340399</v>
      </c>
      <c r="J212" s="20">
        <f t="shared" si="150"/>
        <v>1.1686656346673561</v>
      </c>
      <c r="K212" s="20">
        <f t="shared" si="118"/>
        <v>6.1499999999999902E-2</v>
      </c>
      <c r="L212" s="20">
        <f t="shared" si="151"/>
        <v>7.1872936532042284E-2</v>
      </c>
      <c r="N212">
        <v>3</v>
      </c>
      <c r="O212">
        <v>1999</v>
      </c>
      <c r="P212" s="20">
        <v>0.57327308639897745</v>
      </c>
      <c r="Q212" s="20">
        <v>6.1530000000000001E-2</v>
      </c>
      <c r="R212" s="20">
        <f t="shared" si="143"/>
        <v>3.5273493006129086E-2</v>
      </c>
      <c r="T212">
        <v>1998</v>
      </c>
      <c r="U212">
        <v>8</v>
      </c>
      <c r="V212" s="3">
        <v>1998.5833333340399</v>
      </c>
      <c r="W212" s="20">
        <f t="shared" si="152"/>
        <v>0.53464148125042232</v>
      </c>
      <c r="X212" s="20">
        <f t="shared" si="153"/>
        <v>6.1530000000000001E-2</v>
      </c>
      <c r="Y212" s="20">
        <f t="shared" si="154"/>
        <v>3.2896490341338486E-2</v>
      </c>
      <c r="Z212" s="20"/>
      <c r="AA212">
        <v>8</v>
      </c>
      <c r="AB212" s="3">
        <v>1998.5833333340399</v>
      </c>
      <c r="AC212" s="20">
        <f t="shared" si="155"/>
        <v>0.8516535579588892</v>
      </c>
      <c r="AD212" s="20">
        <f t="shared" si="156"/>
        <v>6.1514999999999952E-2</v>
      </c>
      <c r="AE212" s="20">
        <f t="shared" si="157"/>
        <v>5.2384713436690385E-2</v>
      </c>
      <c r="AG212" s="3">
        <v>1998.5833333340399</v>
      </c>
      <c r="AH212" s="3">
        <f t="shared" si="158"/>
        <v>0.25226029304038627</v>
      </c>
      <c r="AI212" s="3">
        <f t="shared" si="159"/>
        <v>-0.68622224125583742</v>
      </c>
      <c r="AJ212" s="3">
        <f t="shared" si="160"/>
        <v>-0.29283542971199578</v>
      </c>
      <c r="AK212" s="20"/>
      <c r="AL212" s="3">
        <v>1998.5833333340399</v>
      </c>
      <c r="AM212" s="12">
        <f>STANDARDIZE(AC212,AR$8,AS$8)</f>
        <v>4.0639922210479733E-2</v>
      </c>
      <c r="AN212" s="12">
        <f>STANDARDIZE(AD212,AT$8,AU$8)</f>
        <v>-0.53553372549108424</v>
      </c>
      <c r="AO212" s="12">
        <f>STANDARDIZE(AE212,AV$8,AW$8)</f>
        <v>-0.15855518788872289</v>
      </c>
      <c r="AP212" s="20"/>
    </row>
    <row r="213" spans="1:42" x14ac:dyDescent="0.3">
      <c r="A213">
        <v>4</v>
      </c>
      <c r="B213">
        <v>2001</v>
      </c>
      <c r="C213" s="20">
        <v>0.54793178197701398</v>
      </c>
      <c r="D213" s="20">
        <v>6.1499999999999902E-2</v>
      </c>
      <c r="E213" s="20">
        <f t="shared" si="142"/>
        <v>3.3697804591586306E-2</v>
      </c>
      <c r="G213">
        <v>1998</v>
      </c>
      <c r="H213">
        <v>7</v>
      </c>
      <c r="I213" s="3">
        <v>1998.5000000007101</v>
      </c>
      <c r="J213" s="20">
        <f t="shared" si="150"/>
        <v>1.2790800578996153</v>
      </c>
      <c r="K213" s="20">
        <f t="shared" si="118"/>
        <v>6.1499999999999902E-2</v>
      </c>
      <c r="L213" s="20">
        <f t="shared" si="151"/>
        <v>7.8663423560826215E-2</v>
      </c>
      <c r="N213">
        <v>2</v>
      </c>
      <c r="O213">
        <v>1999</v>
      </c>
      <c r="P213" s="20">
        <v>0.54793178197701398</v>
      </c>
      <c r="Q213" s="20">
        <v>6.1530000000000001E-2</v>
      </c>
      <c r="R213" s="20">
        <f t="shared" si="143"/>
        <v>3.3714242545045674E-2</v>
      </c>
      <c r="T213">
        <v>1998</v>
      </c>
      <c r="U213">
        <v>7</v>
      </c>
      <c r="V213" s="3">
        <v>1998.5000000007101</v>
      </c>
      <c r="W213" s="20"/>
      <c r="X213" s="20"/>
      <c r="Y213" s="20"/>
      <c r="Z213" s="20"/>
      <c r="AA213">
        <v>7</v>
      </c>
      <c r="AB213" s="3">
        <v>1998.5000000007101</v>
      </c>
      <c r="AC213" s="20">
        <f t="shared" si="155"/>
        <v>1.2790800578996153</v>
      </c>
      <c r="AD213" s="20">
        <f t="shared" si="156"/>
        <v>6.1499999999999902E-2</v>
      </c>
      <c r="AE213" s="20">
        <f t="shared" si="157"/>
        <v>7.8663423560826215E-2</v>
      </c>
      <c r="AG213" s="3">
        <v>1998.5000000007101</v>
      </c>
      <c r="AH213" s="3">
        <f t="shared" si="158"/>
        <v>2.7957713929192312</v>
      </c>
      <c r="AI213" s="3">
        <f t="shared" si="159"/>
        <v>-0.68658960551538373</v>
      </c>
      <c r="AJ213" s="3">
        <f t="shared" si="160"/>
        <v>0.70640754109321524</v>
      </c>
      <c r="AK213" s="20"/>
      <c r="AL213" s="3">
        <v>1998.5000000007101</v>
      </c>
      <c r="AM213" s="12">
        <f>STANDARDIZE(AC213,AR$9,AS$9)</f>
        <v>0.89911355985174257</v>
      </c>
      <c r="AN213" s="12">
        <f>STANDARDIZE(AD213,AT$9,AU$9)</f>
        <v>-0.1083026392523672</v>
      </c>
      <c r="AO213" s="12">
        <f>STANDARDIZE(AE213,AV$9,AW$9)</f>
        <v>0.89872920342235518</v>
      </c>
      <c r="AP213" s="20"/>
    </row>
    <row r="214" spans="1:42" x14ac:dyDescent="0.3">
      <c r="A214">
        <v>3</v>
      </c>
      <c r="B214">
        <v>2001</v>
      </c>
      <c r="C214" s="20">
        <v>0.52401373392371531</v>
      </c>
      <c r="D214" s="20">
        <v>6.1499999999999902E-2</v>
      </c>
      <c r="E214" s="20">
        <f t="shared" si="142"/>
        <v>3.2226844636308441E-2</v>
      </c>
      <c r="G214">
        <v>1998</v>
      </c>
      <c r="H214">
        <v>6</v>
      </c>
      <c r="I214" s="3">
        <v>1998.41666666738</v>
      </c>
      <c r="J214" s="20">
        <f t="shared" si="150"/>
        <v>1.2917044363741117</v>
      </c>
      <c r="K214" s="20">
        <f t="shared" si="118"/>
        <v>6.1499999999999902E-2</v>
      </c>
      <c r="L214" s="20">
        <f t="shared" si="151"/>
        <v>7.9439822837007748E-2</v>
      </c>
      <c r="N214">
        <v>1</v>
      </c>
      <c r="O214">
        <v>1999</v>
      </c>
      <c r="P214" s="20">
        <v>0.52401373392371531</v>
      </c>
      <c r="Q214" s="20">
        <v>6.1530000000000001E-2</v>
      </c>
      <c r="R214" s="20">
        <f t="shared" si="143"/>
        <v>3.2242565048326205E-2</v>
      </c>
      <c r="T214">
        <v>1998</v>
      </c>
      <c r="U214">
        <v>6</v>
      </c>
      <c r="V214" s="3">
        <v>1998.41666666738</v>
      </c>
      <c r="W214" s="20">
        <f t="shared" si="152"/>
        <v>0.55478108459120912</v>
      </c>
      <c r="X214" s="20">
        <f t="shared" si="153"/>
        <v>6.1530000000000001E-2</v>
      </c>
      <c r="Y214" s="20">
        <f t="shared" si="154"/>
        <v>3.4135680134897095E-2</v>
      </c>
      <c r="Z214" s="20"/>
      <c r="AA214">
        <v>6</v>
      </c>
      <c r="AB214" s="3">
        <v>1998.41666666738</v>
      </c>
      <c r="AC214" s="20">
        <f t="shared" si="155"/>
        <v>0.92324276048266041</v>
      </c>
      <c r="AD214" s="20">
        <f t="shared" si="156"/>
        <v>6.1514999999999952E-2</v>
      </c>
      <c r="AE214" s="20">
        <f t="shared" si="157"/>
        <v>5.6787751485952422E-2</v>
      </c>
      <c r="AG214" s="3">
        <v>1998.41666666738</v>
      </c>
      <c r="AH214" s="3">
        <f t="shared" si="158"/>
        <v>0.67827021819930355</v>
      </c>
      <c r="AI214" s="3">
        <f t="shared" si="159"/>
        <v>-0.68622224125583742</v>
      </c>
      <c r="AJ214" s="3">
        <f t="shared" si="160"/>
        <v>-0.12541074257440127</v>
      </c>
      <c r="AK214" s="20"/>
      <c r="AL214" s="3">
        <v>1998.41666666738</v>
      </c>
      <c r="AM214" s="12">
        <f>STANDARDIZE(AC214,AR$10,AS$10)</f>
        <v>0.25971915425843978</v>
      </c>
      <c r="AN214" s="12">
        <f>STANDARDIZE(AD214,AT$10,AU$10)</f>
        <v>-1.6534191247733234</v>
      </c>
      <c r="AO214" s="12">
        <f>STANDARDIZE(AE214,AV$10,AW$10)</f>
        <v>-0.85841264412069906</v>
      </c>
      <c r="AP214" s="20"/>
    </row>
    <row r="215" spans="1:42" x14ac:dyDescent="0.3">
      <c r="A215">
        <v>2</v>
      </c>
      <c r="B215">
        <v>2001</v>
      </c>
      <c r="C215" s="20">
        <v>0.51515797116543238</v>
      </c>
      <c r="D215" s="20">
        <v>6.1499999999999902E-2</v>
      </c>
      <c r="E215" s="20">
        <f t="shared" si="142"/>
        <v>3.168221522667404E-2</v>
      </c>
      <c r="G215">
        <v>1998</v>
      </c>
      <c r="H215">
        <v>5</v>
      </c>
      <c r="I215" s="3">
        <v>1998.3333333340499</v>
      </c>
      <c r="J215" s="20">
        <f t="shared" si="150"/>
        <v>1.2041363822595328</v>
      </c>
      <c r="K215" s="20">
        <f t="shared" si="118"/>
        <v>6.1499999999999902E-2</v>
      </c>
      <c r="L215" s="20">
        <f t="shared" si="151"/>
        <v>7.405438750896115E-2</v>
      </c>
      <c r="N215">
        <v>12</v>
      </c>
      <c r="O215">
        <v>1998</v>
      </c>
      <c r="P215" s="20">
        <v>0.51515797116543238</v>
      </c>
      <c r="Q215" s="20">
        <v>6.1530000000000001E-2</v>
      </c>
      <c r="R215" s="20">
        <f t="shared" si="143"/>
        <v>3.1697669965809055E-2</v>
      </c>
      <c r="T215">
        <v>1998</v>
      </c>
      <c r="U215">
        <v>5</v>
      </c>
      <c r="V215" s="3">
        <v>1998.3333333340499</v>
      </c>
      <c r="W215" s="20">
        <f t="shared" si="152"/>
        <v>0.5757631589482094</v>
      </c>
      <c r="X215" s="20">
        <f t="shared" si="153"/>
        <v>6.1530000000000001E-2</v>
      </c>
      <c r="Y215" s="20">
        <f t="shared" si="154"/>
        <v>3.5426707170083324E-2</v>
      </c>
      <c r="Z215" s="20"/>
      <c r="AA215">
        <v>5</v>
      </c>
      <c r="AB215" s="3">
        <v>1998.3333333340499</v>
      </c>
      <c r="AC215" s="20">
        <f t="shared" si="144"/>
        <v>0.88994977060387104</v>
      </c>
      <c r="AD215" s="20">
        <f t="shared" si="145"/>
        <v>6.1514999999999952E-2</v>
      </c>
      <c r="AE215" s="20">
        <f t="shared" si="145"/>
        <v>5.4740547339522237E-2</v>
      </c>
      <c r="AG215" s="3">
        <v>1998.3333333340499</v>
      </c>
      <c r="AH215" s="3">
        <f t="shared" si="158"/>
        <v>0.48015173626943247</v>
      </c>
      <c r="AI215" s="3">
        <f t="shared" si="159"/>
        <v>-0.68622224125583742</v>
      </c>
      <c r="AJ215" s="3">
        <f t="shared" si="160"/>
        <v>-0.20325529215314184</v>
      </c>
      <c r="AK215" s="20"/>
      <c r="AL215" s="3">
        <v>1998.3333333340499</v>
      </c>
      <c r="AM215" s="12">
        <f>STANDARDIZE(AC215,AR$11,AS$11)</f>
        <v>0.30716010217626855</v>
      </c>
      <c r="AN215" s="12">
        <f>STANDARDIZE(AD215,AT$11,AU$11)</f>
        <v>-1.269857360921067</v>
      </c>
      <c r="AO215" s="12">
        <f>STANDARDIZE(AE215,AV$11,AW$11)</f>
        <v>-0.50819229554484324</v>
      </c>
      <c r="AP215" s="20"/>
    </row>
    <row r="216" spans="1:42" x14ac:dyDescent="0.3">
      <c r="A216">
        <v>2</v>
      </c>
      <c r="B216">
        <v>2001</v>
      </c>
      <c r="C216" s="20">
        <v>0.51769434149112992</v>
      </c>
      <c r="D216" s="20">
        <v>6.1499999999999902E-2</v>
      </c>
      <c r="E216" s="20">
        <f t="shared" si="142"/>
        <v>3.1838202001704438E-2</v>
      </c>
      <c r="G216">
        <v>1998</v>
      </c>
      <c r="H216">
        <v>4</v>
      </c>
      <c r="I216" s="3">
        <v>1998.2500000007201</v>
      </c>
      <c r="J216" s="20">
        <f t="shared" si="150"/>
        <v>1.1225047977315559</v>
      </c>
      <c r="K216" s="20">
        <f t="shared" si="118"/>
        <v>6.1499999999999902E-2</v>
      </c>
      <c r="L216" s="20">
        <f t="shared" si="151"/>
        <v>6.9034045060490573E-2</v>
      </c>
      <c r="N216">
        <v>11</v>
      </c>
      <c r="O216">
        <v>1998</v>
      </c>
      <c r="P216" s="20">
        <v>0.51769434149112992</v>
      </c>
      <c r="Q216" s="20">
        <v>6.1530000000000001E-2</v>
      </c>
      <c r="R216" s="20">
        <f t="shared" si="143"/>
        <v>3.1853732831949227E-2</v>
      </c>
      <c r="T216">
        <v>1998</v>
      </c>
      <c r="U216">
        <v>4</v>
      </c>
      <c r="V216" s="3">
        <v>1998.2500000007201</v>
      </c>
      <c r="W216" s="20">
        <f t="shared" si="152"/>
        <v>0.59736558356686542</v>
      </c>
      <c r="X216" s="20">
        <f t="shared" si="153"/>
        <v>6.1530000000000001E-2</v>
      </c>
      <c r="Y216" s="20">
        <f t="shared" si="154"/>
        <v>3.6755904356869228E-2</v>
      </c>
      <c r="Z216" s="20"/>
      <c r="AA216">
        <v>4</v>
      </c>
      <c r="AB216" s="3">
        <v>1998.2500000007201</v>
      </c>
      <c r="AC216" s="20">
        <f t="shared" si="144"/>
        <v>0.85993519064921065</v>
      </c>
      <c r="AD216" s="20">
        <f t="shared" si="145"/>
        <v>6.1514999999999952E-2</v>
      </c>
      <c r="AE216" s="20">
        <f t="shared" si="145"/>
        <v>5.2894974708679904E-2</v>
      </c>
      <c r="AG216" s="3">
        <v>1998.2500000007201</v>
      </c>
      <c r="AH216" s="3">
        <f t="shared" si="158"/>
        <v>0.30154227409648188</v>
      </c>
      <c r="AI216" s="3">
        <f t="shared" si="159"/>
        <v>-0.68622224125583742</v>
      </c>
      <c r="AJ216" s="3">
        <f t="shared" si="160"/>
        <v>-0.27343284157501735</v>
      </c>
      <c r="AK216" s="20"/>
      <c r="AL216" s="3">
        <v>1998.2500000007201</v>
      </c>
      <c r="AM216" s="12">
        <f>STANDARDIZE(AC216,AR$12,AS$12)</f>
        <v>0.36230396826059724</v>
      </c>
      <c r="AN216" s="12">
        <f>STANDARDIZE(AD216,AT$12,AU$12)</f>
        <v>-1.5103266726480709</v>
      </c>
      <c r="AO216" s="12">
        <f>STANDARDIZE(AE216,AV$12,AW$12)</f>
        <v>-0.65097818812096853</v>
      </c>
      <c r="AP216" s="20"/>
    </row>
    <row r="217" spans="1:42" x14ac:dyDescent="0.3">
      <c r="A217">
        <v>1</v>
      </c>
      <c r="B217">
        <v>2001</v>
      </c>
      <c r="C217" s="20">
        <v>0.5201674576914439</v>
      </c>
      <c r="D217" s="20">
        <v>6.1499999999999902E-2</v>
      </c>
      <c r="E217" s="20">
        <f t="shared" si="142"/>
        <v>3.1990298648023746E-2</v>
      </c>
      <c r="G217">
        <v>1998</v>
      </c>
      <c r="H217">
        <v>3</v>
      </c>
      <c r="I217" s="3">
        <v>1998.16666666739</v>
      </c>
      <c r="J217" s="20">
        <f t="shared" si="150"/>
        <v>1.046256248173405</v>
      </c>
      <c r="K217" s="20">
        <f t="shared" si="118"/>
        <v>6.1499999999999902E-2</v>
      </c>
      <c r="L217" s="20">
        <f t="shared" si="151"/>
        <v>6.4344759262664308E-2</v>
      </c>
      <c r="N217">
        <v>10</v>
      </c>
      <c r="O217">
        <v>1998</v>
      </c>
      <c r="P217" s="20">
        <v>0.5201674576914439</v>
      </c>
      <c r="Q217" s="20">
        <v>6.1530000000000001E-2</v>
      </c>
      <c r="R217" s="20">
        <f t="shared" si="143"/>
        <v>3.2005903671754543E-2</v>
      </c>
      <c r="T217">
        <v>1998</v>
      </c>
      <c r="U217">
        <v>3</v>
      </c>
      <c r="V217" s="3">
        <v>1998.16666666739</v>
      </c>
      <c r="W217" s="20"/>
      <c r="X217" s="20"/>
      <c r="Y217" s="20"/>
      <c r="Z217" s="20"/>
      <c r="AA217">
        <v>3</v>
      </c>
      <c r="AB217" s="3">
        <v>1998.16666666739</v>
      </c>
      <c r="AC217" s="20">
        <f t="shared" ref="AC217:AC218" si="161">AVERAGE(W217,J217)</f>
        <v>1.046256248173405</v>
      </c>
      <c r="AD217" s="20">
        <f t="shared" ref="AD217:AD218" si="162">AVERAGE(X217,K217)</f>
        <v>6.1499999999999902E-2</v>
      </c>
      <c r="AE217" s="20">
        <f t="shared" ref="AE217:AE218" si="163">AVERAGE(Y217,L217)</f>
        <v>6.4344759262664308E-2</v>
      </c>
      <c r="AG217" s="3">
        <v>1998.16666666739</v>
      </c>
      <c r="AH217" s="3">
        <f t="shared" si="158"/>
        <v>1.4102935518475646</v>
      </c>
      <c r="AI217" s="3">
        <f t="shared" si="159"/>
        <v>-0.68658960551538373</v>
      </c>
      <c r="AJ217" s="3">
        <f t="shared" si="160"/>
        <v>0.16194304555023525</v>
      </c>
      <c r="AK217" s="20"/>
      <c r="AL217" s="3">
        <v>1998.16666666739</v>
      </c>
      <c r="AM217" s="12">
        <f>STANDARDIZE(AC217,AR$13,AS$13)</f>
        <v>1.561853267175549</v>
      </c>
      <c r="AN217" s="12">
        <f>STANDARDIZE(AD217,AT$13,AU$13)</f>
        <v>-1.1557656163069592</v>
      </c>
      <c r="AO217" s="12">
        <f>STANDARDIZE(AE217,AV$13,AW$13)</f>
        <v>-3.7813894318410604E-2</v>
      </c>
      <c r="AP217" s="20"/>
    </row>
    <row r="218" spans="1:42" x14ac:dyDescent="0.3">
      <c r="A218">
        <v>12</v>
      </c>
      <c r="B218">
        <v>2000</v>
      </c>
      <c r="C218" s="20">
        <v>0.52280392729127223</v>
      </c>
      <c r="D218" s="20">
        <v>6.1499999999999902E-2</v>
      </c>
      <c r="E218" s="20">
        <f t="shared" si="142"/>
        <v>3.2152441528413192E-2</v>
      </c>
      <c r="G218">
        <v>1998</v>
      </c>
      <c r="H218">
        <v>2</v>
      </c>
      <c r="I218" s="3">
        <v>1998.0833333340599</v>
      </c>
      <c r="J218" s="20">
        <f t="shared" si="150"/>
        <v>1.0167571670638003</v>
      </c>
      <c r="K218" s="20">
        <f t="shared" si="118"/>
        <v>6.1499999999999902E-2</v>
      </c>
      <c r="L218" s="20">
        <f t="shared" si="151"/>
        <v>6.2530565774423619E-2</v>
      </c>
      <c r="N218">
        <v>9</v>
      </c>
      <c r="O218">
        <v>1998</v>
      </c>
      <c r="P218" s="20">
        <v>0.52280392729127223</v>
      </c>
      <c r="Q218" s="20">
        <v>6.1530000000000001E-2</v>
      </c>
      <c r="R218" s="20">
        <f t="shared" si="143"/>
        <v>3.2168125646231983E-2</v>
      </c>
      <c r="T218">
        <v>1998</v>
      </c>
      <c r="U218">
        <v>2</v>
      </c>
      <c r="V218" s="3">
        <v>1998.0833333340599</v>
      </c>
      <c r="W218" s="20">
        <f t="shared" si="152"/>
        <v>0.62282999090611346</v>
      </c>
      <c r="X218" s="20">
        <f t="shared" si="153"/>
        <v>6.1530000000000001E-2</v>
      </c>
      <c r="Y218" s="20">
        <f t="shared" si="154"/>
        <v>3.8322729340453165E-2</v>
      </c>
      <c r="Z218" s="20"/>
      <c r="AA218">
        <v>2</v>
      </c>
      <c r="AB218" s="3">
        <v>1998.0833333340599</v>
      </c>
      <c r="AC218" s="20">
        <f t="shared" si="161"/>
        <v>0.81979357898495686</v>
      </c>
      <c r="AD218" s="20">
        <f t="shared" si="162"/>
        <v>6.1514999999999952E-2</v>
      </c>
      <c r="AE218" s="20">
        <f t="shared" si="163"/>
        <v>5.0426647557438392E-2</v>
      </c>
      <c r="AG218" s="3">
        <v>1998.0833333340599</v>
      </c>
      <c r="AH218" s="3">
        <f t="shared" si="158"/>
        <v>6.2669310325600705E-2</v>
      </c>
      <c r="AI218" s="3">
        <f t="shared" si="159"/>
        <v>-0.68622224125583742</v>
      </c>
      <c r="AJ218" s="3">
        <f t="shared" si="160"/>
        <v>-0.36729051357926074</v>
      </c>
      <c r="AK218" s="20"/>
      <c r="AL218" s="3">
        <v>1998.0833333340599</v>
      </c>
      <c r="AM218" s="12">
        <f>STANDARDIZE(AC218,AR$14,AS$14)</f>
        <v>0.39218407838603553</v>
      </c>
      <c r="AN218" s="12">
        <f>STANDARDIZE(AD218,AT$14,AU$14)</f>
        <v>-0.87038484719517628</v>
      </c>
      <c r="AO218" s="12">
        <f>STANDARDIZE(AE218,AV$14,AW$14)</f>
        <v>-0.21913258041261069</v>
      </c>
      <c r="AP218" s="20"/>
    </row>
    <row r="219" spans="1:42" x14ac:dyDescent="0.3">
      <c r="A219">
        <v>12</v>
      </c>
      <c r="B219">
        <v>2000</v>
      </c>
      <c r="C219" s="20">
        <v>0.53464148125042232</v>
      </c>
      <c r="D219" s="20">
        <v>6.1499999999999902E-2</v>
      </c>
      <c r="E219" s="20">
        <f t="shared" si="142"/>
        <v>3.2880451096900923E-2</v>
      </c>
      <c r="G219">
        <v>1998</v>
      </c>
      <c r="H219">
        <v>1</v>
      </c>
      <c r="I219" s="3">
        <v>1998.0000000007301</v>
      </c>
      <c r="J219" s="20">
        <f t="shared" si="150"/>
        <v>1.0300612997319651</v>
      </c>
      <c r="K219" s="20">
        <f t="shared" si="118"/>
        <v>6.1499999999999902E-2</v>
      </c>
      <c r="L219" s="20">
        <f t="shared" si="151"/>
        <v>6.334876993351575E-2</v>
      </c>
      <c r="N219">
        <v>8</v>
      </c>
      <c r="O219">
        <v>1998</v>
      </c>
      <c r="P219" s="20">
        <v>0.53464148125042232</v>
      </c>
      <c r="Q219" s="20">
        <v>6.1530000000000001E-2</v>
      </c>
      <c r="R219" s="20">
        <f t="shared" si="143"/>
        <v>3.2896490341338486E-2</v>
      </c>
      <c r="T219">
        <v>1998</v>
      </c>
      <c r="U219">
        <v>1</v>
      </c>
      <c r="V219" s="3">
        <v>1998.0000000007301</v>
      </c>
      <c r="W219" s="20">
        <f t="shared" si="147"/>
        <v>0.65172930136266316</v>
      </c>
      <c r="X219" s="20">
        <f t="shared" si="148"/>
        <v>6.1530000000000001E-2</v>
      </c>
      <c r="Y219" s="20">
        <f t="shared" si="149"/>
        <v>4.0100903912844668E-2</v>
      </c>
      <c r="Z219" s="20"/>
      <c r="AA219">
        <v>1</v>
      </c>
      <c r="AB219" s="3">
        <v>1998.0000000007301</v>
      </c>
      <c r="AC219" s="20">
        <f t="shared" si="144"/>
        <v>0.8408953005473141</v>
      </c>
      <c r="AD219" s="20">
        <f t="shared" si="145"/>
        <v>6.1514999999999952E-2</v>
      </c>
      <c r="AE219" s="20">
        <f t="shared" si="145"/>
        <v>5.1724836923180209E-2</v>
      </c>
      <c r="AG219" s="3">
        <v>1998.0000000007301</v>
      </c>
      <c r="AH219" s="3">
        <f t="shared" si="158"/>
        <v>0.18824052087958246</v>
      </c>
      <c r="AI219" s="3">
        <f t="shared" si="159"/>
        <v>-0.68622224125583742</v>
      </c>
      <c r="AJ219" s="3">
        <f t="shared" si="160"/>
        <v>-0.31792710904517901</v>
      </c>
      <c r="AK219" s="20"/>
      <c r="AL219" s="3">
        <v>1998.0000000007301</v>
      </c>
      <c r="AM219" s="12">
        <f>STANDARDIZE(AC219,AR$15,AS$15)</f>
        <v>0.38233966753169885</v>
      </c>
      <c r="AN219" s="12">
        <f>STANDARDIZE(AD219,AT$15,AU$15)</f>
        <v>-0.21981065223360952</v>
      </c>
      <c r="AO219" s="12">
        <f>STANDARDIZE(AE219,AV$15,AW$15)</f>
        <v>0.30053719461520662</v>
      </c>
      <c r="AP219" s="20"/>
    </row>
    <row r="220" spans="1:42" x14ac:dyDescent="0.3">
      <c r="A220">
        <v>11</v>
      </c>
      <c r="B220">
        <v>2000</v>
      </c>
      <c r="C220" s="20">
        <v>0.55478108459120912</v>
      </c>
      <c r="D220" s="20">
        <v>6.1499999999999902E-2</v>
      </c>
      <c r="E220" s="20">
        <f t="shared" si="142"/>
        <v>3.4119036702359308E-2</v>
      </c>
      <c r="G220">
        <v>1997</v>
      </c>
      <c r="H220">
        <v>12</v>
      </c>
      <c r="I220" s="3">
        <v>1997.9166666674</v>
      </c>
      <c r="J220" s="20">
        <f t="shared" ref="J220:J260" si="164">AVERAGEIFS(C$4:C$1198,B$4:B$1198,G220,A$4:A$1198,H220)</f>
        <v>1.043840724177884</v>
      </c>
      <c r="K220" s="20">
        <f t="shared" si="118"/>
        <v>6.1499999999999902E-2</v>
      </c>
      <c r="L220" s="20">
        <f t="shared" ref="L220:L260" si="165">AVERAGEIFS(E$4:E$1198,B$4:B$1198,G220,A$4:A$1198,H220)</f>
        <v>6.4196204536939763E-2</v>
      </c>
      <c r="N220">
        <v>6</v>
      </c>
      <c r="O220">
        <v>1998</v>
      </c>
      <c r="P220" s="20">
        <v>0.55478108459120912</v>
      </c>
      <c r="Q220" s="20">
        <v>6.1530000000000001E-2</v>
      </c>
      <c r="R220" s="20">
        <f t="shared" si="143"/>
        <v>3.4135680134897095E-2</v>
      </c>
      <c r="T220">
        <v>1997</v>
      </c>
      <c r="U220">
        <v>12</v>
      </c>
      <c r="V220" s="3">
        <v>1997.9166666674</v>
      </c>
      <c r="W220" s="20">
        <f t="shared" si="147"/>
        <v>0.68196953977235952</v>
      </c>
      <c r="X220" s="20">
        <f t="shared" si="148"/>
        <v>6.1530000000000001E-2</v>
      </c>
      <c r="Y220" s="20">
        <f t="shared" si="149"/>
        <v>4.1961585782193285E-2</v>
      </c>
      <c r="Z220" s="20"/>
      <c r="AA220">
        <v>12</v>
      </c>
      <c r="AB220" s="3">
        <v>1997.9166666674</v>
      </c>
      <c r="AC220" s="20">
        <f t="shared" si="144"/>
        <v>0.86290513197512175</v>
      </c>
      <c r="AD220" s="20">
        <f t="shared" si="145"/>
        <v>6.1514999999999952E-2</v>
      </c>
      <c r="AE220" s="20">
        <f t="shared" si="145"/>
        <v>5.3078895159566528E-2</v>
      </c>
      <c r="AG220" s="3">
        <v>1997.9166666674</v>
      </c>
      <c r="AH220" s="3">
        <f t="shared" si="146"/>
        <v>0.31921567228188069</v>
      </c>
      <c r="AI220" s="3">
        <f t="shared" si="146"/>
        <v>-0.68622224125583742</v>
      </c>
      <c r="AJ220" s="3">
        <f t="shared" si="146"/>
        <v>-0.26643930129592314</v>
      </c>
      <c r="AK220" s="20"/>
      <c r="AL220" s="3">
        <v>1997.9166666674</v>
      </c>
      <c r="AM220" s="12">
        <f>STANDARDIZE(AC220,AR$4,AS$4)</f>
        <v>0.499551021388914</v>
      </c>
      <c r="AN220" s="12">
        <f>STANDARDIZE(AD220,AT$4,AU$4)</f>
        <v>-0.51751295497595129</v>
      </c>
      <c r="AO220" s="12">
        <f>STANDARDIZE(AE220,AV$4,AW$4)</f>
        <v>0.34836628638637074</v>
      </c>
      <c r="AP220" s="20"/>
    </row>
    <row r="221" spans="1:42" x14ac:dyDescent="0.3">
      <c r="A221">
        <v>10</v>
      </c>
      <c r="B221">
        <v>2000</v>
      </c>
      <c r="C221" s="20">
        <v>0.5757631589482094</v>
      </c>
      <c r="D221" s="20">
        <v>6.1499999999999902E-2</v>
      </c>
      <c r="E221" s="20">
        <f t="shared" si="142"/>
        <v>3.5409434275314823E-2</v>
      </c>
      <c r="G221">
        <v>1997</v>
      </c>
      <c r="H221">
        <v>11</v>
      </c>
      <c r="I221" s="3">
        <v>1997.8333333340699</v>
      </c>
      <c r="J221" s="20">
        <f t="shared" si="164"/>
        <v>1.0576518497494949</v>
      </c>
      <c r="K221" s="20">
        <f t="shared" si="118"/>
        <v>6.1499999999999902E-2</v>
      </c>
      <c r="L221" s="20">
        <f t="shared" si="165"/>
        <v>6.5045588759593834E-2</v>
      </c>
      <c r="N221">
        <v>5</v>
      </c>
      <c r="O221">
        <v>1998</v>
      </c>
      <c r="P221" s="20">
        <v>0.5757631589482094</v>
      </c>
      <c r="Q221" s="20">
        <v>6.1530000000000001E-2</v>
      </c>
      <c r="R221" s="20">
        <f t="shared" si="143"/>
        <v>3.5426707170083324E-2</v>
      </c>
      <c r="T221">
        <v>1997</v>
      </c>
      <c r="U221">
        <v>11</v>
      </c>
      <c r="V221" s="3">
        <v>1997.8333333340699</v>
      </c>
      <c r="W221" s="20">
        <f t="shared" si="147"/>
        <v>0.71392191510116931</v>
      </c>
      <c r="X221" s="20">
        <f t="shared" si="148"/>
        <v>6.1530000000000001E-2</v>
      </c>
      <c r="Y221" s="20">
        <f t="shared" si="149"/>
        <v>4.3927615436174947E-2</v>
      </c>
      <c r="Z221" s="20"/>
      <c r="AA221">
        <v>11</v>
      </c>
      <c r="AB221" s="3">
        <v>1997.8333333340699</v>
      </c>
      <c r="AC221" s="20">
        <f t="shared" si="144"/>
        <v>0.8857868824253321</v>
      </c>
      <c r="AD221" s="20">
        <f t="shared" si="145"/>
        <v>6.1514999999999952E-2</v>
      </c>
      <c r="AE221" s="20">
        <f t="shared" si="145"/>
        <v>5.448660209788439E-2</v>
      </c>
      <c r="AG221" s="3">
        <v>1997.8333333340699</v>
      </c>
      <c r="AH221" s="3">
        <f t="shared" si="146"/>
        <v>0.45537940163146179</v>
      </c>
      <c r="AI221" s="3">
        <f t="shared" si="146"/>
        <v>-0.68622224125583742</v>
      </c>
      <c r="AJ221" s="3">
        <f t="shared" si="146"/>
        <v>-0.21291151182592513</v>
      </c>
      <c r="AK221" s="20"/>
      <c r="AL221" s="3">
        <v>1997.8333333340699</v>
      </c>
      <c r="AM221" s="12">
        <f>STANDARDIZE(AC221,AR$5,AS$5)</f>
        <v>0.44234161677676298</v>
      </c>
      <c r="AN221" s="12">
        <f>STANDARDIZE(AD221,AT$5,AU$5)</f>
        <v>-0.19138401234735175</v>
      </c>
      <c r="AO221" s="12">
        <f>STANDARDIZE(AE221,AV$5,AW$5)</f>
        <v>0.37910447328685681</v>
      </c>
      <c r="AP221" s="20"/>
    </row>
    <row r="222" spans="1:42" x14ac:dyDescent="0.3">
      <c r="A222">
        <v>10</v>
      </c>
      <c r="B222">
        <v>2000</v>
      </c>
      <c r="C222" s="20">
        <v>0.59736558356686542</v>
      </c>
      <c r="D222" s="20">
        <v>6.1499999999999902E-2</v>
      </c>
      <c r="E222" s="20">
        <f t="shared" si="142"/>
        <v>3.6737983389362162E-2</v>
      </c>
      <c r="G222">
        <v>1997</v>
      </c>
      <c r="H222">
        <v>10</v>
      </c>
      <c r="I222" s="3">
        <v>1997.7500000007401</v>
      </c>
      <c r="J222" s="20">
        <f t="shared" si="164"/>
        <v>1.0822241425788766</v>
      </c>
      <c r="K222" s="20">
        <f t="shared" si="118"/>
        <v>6.1499999999999902E-2</v>
      </c>
      <c r="L222" s="20">
        <f t="shared" si="165"/>
        <v>6.6556784768600802E-2</v>
      </c>
      <c r="N222">
        <v>4</v>
      </c>
      <c r="O222">
        <v>1998</v>
      </c>
      <c r="P222" s="20">
        <v>0.59736558356686542</v>
      </c>
      <c r="Q222" s="20">
        <v>6.1530000000000001E-2</v>
      </c>
      <c r="R222" s="20">
        <f t="shared" si="143"/>
        <v>3.6755904356869228E-2</v>
      </c>
      <c r="T222">
        <v>1997</v>
      </c>
      <c r="U222">
        <v>10</v>
      </c>
      <c r="V222" s="3">
        <v>1997.7500000007401</v>
      </c>
      <c r="W222" s="20">
        <f t="shared" si="147"/>
        <v>0.71505695277722214</v>
      </c>
      <c r="X222" s="20">
        <f t="shared" si="148"/>
        <v>6.1530000000000001E-2</v>
      </c>
      <c r="Y222" s="20">
        <f t="shared" si="149"/>
        <v>4.3997454304382483E-2</v>
      </c>
      <c r="Z222" s="20"/>
      <c r="AA222">
        <v>10</v>
      </c>
      <c r="AB222" s="3">
        <v>1997.7500000007401</v>
      </c>
      <c r="AC222" s="20">
        <f t="shared" si="144"/>
        <v>0.89864054767804935</v>
      </c>
      <c r="AD222" s="20">
        <f t="shared" si="145"/>
        <v>6.1514999999999952E-2</v>
      </c>
      <c r="AE222" s="20">
        <f t="shared" si="145"/>
        <v>5.5277119536491642E-2</v>
      </c>
      <c r="AG222" s="3">
        <v>1997.7500000007401</v>
      </c>
      <c r="AH222" s="3">
        <f t="shared" si="146"/>
        <v>0.53186843600098999</v>
      </c>
      <c r="AI222" s="3">
        <f t="shared" si="146"/>
        <v>-0.68622224125583742</v>
      </c>
      <c r="AJ222" s="3">
        <f t="shared" si="146"/>
        <v>-0.18285223608157528</v>
      </c>
      <c r="AK222" s="20"/>
      <c r="AL222" s="3">
        <v>1997.7500000007401</v>
      </c>
      <c r="AM222" s="12">
        <f>STANDARDIZE(AC222,AR$6,AS$6)</f>
        <v>0.66910606440796216</v>
      </c>
      <c r="AN222" s="12">
        <f>STANDARDIZE(AD222,AT$6,AU$6)</f>
        <v>-0.6564669997761764</v>
      </c>
      <c r="AO222" s="12">
        <f>STANDARDIZE(AE222,AV$6,AW$6)</f>
        <v>8.4686127702516267E-2</v>
      </c>
      <c r="AP222" s="20"/>
    </row>
    <row r="223" spans="1:42" x14ac:dyDescent="0.3">
      <c r="A223">
        <v>9</v>
      </c>
      <c r="B223">
        <v>2000</v>
      </c>
      <c r="C223" s="20">
        <v>0.62282999090611346</v>
      </c>
      <c r="D223" s="20">
        <v>6.1499999999999902E-2</v>
      </c>
      <c r="E223" s="20">
        <f t="shared" si="142"/>
        <v>3.8304044440725916E-2</v>
      </c>
      <c r="G223">
        <v>1997</v>
      </c>
      <c r="H223">
        <v>9</v>
      </c>
      <c r="I223" s="3">
        <v>1997.66666666741</v>
      </c>
      <c r="J223" s="20">
        <f t="shared" ref="J223:J230" si="166">AVERAGEIFS(C$4:C$1198,B$4:B$1198,G223,A$4:A$1198,H223)</f>
        <v>1.1191055103855019</v>
      </c>
      <c r="K223" s="20">
        <f t="shared" si="118"/>
        <v>6.1499999999999902E-2</v>
      </c>
      <c r="L223" s="20">
        <f t="shared" ref="L223:L230" si="167">AVERAGEIFS(E$4:E$1198,B$4:B$1198,G223,A$4:A$1198,H223)</f>
        <v>6.8824988888708249E-2</v>
      </c>
      <c r="N223">
        <v>2</v>
      </c>
      <c r="O223">
        <v>1998</v>
      </c>
      <c r="P223" s="20">
        <v>0.62282999090611346</v>
      </c>
      <c r="Q223" s="20">
        <v>6.1530000000000001E-2</v>
      </c>
      <c r="R223" s="20">
        <f t="shared" si="143"/>
        <v>3.8322729340453165E-2</v>
      </c>
      <c r="T223">
        <v>1997</v>
      </c>
      <c r="U223">
        <v>9</v>
      </c>
      <c r="V223" s="3">
        <v>1997.66666666741</v>
      </c>
      <c r="W223" s="20">
        <f t="shared" si="147"/>
        <v>0.68999544336844687</v>
      </c>
      <c r="X223" s="20">
        <f t="shared" si="148"/>
        <v>6.1530000000000001E-2</v>
      </c>
      <c r="Y223" s="20">
        <f t="shared" si="149"/>
        <v>4.2455419630460539E-2</v>
      </c>
      <c r="Z223" s="20"/>
      <c r="AA223">
        <v>9</v>
      </c>
      <c r="AB223" s="3">
        <v>1997.66666666741</v>
      </c>
      <c r="AC223" s="20">
        <f t="shared" si="144"/>
        <v>0.90455047687697432</v>
      </c>
      <c r="AD223" s="20">
        <f t="shared" si="145"/>
        <v>6.1514999999999952E-2</v>
      </c>
      <c r="AE223" s="20">
        <f t="shared" si="145"/>
        <v>5.5640204259584394E-2</v>
      </c>
      <c r="AG223" s="3">
        <v>1997.66666666741</v>
      </c>
      <c r="AH223" s="3">
        <f t="shared" si="146"/>
        <v>0.56703698666185998</v>
      </c>
      <c r="AI223" s="3">
        <f t="shared" si="146"/>
        <v>-0.68622224125583742</v>
      </c>
      <c r="AJ223" s="3">
        <f t="shared" si="146"/>
        <v>-0.16904600831608219</v>
      </c>
      <c r="AK223" s="20"/>
      <c r="AL223" s="3">
        <v>1997.66666666741</v>
      </c>
      <c r="AM223" s="12">
        <f>STANDARDIZE(AC223,AR$7,AS$7)</f>
        <v>0.26770917424133955</v>
      </c>
      <c r="AN223" s="12">
        <f>STANDARDIZE(AD223,AT$7,AU$7)</f>
        <v>-0.23837245449551037</v>
      </c>
      <c r="AO223" s="12">
        <f>STANDARDIZE(AE223,AV$7,AW$7)</f>
        <v>0.25192375946570855</v>
      </c>
      <c r="AP223" s="20"/>
    </row>
    <row r="224" spans="1:42" x14ac:dyDescent="0.3">
      <c r="A224">
        <v>8</v>
      </c>
      <c r="B224">
        <v>2000</v>
      </c>
      <c r="C224" s="20">
        <v>0.65172930136266316</v>
      </c>
      <c r="D224" s="20">
        <v>6.1499999999999902E-2</v>
      </c>
      <c r="E224" s="20">
        <f t="shared" si="142"/>
        <v>4.0081352033803717E-2</v>
      </c>
      <c r="G224">
        <v>1997</v>
      </c>
      <c r="H224">
        <v>8</v>
      </c>
      <c r="I224" s="3">
        <v>1997.58333333408</v>
      </c>
      <c r="J224" s="20">
        <f t="shared" si="166"/>
        <v>1.1572437668880731</v>
      </c>
      <c r="K224" s="20">
        <f t="shared" si="118"/>
        <v>6.1499999999999902E-2</v>
      </c>
      <c r="L224" s="20">
        <f t="shared" si="167"/>
        <v>7.1170491663616386E-2</v>
      </c>
      <c r="N224">
        <v>1</v>
      </c>
      <c r="O224">
        <v>1998</v>
      </c>
      <c r="P224" s="20">
        <v>0.65172930136266316</v>
      </c>
      <c r="Q224" s="20">
        <v>6.1530000000000001E-2</v>
      </c>
      <c r="R224" s="20">
        <f t="shared" si="143"/>
        <v>4.0100903912844668E-2</v>
      </c>
      <c r="T224">
        <v>1997</v>
      </c>
      <c r="U224">
        <v>8</v>
      </c>
      <c r="V224" s="3">
        <v>1997.58333333408</v>
      </c>
      <c r="W224" s="20">
        <f t="shared" si="147"/>
        <v>0.6660044776764189</v>
      </c>
      <c r="X224" s="20">
        <f t="shared" si="148"/>
        <v>6.1530000000000001E-2</v>
      </c>
      <c r="Y224" s="20">
        <f t="shared" si="149"/>
        <v>4.0979255511430057E-2</v>
      </c>
      <c r="Z224" s="20"/>
      <c r="AA224">
        <v>8</v>
      </c>
      <c r="AB224" s="3">
        <v>1997.58333333408</v>
      </c>
      <c r="AC224" s="20">
        <f t="shared" si="144"/>
        <v>0.91162412228224599</v>
      </c>
      <c r="AD224" s="20">
        <f t="shared" si="145"/>
        <v>6.1514999999999952E-2</v>
      </c>
      <c r="AE224" s="20">
        <f t="shared" si="145"/>
        <v>5.6074873587523222E-2</v>
      </c>
      <c r="AG224" s="3">
        <v>1997.58333333408</v>
      </c>
      <c r="AH224" s="3">
        <f t="shared" si="146"/>
        <v>0.60913052931167344</v>
      </c>
      <c r="AI224" s="3">
        <f t="shared" si="146"/>
        <v>-0.68622224125583742</v>
      </c>
      <c r="AJ224" s="3">
        <f t="shared" si="146"/>
        <v>-0.15251778952163778</v>
      </c>
      <c r="AK224" s="20"/>
      <c r="AL224" s="3">
        <v>1997.58333333408</v>
      </c>
      <c r="AM224" s="12">
        <f>STANDARDIZE(AC224,AR$8,AS$8)</f>
        <v>0.43958805868472495</v>
      </c>
      <c r="AN224" s="12">
        <f>STANDARDIZE(AD224,AT$8,AU$8)</f>
        <v>-0.53553372549108424</v>
      </c>
      <c r="AO224" s="12">
        <f>STANDARDIZE(AE224,AV$8,AW$8)</f>
        <v>0.19833391855235979</v>
      </c>
      <c r="AP224" s="20"/>
    </row>
    <row r="225" spans="1:42" x14ac:dyDescent="0.3">
      <c r="A225">
        <v>8</v>
      </c>
      <c r="B225">
        <v>2000</v>
      </c>
      <c r="C225" s="20">
        <v>0.68196953977235952</v>
      </c>
      <c r="D225" s="20">
        <v>6.1499999999999902E-2</v>
      </c>
      <c r="E225" s="20">
        <f t="shared" si="142"/>
        <v>4.1941126696000045E-2</v>
      </c>
      <c r="G225">
        <v>1997</v>
      </c>
      <c r="H225">
        <v>7</v>
      </c>
      <c r="I225" s="3">
        <v>1997.5000000007501</v>
      </c>
      <c r="J225" s="20"/>
      <c r="K225" s="20"/>
      <c r="L225" s="20"/>
      <c r="N225">
        <v>12</v>
      </c>
      <c r="O225">
        <v>1997</v>
      </c>
      <c r="P225" s="20">
        <v>0.68196953977235952</v>
      </c>
      <c r="Q225" s="20">
        <v>6.1530000000000001E-2</v>
      </c>
      <c r="R225" s="20">
        <f t="shared" si="143"/>
        <v>4.1961585782193285E-2</v>
      </c>
      <c r="T225">
        <v>1997</v>
      </c>
      <c r="U225">
        <v>7</v>
      </c>
      <c r="V225" s="3">
        <v>1997.5000000007501</v>
      </c>
      <c r="W225" s="20">
        <f t="shared" si="147"/>
        <v>0.64256860787649073</v>
      </c>
      <c r="X225" s="20">
        <f t="shared" si="148"/>
        <v>6.1530000000000001E-2</v>
      </c>
      <c r="Y225" s="20">
        <f t="shared" si="149"/>
        <v>3.9537246442640478E-2</v>
      </c>
      <c r="Z225" s="20"/>
      <c r="AA225">
        <v>7</v>
      </c>
      <c r="AB225" s="3">
        <v>1997.5000000007501</v>
      </c>
      <c r="AC225" s="20">
        <f t="shared" si="144"/>
        <v>0.64256860787649073</v>
      </c>
      <c r="AD225" s="20">
        <f t="shared" si="145"/>
        <v>6.1530000000000001E-2</v>
      </c>
      <c r="AE225" s="20">
        <f t="shared" si="145"/>
        <v>3.9537246442640478E-2</v>
      </c>
      <c r="AG225" s="3">
        <v>1997.5000000007501</v>
      </c>
      <c r="AH225" s="3">
        <f t="shared" si="146"/>
        <v>-0.99195337042208998</v>
      </c>
      <c r="AI225" s="3">
        <f t="shared" si="146"/>
        <v>-0.68585487699629111</v>
      </c>
      <c r="AJ225" s="3">
        <f t="shared" si="146"/>
        <v>-0.78135792666154835</v>
      </c>
      <c r="AK225" s="20"/>
      <c r="AL225" s="3">
        <v>1997.5000000007501</v>
      </c>
      <c r="AM225" s="12">
        <f>STANDARDIZE(AC225,AR$9,AS$9)</f>
        <v>-0.60416061872483862</v>
      </c>
      <c r="AN225" s="12">
        <f>STANDARDIZE(AD225,AT$9,AU$9)</f>
        <v>-0.10730219351257217</v>
      </c>
      <c r="AO225" s="12">
        <f>STANDARDIZE(AE225,AV$9,AW$9)</f>
        <v>-0.60367765277951047</v>
      </c>
      <c r="AP225" s="20"/>
    </row>
    <row r="226" spans="1:42" x14ac:dyDescent="0.3">
      <c r="A226">
        <v>7</v>
      </c>
      <c r="B226">
        <v>2000</v>
      </c>
      <c r="C226" s="20">
        <v>0.71392191510116931</v>
      </c>
      <c r="D226" s="20">
        <v>6.1499999999999902E-2</v>
      </c>
      <c r="E226" s="20">
        <f t="shared" si="142"/>
        <v>4.3906197778721845E-2</v>
      </c>
      <c r="G226">
        <v>1997</v>
      </c>
      <c r="H226">
        <v>6</v>
      </c>
      <c r="I226" s="3">
        <v>1997.41666666742</v>
      </c>
      <c r="J226" s="20">
        <f t="shared" si="166"/>
        <v>1.1963348781310401</v>
      </c>
      <c r="K226" s="20">
        <f t="shared" si="118"/>
        <v>6.1499999999999902E-2</v>
      </c>
      <c r="L226" s="20">
        <f t="shared" si="167"/>
        <v>7.3574595005058849E-2</v>
      </c>
      <c r="N226">
        <v>11</v>
      </c>
      <c r="O226">
        <v>1997</v>
      </c>
      <c r="P226" s="20">
        <v>0.71392191510116931</v>
      </c>
      <c r="Q226" s="20">
        <v>6.1530000000000001E-2</v>
      </c>
      <c r="R226" s="20">
        <f t="shared" si="143"/>
        <v>4.3927615436174947E-2</v>
      </c>
      <c r="T226">
        <v>1997</v>
      </c>
      <c r="U226">
        <v>6</v>
      </c>
      <c r="V226" s="3">
        <v>1997.41666666742</v>
      </c>
      <c r="W226" s="20">
        <f t="shared" si="147"/>
        <v>0.65700098558025632</v>
      </c>
      <c r="X226" s="20">
        <f t="shared" si="148"/>
        <v>0.18459</v>
      </c>
      <c r="Y226" s="20">
        <f t="shared" si="149"/>
        <v>0.12127581192825952</v>
      </c>
      <c r="Z226" s="20"/>
      <c r="AA226">
        <v>6</v>
      </c>
      <c r="AB226" s="3">
        <v>1997.41666666742</v>
      </c>
      <c r="AC226" s="20">
        <f t="shared" si="144"/>
        <v>0.92666793185564822</v>
      </c>
      <c r="AD226" s="20">
        <f t="shared" si="145"/>
        <v>0.12304499999999996</v>
      </c>
      <c r="AE226" s="20">
        <f t="shared" si="145"/>
        <v>9.7425203466659185E-2</v>
      </c>
      <c r="AG226" s="3">
        <v>1997.41666666742</v>
      </c>
      <c r="AH226" s="3">
        <f t="shared" si="146"/>
        <v>0.69865257962843796</v>
      </c>
      <c r="AI226" s="3">
        <f t="shared" si="146"/>
        <v>0.82070595139821056</v>
      </c>
      <c r="AJ226" s="3">
        <f t="shared" si="146"/>
        <v>1.4198206653347749</v>
      </c>
      <c r="AK226" s="20"/>
      <c r="AL226" s="3">
        <v>1997.41666666742</v>
      </c>
      <c r="AM226" s="12">
        <f>STANDARDIZE(AC226,AR$10,AS$10)</f>
        <v>0.28016991110319145</v>
      </c>
      <c r="AN226" s="12">
        <f>STANDARDIZE(AD226,AT$10,AU$10)</f>
        <v>-0.38521748160200386</v>
      </c>
      <c r="AO226" s="12">
        <f>STANDARDIZE(AE226,AV$10,AW$10)</f>
        <v>0.26811833548907432</v>
      </c>
      <c r="AP226" s="20"/>
    </row>
    <row r="227" spans="1:42" x14ac:dyDescent="0.3">
      <c r="A227">
        <v>6</v>
      </c>
      <c r="B227">
        <v>2000</v>
      </c>
      <c r="C227" s="20">
        <v>0.71505695277722214</v>
      </c>
      <c r="D227" s="20">
        <v>6.1499999999999902E-2</v>
      </c>
      <c r="E227" s="20">
        <f t="shared" si="142"/>
        <v>4.3976002595799091E-2</v>
      </c>
      <c r="G227">
        <v>1997</v>
      </c>
      <c r="H227">
        <v>5</v>
      </c>
      <c r="I227" s="3">
        <v>1997.33333333409</v>
      </c>
      <c r="J227" s="20">
        <f t="shared" si="166"/>
        <v>1.1856686947219592</v>
      </c>
      <c r="K227" s="20">
        <f t="shared" si="118"/>
        <v>6.1499999999999902E-2</v>
      </c>
      <c r="L227" s="20">
        <f t="shared" si="167"/>
        <v>7.291862472540038E-2</v>
      </c>
      <c r="N227">
        <v>10</v>
      </c>
      <c r="O227">
        <v>1997</v>
      </c>
      <c r="P227" s="20">
        <v>0.71505695277722214</v>
      </c>
      <c r="Q227" s="20">
        <v>6.1530000000000001E-2</v>
      </c>
      <c r="R227" s="20">
        <f t="shared" si="143"/>
        <v>4.3997454304382483E-2</v>
      </c>
      <c r="T227">
        <v>1997</v>
      </c>
      <c r="U227">
        <v>5</v>
      </c>
      <c r="V227" s="3">
        <v>1997.33333333409</v>
      </c>
      <c r="W227" s="20">
        <f t="shared" si="147"/>
        <v>0.71950393502504673</v>
      </c>
      <c r="X227" s="20">
        <f t="shared" si="148"/>
        <v>0.18459</v>
      </c>
      <c r="Y227" s="20">
        <f t="shared" si="149"/>
        <v>0.13281323136627338</v>
      </c>
      <c r="Z227" s="20"/>
      <c r="AA227">
        <v>5</v>
      </c>
      <c r="AB227" s="3">
        <v>1997.33333333409</v>
      </c>
      <c r="AC227" s="20">
        <f t="shared" si="144"/>
        <v>0.95258631487350298</v>
      </c>
      <c r="AD227" s="20">
        <f t="shared" si="145"/>
        <v>0.12304499999999996</v>
      </c>
      <c r="AE227" s="20">
        <f t="shared" si="145"/>
        <v>0.10286592804583689</v>
      </c>
      <c r="AG227" s="3">
        <v>1997.33333333409</v>
      </c>
      <c r="AH227" s="3">
        <f t="shared" si="146"/>
        <v>0.85288657051568284</v>
      </c>
      <c r="AI227" s="3">
        <f t="shared" si="146"/>
        <v>0.82070595139821056</v>
      </c>
      <c r="AJ227" s="3">
        <f t="shared" si="146"/>
        <v>1.6267031860577832</v>
      </c>
      <c r="AK227" s="20"/>
      <c r="AL227" s="3">
        <v>1997.33333333409</v>
      </c>
      <c r="AM227" s="12">
        <f>STANDARDIZE(AC227,AR$11,AS$11)</f>
        <v>0.66144516475113879</v>
      </c>
      <c r="AN227" s="12">
        <f>STANDARDIZE(AD227,AT$11,AU$11)</f>
        <v>6.3397556491676846E-2</v>
      </c>
      <c r="AO227" s="12">
        <f>STANDARDIZE(AE227,AV$11,AW$11)</f>
        <v>0.80653436163842707</v>
      </c>
      <c r="AP227" s="20"/>
    </row>
    <row r="228" spans="1:42" x14ac:dyDescent="0.3">
      <c r="A228">
        <v>5</v>
      </c>
      <c r="B228">
        <v>2000</v>
      </c>
      <c r="C228" s="20">
        <v>0.68999544336844687</v>
      </c>
      <c r="D228" s="20">
        <v>6.1499999999999902E-2</v>
      </c>
      <c r="E228" s="20">
        <f t="shared" si="142"/>
        <v>4.2434719767159415E-2</v>
      </c>
      <c r="G228">
        <v>1997</v>
      </c>
      <c r="H228">
        <v>4</v>
      </c>
      <c r="I228" s="3">
        <v>1997.2500000007601</v>
      </c>
      <c r="J228" s="20">
        <f t="shared" si="166"/>
        <v>1.1236406733994801</v>
      </c>
      <c r="K228" s="20">
        <f t="shared" si="118"/>
        <v>6.1499999999999902E-2</v>
      </c>
      <c r="L228" s="20">
        <f t="shared" si="167"/>
        <v>6.9103901414067914E-2</v>
      </c>
      <c r="N228">
        <v>9</v>
      </c>
      <c r="O228">
        <v>1997</v>
      </c>
      <c r="P228" s="20">
        <v>0.68999544336844687</v>
      </c>
      <c r="Q228" s="20">
        <v>6.1530000000000001E-2</v>
      </c>
      <c r="R228" s="20">
        <f t="shared" si="143"/>
        <v>4.2455419630460539E-2</v>
      </c>
      <c r="T228">
        <v>1997</v>
      </c>
      <c r="U228">
        <v>4</v>
      </c>
      <c r="V228" s="3">
        <v>1997.2500000007601</v>
      </c>
      <c r="W228" s="20">
        <f t="shared" si="147"/>
        <v>0.82301247318620208</v>
      </c>
      <c r="X228" s="20">
        <f t="shared" si="148"/>
        <v>0.18459</v>
      </c>
      <c r="Y228" s="20">
        <f t="shared" si="149"/>
        <v>0.15191987242544105</v>
      </c>
      <c r="Z228" s="20"/>
      <c r="AA228">
        <v>4</v>
      </c>
      <c r="AB228" s="3">
        <v>1997.2500000007601</v>
      </c>
      <c r="AC228" s="20">
        <f t="shared" si="144"/>
        <v>0.97332657329284111</v>
      </c>
      <c r="AD228" s="20">
        <f t="shared" si="145"/>
        <v>0.12304499999999996</v>
      </c>
      <c r="AE228" s="20">
        <f t="shared" si="145"/>
        <v>0.11051188691975448</v>
      </c>
      <c r="AG228" s="3">
        <v>1997.2500000007601</v>
      </c>
      <c r="AH228" s="3">
        <f t="shared" si="146"/>
        <v>0.97630680185664509</v>
      </c>
      <c r="AI228" s="3">
        <f t="shared" si="146"/>
        <v>0.82070595139821056</v>
      </c>
      <c r="AJ228" s="3">
        <f t="shared" si="146"/>
        <v>1.9174393227911737</v>
      </c>
      <c r="AK228" s="20"/>
      <c r="AL228" s="3">
        <v>1997.2500000007601</v>
      </c>
      <c r="AM228" s="12">
        <f>STANDARDIZE(AC228,AR$12,AS$12)</f>
        <v>1.0480267956584928</v>
      </c>
      <c r="AN228" s="12">
        <f>STANDARDIZE(AD228,AT$12,AU$12)</f>
        <v>-0.13019391200415875</v>
      </c>
      <c r="AO228" s="12">
        <f>STANDARDIZE(AE228,AV$12,AW$12)</f>
        <v>0.85417563218896875</v>
      </c>
      <c r="AP228" s="20"/>
    </row>
    <row r="229" spans="1:42" x14ac:dyDescent="0.3">
      <c r="A229">
        <v>4</v>
      </c>
      <c r="B229">
        <v>2000</v>
      </c>
      <c r="C229" s="20">
        <v>0.6660044776764189</v>
      </c>
      <c r="D229" s="20">
        <v>6.1499999999999902E-2</v>
      </c>
      <c r="E229" s="20">
        <f t="shared" si="142"/>
        <v>4.0959275377099695E-2</v>
      </c>
      <c r="G229">
        <v>1997</v>
      </c>
      <c r="H229">
        <v>3</v>
      </c>
      <c r="I229" s="3">
        <v>1997.16666666743</v>
      </c>
      <c r="J229" s="20">
        <f t="shared" si="166"/>
        <v>1.064395374821766</v>
      </c>
      <c r="K229" s="20">
        <f t="shared" si="118"/>
        <v>6.1499999999999902E-2</v>
      </c>
      <c r="L229" s="20">
        <f t="shared" si="167"/>
        <v>6.5460315551538514E-2</v>
      </c>
      <c r="N229">
        <v>8</v>
      </c>
      <c r="O229">
        <v>1997</v>
      </c>
      <c r="P229" s="20">
        <v>0.6660044776764189</v>
      </c>
      <c r="Q229" s="20">
        <v>6.1530000000000001E-2</v>
      </c>
      <c r="R229" s="20">
        <f t="shared" si="143"/>
        <v>4.0979255511430057E-2</v>
      </c>
      <c r="T229">
        <v>1997</v>
      </c>
      <c r="U229">
        <v>3</v>
      </c>
      <c r="V229" s="3">
        <v>1997.16666666743</v>
      </c>
      <c r="W229" s="20">
        <f t="shared" si="147"/>
        <v>0.86946677917666315</v>
      </c>
      <c r="X229" s="20">
        <f t="shared" si="148"/>
        <v>0.18459</v>
      </c>
      <c r="Y229" s="20">
        <f t="shared" si="149"/>
        <v>0.16049487276822025</v>
      </c>
      <c r="Z229" s="20"/>
      <c r="AA229">
        <v>3</v>
      </c>
      <c r="AB229" s="3">
        <v>1997.16666666743</v>
      </c>
      <c r="AC229" s="20">
        <f t="shared" si="144"/>
        <v>0.96693107699921454</v>
      </c>
      <c r="AD229" s="20">
        <f t="shared" si="145"/>
        <v>0.12304499999999996</v>
      </c>
      <c r="AE229" s="20">
        <f t="shared" si="145"/>
        <v>0.11297759415987937</v>
      </c>
      <c r="AG229" s="3">
        <v>1997.16666666743</v>
      </c>
      <c r="AH229" s="3">
        <f t="shared" si="146"/>
        <v>0.93824875956322384</v>
      </c>
      <c r="AI229" s="3">
        <f t="shared" si="146"/>
        <v>0.82070595139821056</v>
      </c>
      <c r="AJ229" s="3">
        <f t="shared" si="146"/>
        <v>2.0111973731718651</v>
      </c>
      <c r="AK229" s="20"/>
      <c r="AL229" s="3">
        <v>1997.16666666743</v>
      </c>
      <c r="AM229" s="12">
        <f>STANDARDIZE(AC229,AR$13,AS$13)</f>
        <v>1.0991628798985777</v>
      </c>
      <c r="AN229" s="12">
        <f>STANDARDIZE(AD229,AT$13,AU$13)</f>
        <v>0.19145988481734807</v>
      </c>
      <c r="AO229" s="12">
        <f>STANDARDIZE(AE229,AV$13,AW$13)</f>
        <v>1.4240780552524113</v>
      </c>
      <c r="AP229" s="20"/>
    </row>
    <row r="230" spans="1:42" x14ac:dyDescent="0.3">
      <c r="A230">
        <v>3</v>
      </c>
      <c r="B230">
        <v>2000</v>
      </c>
      <c r="C230" s="20">
        <v>0.64256860787649073</v>
      </c>
      <c r="D230" s="20">
        <v>6.1499999999999902E-2</v>
      </c>
      <c r="E230" s="20">
        <f t="shared" si="142"/>
        <v>3.951796938440412E-2</v>
      </c>
      <c r="G230">
        <v>1997</v>
      </c>
      <c r="H230">
        <v>2</v>
      </c>
      <c r="I230" s="3">
        <v>1997.0833333341</v>
      </c>
      <c r="J230" s="20">
        <f t="shared" si="166"/>
        <v>1.0084206708406611</v>
      </c>
      <c r="K230" s="20">
        <f t="shared" si="118"/>
        <v>6.1499999999999902E-2</v>
      </c>
      <c r="L230" s="20">
        <f t="shared" si="167"/>
        <v>6.2017871256700559E-2</v>
      </c>
      <c r="N230">
        <v>7</v>
      </c>
      <c r="O230">
        <v>1997</v>
      </c>
      <c r="P230" s="20">
        <v>0.64256860787649073</v>
      </c>
      <c r="Q230" s="20">
        <v>6.1530000000000001E-2</v>
      </c>
      <c r="R230" s="20">
        <f t="shared" si="143"/>
        <v>3.9537246442640478E-2</v>
      </c>
      <c r="T230">
        <v>1997</v>
      </c>
      <c r="U230">
        <v>2</v>
      </c>
      <c r="V230" s="3">
        <v>1997.0833333341</v>
      </c>
      <c r="W230" s="20">
        <f t="shared" si="147"/>
        <v>0.84195729443325484</v>
      </c>
      <c r="X230" s="20">
        <f t="shared" si="148"/>
        <v>6.1530000000000001E-2</v>
      </c>
      <c r="Y230" s="20">
        <f t="shared" si="149"/>
        <v>5.1805632326478175E-2</v>
      </c>
      <c r="Z230" s="20"/>
      <c r="AA230">
        <v>2</v>
      </c>
      <c r="AB230" s="3">
        <v>1997.0833333341</v>
      </c>
      <c r="AC230" s="20">
        <f t="shared" si="144"/>
        <v>0.92518898263695792</v>
      </c>
      <c r="AD230" s="20">
        <f t="shared" si="145"/>
        <v>6.1514999999999952E-2</v>
      </c>
      <c r="AE230" s="20">
        <f t="shared" si="145"/>
        <v>5.6911751791589367E-2</v>
      </c>
      <c r="AG230" s="3">
        <v>1997.0833333341</v>
      </c>
      <c r="AH230" s="3">
        <f t="shared" si="146"/>
        <v>0.68985171268542533</v>
      </c>
      <c r="AI230" s="3">
        <f t="shared" si="146"/>
        <v>-0.68622224125583742</v>
      </c>
      <c r="AJ230" s="3">
        <f t="shared" si="146"/>
        <v>-0.12069565445934143</v>
      </c>
      <c r="AK230" s="20"/>
      <c r="AL230" s="3">
        <v>1997.0833333341</v>
      </c>
      <c r="AM230" s="12">
        <f>STANDARDIZE(AC230,AR$14,AS$14)</f>
        <v>1.0624361564219287</v>
      </c>
      <c r="AN230" s="12">
        <f>STANDARDIZE(AD230,AT$14,AU$14)</f>
        <v>-0.87038484719517628</v>
      </c>
      <c r="AO230" s="12">
        <f>STANDARDIZE(AE230,AV$14,AW$14)</f>
        <v>0.26214618722291366</v>
      </c>
      <c r="AP230" s="20"/>
    </row>
    <row r="231" spans="1:42" x14ac:dyDescent="0.3">
      <c r="A231">
        <v>2</v>
      </c>
      <c r="B231">
        <v>2000</v>
      </c>
      <c r="C231" s="20">
        <v>0.64062271388820635</v>
      </c>
      <c r="D231" s="20">
        <v>6.1499999999999902E-2</v>
      </c>
      <c r="E231" s="20">
        <f t="shared" si="142"/>
        <v>3.9398296904124629E-2</v>
      </c>
      <c r="G231">
        <v>1997</v>
      </c>
      <c r="H231">
        <v>1</v>
      </c>
      <c r="I231" s="3">
        <v>1997.0000000007699</v>
      </c>
      <c r="J231" s="20"/>
      <c r="K231" s="20"/>
      <c r="L231" s="20"/>
      <c r="N231">
        <v>6</v>
      </c>
      <c r="O231">
        <v>1997</v>
      </c>
      <c r="P231" s="20">
        <v>0.64062271388820635</v>
      </c>
      <c r="Q231" s="20">
        <v>6.1530000000000001E-2</v>
      </c>
      <c r="R231" s="20">
        <f t="shared" si="143"/>
        <v>3.9417515585541338E-2</v>
      </c>
      <c r="T231">
        <v>1997</v>
      </c>
      <c r="U231">
        <v>1</v>
      </c>
      <c r="V231" s="3">
        <v>1997.0000000007699</v>
      </c>
      <c r="W231" s="20">
        <f t="shared" si="147"/>
        <v>0.7696108471298817</v>
      </c>
      <c r="X231" s="20">
        <f t="shared" si="148"/>
        <v>6.1530000000000001E-2</v>
      </c>
      <c r="Y231" s="20">
        <f t="shared" si="149"/>
        <v>4.7354155423901624E-2</v>
      </c>
      <c r="Z231" s="20"/>
      <c r="AA231">
        <v>1</v>
      </c>
      <c r="AB231" s="3">
        <v>1997.0000000007699</v>
      </c>
      <c r="AC231" s="20">
        <f t="shared" si="144"/>
        <v>0.7696108471298817</v>
      </c>
      <c r="AD231" s="20">
        <f t="shared" si="145"/>
        <v>6.1530000000000001E-2</v>
      </c>
      <c r="AE231" s="20">
        <f t="shared" si="145"/>
        <v>4.7354155423901624E-2</v>
      </c>
      <c r="AG231" s="3">
        <v>1997.0000000007699</v>
      </c>
      <c r="AH231" s="3">
        <f t="shared" si="146"/>
        <v>-0.23595591649895986</v>
      </c>
      <c r="AI231" s="3">
        <f t="shared" si="146"/>
        <v>-0.68585487699629111</v>
      </c>
      <c r="AJ231" s="3">
        <f t="shared" si="146"/>
        <v>-0.48412144450349626</v>
      </c>
      <c r="AK231" s="20"/>
      <c r="AL231" s="3">
        <v>1997.0000000007699</v>
      </c>
      <c r="AM231" s="12">
        <f>STANDARDIZE(AC231,AR$15,AS$15)</f>
        <v>5.9848500694866684E-2</v>
      </c>
      <c r="AN231" s="12">
        <f>STANDARDIZE(AD231,AT$15,AU$15)</f>
        <v>-0.21897704373559218</v>
      </c>
      <c r="AO231" s="12">
        <f>STANDARDIZE(AE231,AV$15,AW$15)</f>
        <v>-8.3215496659430829E-3</v>
      </c>
      <c r="AP231" s="20"/>
    </row>
    <row r="232" spans="1:42" x14ac:dyDescent="0.3">
      <c r="A232">
        <v>2</v>
      </c>
      <c r="B232">
        <v>2000</v>
      </c>
      <c r="C232" s="20">
        <v>0.656927454958533</v>
      </c>
      <c r="D232" s="20">
        <v>6.1499999999999902E-2</v>
      </c>
      <c r="E232" s="20">
        <f t="shared" si="142"/>
        <v>4.0401038479949712E-2</v>
      </c>
      <c r="G232">
        <v>1996</v>
      </c>
      <c r="H232">
        <v>12</v>
      </c>
      <c r="I232" s="3">
        <v>1996.91666666744</v>
      </c>
      <c r="J232" s="20">
        <f t="shared" si="164"/>
        <v>1.0195512859540241</v>
      </c>
      <c r="K232" s="20">
        <f t="shared" si="118"/>
        <v>6.1499999999999902E-2</v>
      </c>
      <c r="L232" s="20">
        <f t="shared" si="165"/>
        <v>6.2702404086172378E-2</v>
      </c>
      <c r="N232">
        <v>6</v>
      </c>
      <c r="O232">
        <v>1997</v>
      </c>
      <c r="P232" s="20">
        <v>0.656927454958533</v>
      </c>
      <c r="Q232" s="20">
        <v>6.1530000000000001E-2</v>
      </c>
      <c r="R232" s="20">
        <f t="shared" si="143"/>
        <v>4.0420746303598536E-2</v>
      </c>
      <c r="T232">
        <v>1996</v>
      </c>
      <c r="U232">
        <v>12</v>
      </c>
      <c r="V232" s="3">
        <v>1996.91666666744</v>
      </c>
      <c r="W232" s="20"/>
      <c r="X232" s="20"/>
      <c r="Y232" s="20"/>
      <c r="Z232" s="20"/>
      <c r="AA232">
        <v>12</v>
      </c>
      <c r="AB232" s="3">
        <v>1996.91666666744</v>
      </c>
      <c r="AC232" s="20">
        <f t="shared" si="144"/>
        <v>1.0195512859540241</v>
      </c>
      <c r="AD232" s="20">
        <f t="shared" si="145"/>
        <v>6.1499999999999902E-2</v>
      </c>
      <c r="AE232" s="20">
        <f t="shared" si="145"/>
        <v>6.2702404086172378E-2</v>
      </c>
      <c r="AG232" s="3">
        <v>1996.91666666744</v>
      </c>
      <c r="AH232" s="3">
        <f t="shared" si="146"/>
        <v>1.2513788195222173</v>
      </c>
      <c r="AI232" s="3">
        <f t="shared" si="146"/>
        <v>-0.68658960551538373</v>
      </c>
      <c r="AJ232" s="3">
        <f t="shared" si="146"/>
        <v>9.9492801306023865E-2</v>
      </c>
      <c r="AK232" s="20"/>
      <c r="AL232" s="3">
        <v>1996.91666666744</v>
      </c>
      <c r="AM232" s="12">
        <f>STANDARDIZE(AC232,AR$4,AS$4)</f>
        <v>1.3507465547524715</v>
      </c>
      <c r="AN232" s="12">
        <f>STANDARDIZE(AD232,AT$4,AU$4)</f>
        <v>-0.51828077835128905</v>
      </c>
      <c r="AO232" s="12">
        <f>STANDARDIZE(AE232,AV$4,AW$4)</f>
        <v>1.1521066828033024</v>
      </c>
      <c r="AP232" s="20"/>
    </row>
    <row r="233" spans="1:42" x14ac:dyDescent="0.3">
      <c r="A233">
        <v>1</v>
      </c>
      <c r="B233">
        <v>2000</v>
      </c>
      <c r="C233" s="20">
        <v>0.67345278789402951</v>
      </c>
      <c r="D233" s="20">
        <v>6.1499999999999902E-2</v>
      </c>
      <c r="E233" s="20">
        <f t="shared" si="142"/>
        <v>4.1417346455482749E-2</v>
      </c>
      <c r="G233">
        <v>1996</v>
      </c>
      <c r="H233">
        <v>11</v>
      </c>
      <c r="I233" s="3">
        <v>1996.83333333411</v>
      </c>
      <c r="J233" s="20"/>
      <c r="K233" s="20"/>
      <c r="L233" s="20"/>
      <c r="N233">
        <v>6</v>
      </c>
      <c r="O233">
        <v>1997</v>
      </c>
      <c r="P233" s="20">
        <v>0.67345278789402951</v>
      </c>
      <c r="Q233" s="20">
        <v>6.1530000000000001E-2</v>
      </c>
      <c r="R233" s="20">
        <f t="shared" si="143"/>
        <v>4.1437550039119635E-2</v>
      </c>
      <c r="T233">
        <v>1996</v>
      </c>
      <c r="U233">
        <v>11</v>
      </c>
      <c r="V233" s="3">
        <v>1996.83333333411</v>
      </c>
      <c r="W233" s="20">
        <f t="shared" si="147"/>
        <v>0.70348087716095919</v>
      </c>
      <c r="X233" s="20">
        <f t="shared" si="148"/>
        <v>6.1530000000000001E-2</v>
      </c>
      <c r="Y233" s="20">
        <f t="shared" si="149"/>
        <v>4.328517837171382E-2</v>
      </c>
      <c r="Z233" s="20"/>
      <c r="AA233">
        <v>11</v>
      </c>
      <c r="AB233" s="3">
        <v>1996.83333333411</v>
      </c>
      <c r="AC233" s="20">
        <f t="shared" si="144"/>
        <v>0.70348087716095919</v>
      </c>
      <c r="AD233" s="20">
        <f t="shared" si="145"/>
        <v>6.1530000000000001E-2</v>
      </c>
      <c r="AE233" s="20">
        <f t="shared" si="145"/>
        <v>4.328517837171382E-2</v>
      </c>
      <c r="AG233" s="3">
        <v>1996.83333333411</v>
      </c>
      <c r="AH233" s="3">
        <f t="shared" si="146"/>
        <v>-0.62947927706255324</v>
      </c>
      <c r="AI233" s="3">
        <f t="shared" si="146"/>
        <v>-0.68585487699629111</v>
      </c>
      <c r="AJ233" s="3">
        <f t="shared" si="146"/>
        <v>-0.63884352555541302</v>
      </c>
      <c r="AK233" s="20"/>
      <c r="AL233" s="3">
        <v>1996.83333333411</v>
      </c>
      <c r="AM233" s="12">
        <f>STANDARDIZE(AC233,AR$5,AS$5)</f>
        <v>-0.26830455171224921</v>
      </c>
      <c r="AN233" s="12">
        <f>STANDARDIZE(AD233,AT$5,AU$5)</f>
        <v>-0.19067841091384152</v>
      </c>
      <c r="AO233" s="12">
        <f>STANDARDIZE(AE233,AV$5,AW$5)</f>
        <v>-0.30043021456061697</v>
      </c>
      <c r="AP233" s="20"/>
    </row>
    <row r="234" spans="1:42" x14ac:dyDescent="0.3">
      <c r="A234">
        <v>12</v>
      </c>
      <c r="B234">
        <v>1999</v>
      </c>
      <c r="C234" s="20">
        <v>0.69029420705861599</v>
      </c>
      <c r="D234" s="20">
        <v>6.1499999999999902E-2</v>
      </c>
      <c r="E234" s="20">
        <f t="shared" si="142"/>
        <v>4.2453093734104816E-2</v>
      </c>
      <c r="G234">
        <v>1996</v>
      </c>
      <c r="H234">
        <v>10</v>
      </c>
      <c r="I234" s="3">
        <v>1996.7500000007799</v>
      </c>
      <c r="J234" s="20">
        <f t="shared" si="164"/>
        <v>1.1070463411489861</v>
      </c>
      <c r="K234" s="20">
        <f t="shared" si="118"/>
        <v>6.1499999999999902E-2</v>
      </c>
      <c r="L234" s="20">
        <f t="shared" si="165"/>
        <v>6.8083349980662539E-2</v>
      </c>
      <c r="N234">
        <v>5</v>
      </c>
      <c r="O234">
        <v>1997</v>
      </c>
      <c r="P234" s="20">
        <v>0.69029420705861599</v>
      </c>
      <c r="Q234" s="20">
        <v>6.1530000000000001E-2</v>
      </c>
      <c r="R234" s="20">
        <f t="shared" si="143"/>
        <v>4.2473802560316645E-2</v>
      </c>
      <c r="T234">
        <v>1996</v>
      </c>
      <c r="U234">
        <v>10</v>
      </c>
      <c r="V234" s="3">
        <v>1996.7500000007799</v>
      </c>
      <c r="W234" s="20">
        <f t="shared" si="147"/>
        <v>0.64266133721686824</v>
      </c>
      <c r="X234" s="20">
        <f t="shared" si="148"/>
        <v>6.1530000000000001E-2</v>
      </c>
      <c r="Y234" s="20">
        <f t="shared" si="149"/>
        <v>3.9542952078953905E-2</v>
      </c>
      <c r="Z234" s="20"/>
      <c r="AA234">
        <v>10</v>
      </c>
      <c r="AB234" s="3">
        <v>1996.7500000007799</v>
      </c>
      <c r="AC234" s="20">
        <f t="shared" si="144"/>
        <v>0.87485383918292725</v>
      </c>
      <c r="AD234" s="20">
        <f t="shared" si="145"/>
        <v>6.1514999999999952E-2</v>
      </c>
      <c r="AE234" s="20">
        <f t="shared" si="145"/>
        <v>5.3813151029808222E-2</v>
      </c>
      <c r="AG234" s="3">
        <v>1996.7500000007799</v>
      </c>
      <c r="AH234" s="3">
        <f t="shared" si="146"/>
        <v>0.39031952152021815</v>
      </c>
      <c r="AI234" s="3">
        <f t="shared" si="146"/>
        <v>-0.68622224125583742</v>
      </c>
      <c r="AJ234" s="3">
        <f t="shared" si="146"/>
        <v>-0.2385193610231468</v>
      </c>
      <c r="AK234" s="20"/>
      <c r="AL234" s="3">
        <v>1996.7500000007799</v>
      </c>
      <c r="AM234" s="12">
        <f>STANDARDIZE(AC234,AR$6,AS$6)</f>
        <v>0.50842627823704789</v>
      </c>
      <c r="AN234" s="12">
        <f>STANDARDIZE(AD234,AT$6,AU$6)</f>
        <v>-0.6564669997761764</v>
      </c>
      <c r="AO234" s="12">
        <f>STANDARDIZE(AE234,AV$6,AW$6)</f>
        <v>-3.0110160117458241E-2</v>
      </c>
      <c r="AP234" s="20"/>
    </row>
    <row r="235" spans="1:42" x14ac:dyDescent="0.3">
      <c r="A235">
        <v>12</v>
      </c>
      <c r="B235">
        <v>1999</v>
      </c>
      <c r="C235" s="20">
        <v>0.71629808041545107</v>
      </c>
      <c r="D235" s="20">
        <v>6.1499999999999902E-2</v>
      </c>
      <c r="E235" s="20">
        <f t="shared" si="142"/>
        <v>4.4052331945550173E-2</v>
      </c>
      <c r="G235">
        <v>1996</v>
      </c>
      <c r="H235">
        <v>9</v>
      </c>
      <c r="I235" s="3">
        <v>1996.66666666745</v>
      </c>
      <c r="J235" s="20"/>
      <c r="K235" s="20"/>
      <c r="L235" s="20"/>
      <c r="N235">
        <v>5</v>
      </c>
      <c r="O235">
        <v>1997</v>
      </c>
      <c r="P235" s="20">
        <v>0.71629808041545107</v>
      </c>
      <c r="Q235" s="20">
        <v>6.1530000000000001E-2</v>
      </c>
      <c r="R235" s="20">
        <f t="shared" si="143"/>
        <v>4.4073820887962703E-2</v>
      </c>
      <c r="T235">
        <v>1996</v>
      </c>
      <c r="U235">
        <v>9</v>
      </c>
      <c r="V235" s="3">
        <v>1996.66666666745</v>
      </c>
      <c r="W235" s="20"/>
      <c r="X235" s="20"/>
      <c r="Y235" s="20"/>
      <c r="Z235" s="20"/>
      <c r="AA235">
        <v>9</v>
      </c>
      <c r="AB235" s="3">
        <v>1996.66666666745</v>
      </c>
      <c r="AC235" s="20"/>
      <c r="AD235" s="20"/>
      <c r="AE235" s="20"/>
      <c r="AG235" s="3">
        <v>1996.66666666745</v>
      </c>
      <c r="AH235" s="3"/>
      <c r="AI235" s="3"/>
      <c r="AJ235" s="3"/>
      <c r="AK235" s="20"/>
      <c r="AL235" s="3">
        <v>1996.66666666745</v>
      </c>
      <c r="AM235" s="12"/>
      <c r="AN235" s="12"/>
      <c r="AO235" s="12"/>
      <c r="AP235" s="20"/>
    </row>
    <row r="236" spans="1:42" x14ac:dyDescent="0.3">
      <c r="A236">
        <v>11</v>
      </c>
      <c r="B236">
        <v>1999</v>
      </c>
      <c r="C236" s="20">
        <v>0.75191951760107301</v>
      </c>
      <c r="D236" s="20">
        <v>6.1499999999999902E-2</v>
      </c>
      <c r="E236" s="20">
        <f t="shared" si="142"/>
        <v>4.6243050332465917E-2</v>
      </c>
      <c r="G236">
        <v>1996</v>
      </c>
      <c r="H236">
        <v>8</v>
      </c>
      <c r="I236" s="3">
        <v>1996.58333333412</v>
      </c>
      <c r="J236" s="20">
        <f t="shared" si="164"/>
        <v>1.2020515412549251</v>
      </c>
      <c r="K236" s="20">
        <f t="shared" si="118"/>
        <v>6.1499999999999902E-2</v>
      </c>
      <c r="L236" s="20">
        <f t="shared" si="165"/>
        <v>7.3926169787177781E-2</v>
      </c>
      <c r="N236">
        <v>5</v>
      </c>
      <c r="O236">
        <v>1997</v>
      </c>
      <c r="P236" s="20">
        <v>0.75191951760107301</v>
      </c>
      <c r="Q236" s="20">
        <v>6.1530000000000001E-2</v>
      </c>
      <c r="R236" s="20">
        <f t="shared" si="143"/>
        <v>4.6265607917994021E-2</v>
      </c>
      <c r="T236">
        <v>1996</v>
      </c>
      <c r="U236">
        <v>8</v>
      </c>
      <c r="V236" s="3">
        <v>1996.58333333412</v>
      </c>
      <c r="W236" s="20">
        <f t="shared" si="147"/>
        <v>0.6485362456773287</v>
      </c>
      <c r="X236" s="20">
        <f t="shared" si="148"/>
        <v>6.1530000000000001E-2</v>
      </c>
      <c r="Y236" s="20">
        <f t="shared" si="149"/>
        <v>3.9904435196526034E-2</v>
      </c>
      <c r="Z236" s="20"/>
      <c r="AA236">
        <v>8</v>
      </c>
      <c r="AB236" s="3">
        <v>1996.58333333412</v>
      </c>
      <c r="AC236" s="20">
        <f t="shared" si="144"/>
        <v>0.92529389346612689</v>
      </c>
      <c r="AD236" s="20">
        <f t="shared" si="145"/>
        <v>6.1514999999999952E-2</v>
      </c>
      <c r="AE236" s="20">
        <f t="shared" si="145"/>
        <v>5.6915302491851907E-2</v>
      </c>
      <c r="AG236" s="3">
        <v>1996.58333333412</v>
      </c>
      <c r="AH236" s="3">
        <f t="shared" si="146"/>
        <v>0.69047601150294313</v>
      </c>
      <c r="AI236" s="3">
        <f t="shared" si="146"/>
        <v>-0.68622224125583742</v>
      </c>
      <c r="AJ236" s="3">
        <f t="shared" si="146"/>
        <v>-0.12056063975496593</v>
      </c>
      <c r="AK236" s="20"/>
      <c r="AL236" s="3">
        <v>1996.58333333412</v>
      </c>
      <c r="AM236" s="12">
        <f>STANDARDIZE(AC236,AR$8,AS$8)</f>
        <v>0.53052483410730733</v>
      </c>
      <c r="AN236" s="12">
        <f>STANDARDIZE(AD236,AT$8,AU$8)</f>
        <v>-0.53553372549108424</v>
      </c>
      <c r="AO236" s="12">
        <f>STANDARDIZE(AE236,AV$8,AW$8)</f>
        <v>0.27961492220349643</v>
      </c>
      <c r="AP236" s="20"/>
    </row>
    <row r="237" spans="1:42" x14ac:dyDescent="0.3">
      <c r="A237">
        <v>10</v>
      </c>
      <c r="B237">
        <v>1999</v>
      </c>
      <c r="C237" s="20">
        <v>0.78908464286567881</v>
      </c>
      <c r="D237" s="20">
        <v>6.1499999999999902E-2</v>
      </c>
      <c r="E237" s="20">
        <f t="shared" si="142"/>
        <v>4.8528705536239169E-2</v>
      </c>
      <c r="G237">
        <v>1996</v>
      </c>
      <c r="H237">
        <v>7</v>
      </c>
      <c r="I237" s="3">
        <v>1996.5000000007899</v>
      </c>
      <c r="J237" s="20"/>
      <c r="K237" s="20"/>
      <c r="L237" s="20"/>
      <c r="N237">
        <v>4</v>
      </c>
      <c r="O237">
        <v>1997</v>
      </c>
      <c r="P237" s="20">
        <v>0.78908464286567881</v>
      </c>
      <c r="Q237" s="20">
        <v>6.1530000000000001E-2</v>
      </c>
      <c r="R237" s="20">
        <f t="shared" si="143"/>
        <v>4.8552378075525218E-2</v>
      </c>
      <c r="T237">
        <v>1996</v>
      </c>
      <c r="U237">
        <v>7</v>
      </c>
      <c r="V237" s="3">
        <v>1996.5000000007899</v>
      </c>
      <c r="W237" s="20"/>
      <c r="X237" s="20"/>
      <c r="Y237" s="20"/>
      <c r="Z237" s="20"/>
      <c r="AA237">
        <v>7</v>
      </c>
      <c r="AB237" s="3">
        <v>1996.5000000007899</v>
      </c>
      <c r="AC237" s="20"/>
      <c r="AD237" s="20"/>
      <c r="AE237" s="20"/>
      <c r="AG237" s="3">
        <v>1996.5000000007899</v>
      </c>
      <c r="AH237" s="3"/>
      <c r="AI237" s="3"/>
      <c r="AJ237" s="3"/>
      <c r="AK237" s="20"/>
      <c r="AL237" s="3">
        <v>1996.5000000007899</v>
      </c>
      <c r="AM237" s="12"/>
      <c r="AN237" s="12"/>
      <c r="AO237" s="12"/>
      <c r="AP237" s="20"/>
    </row>
    <row r="238" spans="1:42" x14ac:dyDescent="0.3">
      <c r="A238">
        <v>9</v>
      </c>
      <c r="B238">
        <v>1999</v>
      </c>
      <c r="C238" s="20">
        <v>0.82808672874056444</v>
      </c>
      <c r="D238" s="20">
        <v>6.1499999999999902E-2</v>
      </c>
      <c r="E238" s="20">
        <f t="shared" si="142"/>
        <v>5.0927333817544634E-2</v>
      </c>
      <c r="G238">
        <v>1996</v>
      </c>
      <c r="H238">
        <v>6</v>
      </c>
      <c r="I238" s="3">
        <v>1996.41666666746</v>
      </c>
      <c r="J238" s="20">
        <f t="shared" si="164"/>
        <v>1.264208833754247</v>
      </c>
      <c r="K238" s="20">
        <f t="shared" si="118"/>
        <v>0.18449999999999972</v>
      </c>
      <c r="L238" s="20">
        <f t="shared" si="165"/>
        <v>7.7748843275886076E-2</v>
      </c>
      <c r="N238">
        <v>4</v>
      </c>
      <c r="O238">
        <v>1997</v>
      </c>
      <c r="P238" s="20">
        <v>0.82808672874056444</v>
      </c>
      <c r="Q238" s="20">
        <v>6.1530000000000001E-2</v>
      </c>
      <c r="R238" s="20">
        <f t="shared" si="143"/>
        <v>5.0952176419406928E-2</v>
      </c>
      <c r="T238">
        <v>1996</v>
      </c>
      <c r="U238">
        <v>6</v>
      </c>
      <c r="V238" s="3">
        <v>1996.41666666746</v>
      </c>
      <c r="W238" s="20">
        <f t="shared" si="147"/>
        <v>0.75899363328532532</v>
      </c>
      <c r="X238" s="20">
        <f t="shared" si="148"/>
        <v>0.12306</v>
      </c>
      <c r="Y238" s="20">
        <f t="shared" si="149"/>
        <v>9.3401756512092135E-2</v>
      </c>
      <c r="Z238" s="20"/>
      <c r="AA238">
        <v>6</v>
      </c>
      <c r="AB238" s="3">
        <v>1996.41666666746</v>
      </c>
      <c r="AC238" s="20">
        <f t="shared" si="144"/>
        <v>1.0116012335197861</v>
      </c>
      <c r="AD238" s="20">
        <f t="shared" si="145"/>
        <v>0.15377999999999986</v>
      </c>
      <c r="AE238" s="20">
        <f t="shared" si="145"/>
        <v>8.5575299893989099E-2</v>
      </c>
      <c r="AG238" s="3">
        <v>1996.41666666746</v>
      </c>
      <c r="AH238" s="3">
        <f t="shared" si="146"/>
        <v>1.2040699918900812</v>
      </c>
      <c r="AI238" s="3">
        <f t="shared" si="146"/>
        <v>1.5734353192061419</v>
      </c>
      <c r="AJ238" s="3">
        <f t="shared" si="146"/>
        <v>0.96923032837471357</v>
      </c>
      <c r="AK238" s="20"/>
      <c r="AL238" s="3">
        <v>1996.41666666746</v>
      </c>
      <c r="AM238" s="12">
        <f>STANDARDIZE(AC238,AR$10,AS$10)</f>
        <v>0.78728331104967875</v>
      </c>
      <c r="AN238" s="12">
        <f>STANDARDIZE(AD238,AT$10,AU$10)</f>
        <v>0.24826500666177614</v>
      </c>
      <c r="AO238" s="12">
        <f>STANDARDIZE(AE238,AV$10,AW$10)</f>
        <v>-6.0378723980578378E-2</v>
      </c>
      <c r="AP238" s="20"/>
    </row>
    <row r="239" spans="1:42" x14ac:dyDescent="0.3">
      <c r="A239">
        <v>9</v>
      </c>
      <c r="B239">
        <v>1999</v>
      </c>
      <c r="C239" s="20">
        <v>0.85186604795236287</v>
      </c>
      <c r="D239" s="20">
        <v>6.1499999999999902E-2</v>
      </c>
      <c r="E239" s="20">
        <f t="shared" si="142"/>
        <v>5.2389761949070232E-2</v>
      </c>
      <c r="G239">
        <v>1996</v>
      </c>
      <c r="H239">
        <v>5</v>
      </c>
      <c r="I239" s="3">
        <v>1996.33333333413</v>
      </c>
      <c r="J239" s="20">
        <f t="shared" si="164"/>
        <v>1.0275078604025092</v>
      </c>
      <c r="K239" s="20">
        <f t="shared" si="118"/>
        <v>0.1229999999999998</v>
      </c>
      <c r="L239" s="20">
        <f t="shared" si="165"/>
        <v>6.3191733414754217E-2</v>
      </c>
      <c r="N239">
        <v>4</v>
      </c>
      <c r="O239">
        <v>1997</v>
      </c>
      <c r="P239" s="20">
        <v>0.85186604795236287</v>
      </c>
      <c r="Q239" s="20">
        <v>6.1530000000000001E-2</v>
      </c>
      <c r="R239" s="20">
        <f t="shared" si="143"/>
        <v>5.2415317930508888E-2</v>
      </c>
      <c r="T239">
        <v>1996</v>
      </c>
      <c r="U239">
        <v>5</v>
      </c>
      <c r="V239" s="3">
        <v>1996.33333333413</v>
      </c>
      <c r="W239" s="20">
        <f t="shared" si="147"/>
        <v>0.93068372722287851</v>
      </c>
      <c r="X239" s="20">
        <f t="shared" si="148"/>
        <v>0.12306</v>
      </c>
      <c r="Y239" s="20">
        <f t="shared" si="149"/>
        <v>0.11452993947204743</v>
      </c>
      <c r="Z239" s="20"/>
      <c r="AA239">
        <v>5</v>
      </c>
      <c r="AB239" s="3">
        <v>1996.33333333413</v>
      </c>
      <c r="AC239" s="20">
        <f t="shared" si="144"/>
        <v>0.97909579381269385</v>
      </c>
      <c r="AD239" s="20">
        <f t="shared" si="145"/>
        <v>0.1230299999999999</v>
      </c>
      <c r="AE239" s="20">
        <f t="shared" si="145"/>
        <v>8.8860836443400815E-2</v>
      </c>
      <c r="AG239" s="3">
        <v>1996.33333333413</v>
      </c>
      <c r="AH239" s="3">
        <f t="shared" si="146"/>
        <v>1.0106380294055435</v>
      </c>
      <c r="AI239" s="3">
        <f t="shared" si="146"/>
        <v>0.82033858713866403</v>
      </c>
      <c r="AJ239" s="3">
        <f t="shared" si="146"/>
        <v>1.094162232825683</v>
      </c>
      <c r="AK239" s="20"/>
      <c r="AL239" s="3">
        <v>1996.33333333413</v>
      </c>
      <c r="AM239" s="12">
        <f>STANDARDIZE(AC239,AR$11,AS$11)</f>
        <v>0.81138818147263947</v>
      </c>
      <c r="AN239" s="12">
        <f>STANDARDIZE(AD239,AT$11,AU$11)</f>
        <v>6.3072530914539418E-2</v>
      </c>
      <c r="AO239" s="12">
        <f>STANDARDIZE(AE239,AV$11,AW$11)</f>
        <v>0.42393235421991182</v>
      </c>
      <c r="AP239" s="20"/>
    </row>
    <row r="240" spans="1:42" x14ac:dyDescent="0.3">
      <c r="A240">
        <v>8</v>
      </c>
      <c r="B240">
        <v>1999</v>
      </c>
      <c r="C240" s="20">
        <v>0.86052330102401653</v>
      </c>
      <c r="D240" s="20">
        <v>6.1499999999999902E-2</v>
      </c>
      <c r="E240" s="20">
        <f t="shared" si="142"/>
        <v>5.292218301297693E-2</v>
      </c>
      <c r="G240">
        <v>1996</v>
      </c>
      <c r="H240">
        <v>4</v>
      </c>
      <c r="I240" s="3">
        <v>1996.2500000007999</v>
      </c>
      <c r="J240" s="20">
        <f t="shared" si="164"/>
        <v>0.88350167995717932</v>
      </c>
      <c r="K240" s="20">
        <f t="shared" ref="K240:K311" si="168">SUMIFS(D$4:D$1198,B$4:B$1198,G240,A$4:A$1198,H240)</f>
        <v>0.1229999999999998</v>
      </c>
      <c r="L240" s="20">
        <f t="shared" si="165"/>
        <v>5.4335353317366442E-2</v>
      </c>
      <c r="N240">
        <v>3</v>
      </c>
      <c r="O240">
        <v>1997</v>
      </c>
      <c r="P240" s="20">
        <v>0.86052330102401653</v>
      </c>
      <c r="Q240" s="20">
        <v>6.1530000000000001E-2</v>
      </c>
      <c r="R240" s="20">
        <f t="shared" si="143"/>
        <v>5.2947998712007741E-2</v>
      </c>
      <c r="T240">
        <v>1996</v>
      </c>
      <c r="U240">
        <v>4</v>
      </c>
      <c r="V240" s="3">
        <v>1996.2500000007999</v>
      </c>
      <c r="W240" s="20">
        <f t="shared" si="147"/>
        <v>1.1182247863045416</v>
      </c>
      <c r="X240" s="20">
        <f t="shared" si="148"/>
        <v>0.12306</v>
      </c>
      <c r="Y240" s="20">
        <f t="shared" si="149"/>
        <v>0.13760874220263689</v>
      </c>
      <c r="Z240" s="20"/>
      <c r="AA240">
        <v>4</v>
      </c>
      <c r="AB240" s="3">
        <v>1996.2500000007999</v>
      </c>
      <c r="AC240" s="20">
        <f t="shared" si="144"/>
        <v>1.0008632331308605</v>
      </c>
      <c r="AD240" s="20">
        <f t="shared" si="145"/>
        <v>0.1230299999999999</v>
      </c>
      <c r="AE240" s="20">
        <f t="shared" si="145"/>
        <v>9.5972047760001664E-2</v>
      </c>
      <c r="AG240" s="3">
        <v>1996.2500000007999</v>
      </c>
      <c r="AH240" s="3">
        <f t="shared" si="146"/>
        <v>1.1401707643421322</v>
      </c>
      <c r="AI240" s="3">
        <f t="shared" si="146"/>
        <v>0.82033858713866403</v>
      </c>
      <c r="AJ240" s="3">
        <f t="shared" si="146"/>
        <v>1.3645646950644017</v>
      </c>
      <c r="AK240" s="20"/>
      <c r="AL240" s="3">
        <v>1996.2500000007999</v>
      </c>
      <c r="AM240" s="12">
        <f>STANDARDIZE(AC240,AR$12,AS$12)</f>
        <v>1.2145519389364894</v>
      </c>
      <c r="AN240" s="12">
        <f>STANDARDIZE(AD240,AT$12,AU$12)</f>
        <v>-0.13053036562694012</v>
      </c>
      <c r="AO240" s="12">
        <f>STANDARDIZE(AE240,AV$12,AW$12)</f>
        <v>0.47434454409071558</v>
      </c>
      <c r="AP240" s="20"/>
    </row>
    <row r="241" spans="1:42" x14ac:dyDescent="0.3">
      <c r="A241">
        <v>7</v>
      </c>
      <c r="B241">
        <v>1999</v>
      </c>
      <c r="C241" s="20">
        <v>0.86926740505198308</v>
      </c>
      <c r="D241" s="20">
        <v>6.1499999999999902E-2</v>
      </c>
      <c r="E241" s="20">
        <f t="shared" si="142"/>
        <v>5.3459945410696874E-2</v>
      </c>
      <c r="G241">
        <v>1996</v>
      </c>
      <c r="H241">
        <v>3</v>
      </c>
      <c r="I241" s="3">
        <v>1996.1666666674701</v>
      </c>
      <c r="J241" s="20">
        <f t="shared" si="164"/>
        <v>0.79394043371456435</v>
      </c>
      <c r="K241" s="20">
        <f t="shared" si="168"/>
        <v>0.1229999999999998</v>
      </c>
      <c r="L241" s="20">
        <f t="shared" si="165"/>
        <v>4.8827336673445632E-2</v>
      </c>
      <c r="N241">
        <v>3</v>
      </c>
      <c r="O241">
        <v>1997</v>
      </c>
      <c r="P241" s="20">
        <v>0.86926740505198308</v>
      </c>
      <c r="Q241" s="20">
        <v>6.1530000000000001E-2</v>
      </c>
      <c r="R241" s="20">
        <f t="shared" si="143"/>
        <v>5.3486023432848522E-2</v>
      </c>
      <c r="T241">
        <v>1996</v>
      </c>
      <c r="U241">
        <v>3</v>
      </c>
      <c r="V241" s="3">
        <v>1996.1666666674701</v>
      </c>
      <c r="W241" s="20">
        <f t="shared" ref="W241:W242" si="169">AVERAGEIFS(P$4:P$1097,O$4:O$1097,T241,N$4:N$1097,U241)</f>
        <v>1.2790800578996153</v>
      </c>
      <c r="X241" s="20">
        <f t="shared" ref="X241:X242" si="170">SUMIFS(Q$4:Q$1097,O$4:O$1097,T241,N$4:N$1097,U241)</f>
        <v>6.1530000000000001E-2</v>
      </c>
      <c r="Y241" s="20">
        <f t="shared" ref="Y241:Y242" si="171">W241*X241</f>
        <v>7.8701795962563326E-2</v>
      </c>
      <c r="Z241" s="20"/>
      <c r="AA241">
        <v>3</v>
      </c>
      <c r="AB241" s="3">
        <v>1996.1666666674701</v>
      </c>
      <c r="AC241" s="20">
        <f t="shared" si="144"/>
        <v>1.0365102458070898</v>
      </c>
      <c r="AD241" s="20">
        <f t="shared" si="145"/>
        <v>9.2264999999999903E-2</v>
      </c>
      <c r="AE241" s="20">
        <f t="shared" si="145"/>
        <v>6.3764566318004479E-2</v>
      </c>
      <c r="AG241" s="3">
        <v>1996.1666666674701</v>
      </c>
      <c r="AH241" s="3">
        <f t="shared" si="146"/>
        <v>1.3522974631595543</v>
      </c>
      <c r="AI241" s="3">
        <f t="shared" si="146"/>
        <v>6.6874490811640125E-2</v>
      </c>
      <c r="AJ241" s="3">
        <f t="shared" si="146"/>
        <v>0.13988131881694199</v>
      </c>
      <c r="AK241" s="20"/>
      <c r="AL241" s="3">
        <v>1996.1666666674701</v>
      </c>
      <c r="AM241" s="12">
        <f>STANDARDIZE(AC241,AR$13,AS$13)</f>
        <v>1.5050064738749649</v>
      </c>
      <c r="AN241" s="12">
        <f>STANDARDIZE(AD241,AT$13,AU$13)</f>
        <v>-0.48231704140909132</v>
      </c>
      <c r="AO241" s="12">
        <f>STANDARDIZE(AE241,AV$13,AW$13)</f>
        <v>-5.525436219959852E-2</v>
      </c>
      <c r="AP241" s="20"/>
    </row>
    <row r="242" spans="1:42" x14ac:dyDescent="0.3">
      <c r="A242">
        <v>6</v>
      </c>
      <c r="B242">
        <v>1999</v>
      </c>
      <c r="C242" s="20">
        <v>0.87860963145398974</v>
      </c>
      <c r="D242" s="20">
        <v>6.1499999999999902E-2</v>
      </c>
      <c r="E242" s="20">
        <f t="shared" si="142"/>
        <v>5.403449233442028E-2</v>
      </c>
      <c r="G242">
        <v>1996</v>
      </c>
      <c r="H242">
        <v>2</v>
      </c>
      <c r="I242" s="3">
        <v>1996.08333333414</v>
      </c>
      <c r="J242" s="20">
        <f t="shared" si="164"/>
        <v>0.76440396066442284</v>
      </c>
      <c r="K242" s="20">
        <f t="shared" si="168"/>
        <v>6.1499999999999902E-2</v>
      </c>
      <c r="L242" s="20">
        <f t="shared" si="165"/>
        <v>4.7010843580861932E-2</v>
      </c>
      <c r="N242">
        <v>3</v>
      </c>
      <c r="O242">
        <v>1997</v>
      </c>
      <c r="P242" s="20">
        <v>0.87860963145398974</v>
      </c>
      <c r="Q242" s="20">
        <v>6.1530000000000001E-2</v>
      </c>
      <c r="R242" s="20">
        <f t="shared" si="143"/>
        <v>5.4060850623363993E-2</v>
      </c>
      <c r="T242">
        <v>1996</v>
      </c>
      <c r="U242">
        <v>2</v>
      </c>
      <c r="V242" s="3">
        <v>1996.08333333414</v>
      </c>
      <c r="W242" s="20">
        <f t="shared" si="169"/>
        <v>1.2917044363741117</v>
      </c>
      <c r="X242" s="20">
        <f t="shared" si="170"/>
        <v>6.1530000000000001E-2</v>
      </c>
      <c r="Y242" s="20">
        <f t="shared" si="171"/>
        <v>7.9478573970099095E-2</v>
      </c>
      <c r="Z242" s="20"/>
      <c r="AA242">
        <v>2</v>
      </c>
      <c r="AB242" s="3">
        <v>1996.08333333414</v>
      </c>
      <c r="AC242" s="20">
        <f t="shared" si="144"/>
        <v>1.0280541985192673</v>
      </c>
      <c r="AD242" s="20">
        <f t="shared" si="145"/>
        <v>6.1514999999999952E-2</v>
      </c>
      <c r="AE242" s="20">
        <f t="shared" si="145"/>
        <v>6.324470877548051E-2</v>
      </c>
      <c r="AG242" s="3">
        <v>1996.08333333414</v>
      </c>
      <c r="AH242" s="3">
        <f t="shared" si="146"/>
        <v>1.3019775832722293</v>
      </c>
      <c r="AI242" s="3">
        <f t="shared" si="146"/>
        <v>-0.68622224125583742</v>
      </c>
      <c r="AJ242" s="3">
        <f t="shared" si="146"/>
        <v>0.12011383431205977</v>
      </c>
      <c r="AK242" s="20"/>
      <c r="AL242" s="3">
        <v>1996.08333333414</v>
      </c>
      <c r="AM242" s="12">
        <f>STANDARDIZE(AC242,AR$14,AS$14)</f>
        <v>1.7165977451983818</v>
      </c>
      <c r="AN242" s="12">
        <f>STANDARDIZE(AD242,AT$14,AU$14)</f>
        <v>-0.87038484719517628</v>
      </c>
      <c r="AO242" s="12">
        <f>STANDARDIZE(AE242,AV$14,AW$14)</f>
        <v>0.73213365737726932</v>
      </c>
      <c r="AP242" s="20"/>
    </row>
    <row r="243" spans="1:42" x14ac:dyDescent="0.3">
      <c r="A243">
        <v>5</v>
      </c>
      <c r="B243">
        <v>1999</v>
      </c>
      <c r="C243" s="20">
        <v>0.84195729443325484</v>
      </c>
      <c r="D243" s="20">
        <v>6.1499999999999902E-2</v>
      </c>
      <c r="E243" s="20">
        <f t="shared" si="142"/>
        <v>5.1780373607645092E-2</v>
      </c>
      <c r="G243">
        <v>1996</v>
      </c>
      <c r="H243">
        <v>1</v>
      </c>
      <c r="I243" s="3">
        <v>1996.0000000008099</v>
      </c>
      <c r="J243" s="20">
        <f t="shared" si="164"/>
        <v>0.79457429540386826</v>
      </c>
      <c r="K243" s="20">
        <f t="shared" si="168"/>
        <v>6.1499999999999902E-2</v>
      </c>
      <c r="L243" s="20">
        <f t="shared" si="165"/>
        <v>4.8866319167337822E-2</v>
      </c>
      <c r="N243">
        <v>2</v>
      </c>
      <c r="O243">
        <v>1997</v>
      </c>
      <c r="P243" s="20">
        <v>0.84195729443325484</v>
      </c>
      <c r="Q243" s="20">
        <v>6.1530000000000001E-2</v>
      </c>
      <c r="R243" s="20">
        <f t="shared" si="143"/>
        <v>5.1805632326478175E-2</v>
      </c>
      <c r="T243">
        <v>1996</v>
      </c>
      <c r="U243">
        <v>1</v>
      </c>
      <c r="V243" s="3">
        <v>1996.0000000008099</v>
      </c>
      <c r="W243" s="20"/>
      <c r="X243" s="20"/>
      <c r="Y243" s="20"/>
      <c r="Z243" s="20"/>
      <c r="AA243">
        <v>1</v>
      </c>
      <c r="AB243" s="3">
        <v>1996.0000000008099</v>
      </c>
      <c r="AC243" s="20">
        <f t="shared" si="144"/>
        <v>0.79457429540386826</v>
      </c>
      <c r="AD243" s="20">
        <f t="shared" si="145"/>
        <v>6.1499999999999902E-2</v>
      </c>
      <c r="AE243" s="20">
        <f t="shared" si="145"/>
        <v>4.8866319167337822E-2</v>
      </c>
      <c r="AG243" s="3">
        <v>1996.0000000008099</v>
      </c>
      <c r="AH243" s="3">
        <f t="shared" si="146"/>
        <v>-8.7404509918082421E-2</v>
      </c>
      <c r="AI243" s="3">
        <f t="shared" si="146"/>
        <v>-0.68658960551538373</v>
      </c>
      <c r="AJ243" s="3">
        <f t="shared" si="146"/>
        <v>-0.4266217048207897</v>
      </c>
      <c r="AK243" s="20"/>
      <c r="AL243" s="3">
        <v>1996.0000000008099</v>
      </c>
      <c r="AM243" s="12">
        <f>STANDARDIZE(AC243,AR$15,AS$15)</f>
        <v>0.17278324559648228</v>
      </c>
      <c r="AN243" s="12">
        <f>STANDARDIZE(AD243,AT$15,AU$15)</f>
        <v>-0.22064426073162682</v>
      </c>
      <c r="AO243" s="12">
        <f>STANDARDIZE(AE243,AV$15,AW$15)</f>
        <v>9.8537070671017246E-2</v>
      </c>
      <c r="AP243" s="20"/>
    </row>
    <row r="244" spans="1:42" x14ac:dyDescent="0.3">
      <c r="A244">
        <v>4</v>
      </c>
      <c r="B244">
        <v>1999</v>
      </c>
      <c r="C244" s="20">
        <v>0.7696108471298817</v>
      </c>
      <c r="D244" s="20">
        <v>6.1499999999999902E-2</v>
      </c>
      <c r="E244" s="20">
        <f t="shared" si="142"/>
        <v>4.7331067098487646E-2</v>
      </c>
      <c r="G244">
        <v>1995</v>
      </c>
      <c r="H244">
        <v>12</v>
      </c>
      <c r="I244" s="3">
        <v>1995.9166666674801</v>
      </c>
      <c r="J244" s="20">
        <f t="shared" si="164"/>
        <v>0.82593649975481609</v>
      </c>
      <c r="K244" s="20">
        <f t="shared" si="168"/>
        <v>6.1499999999999902E-2</v>
      </c>
      <c r="L244" s="20">
        <f t="shared" si="165"/>
        <v>5.0795094734921109E-2</v>
      </c>
      <c r="N244">
        <v>1</v>
      </c>
      <c r="O244">
        <v>1997</v>
      </c>
      <c r="P244" s="20">
        <v>0.7696108471298817</v>
      </c>
      <c r="Q244" s="20">
        <v>6.1530000000000001E-2</v>
      </c>
      <c r="R244" s="20">
        <f t="shared" si="143"/>
        <v>4.7354155423901624E-2</v>
      </c>
      <c r="T244">
        <v>1995</v>
      </c>
      <c r="U244">
        <v>12</v>
      </c>
      <c r="V244" s="3">
        <v>1995.9166666674801</v>
      </c>
      <c r="W244" s="20">
        <f t="shared" si="147"/>
        <v>1.2041363822595328</v>
      </c>
      <c r="X244" s="20">
        <f t="shared" si="148"/>
        <v>6.1530000000000001E-2</v>
      </c>
      <c r="Y244" s="20">
        <f t="shared" si="149"/>
        <v>7.4090511600429051E-2</v>
      </c>
      <c r="Z244" s="20"/>
      <c r="AA244">
        <v>12</v>
      </c>
      <c r="AB244" s="3">
        <v>1995.9166666674801</v>
      </c>
      <c r="AC244" s="20">
        <f t="shared" si="144"/>
        <v>1.0150364410071744</v>
      </c>
      <c r="AD244" s="20">
        <f t="shared" si="145"/>
        <v>6.1514999999999952E-2</v>
      </c>
      <c r="AE244" s="20">
        <f t="shared" si="145"/>
        <v>6.244280316767508E-2</v>
      </c>
      <c r="AG244" s="3">
        <v>1995.9166666674801</v>
      </c>
      <c r="AH244" s="3">
        <f t="shared" si="146"/>
        <v>1.2245120757940287</v>
      </c>
      <c r="AI244" s="3">
        <f t="shared" si="146"/>
        <v>-0.68622224125583742</v>
      </c>
      <c r="AJ244" s="3">
        <f t="shared" si="146"/>
        <v>8.9621525592808796E-2</v>
      </c>
      <c r="AK244" s="20"/>
      <c r="AL244" s="3">
        <v>1995.9166666674801</v>
      </c>
      <c r="AM244" s="12">
        <f>STANDARDIZE(AC244,AR$4,AS$4)</f>
        <v>1.3262134541625579</v>
      </c>
      <c r="AN244" s="12">
        <f>STANDARDIZE(AD244,AT$4,AU$4)</f>
        <v>-0.51751295497595129</v>
      </c>
      <c r="AO244" s="12">
        <f>STANDARDIZE(AE244,AV$4,AW$4)</f>
        <v>1.1304252205908694</v>
      </c>
      <c r="AP244" s="20"/>
    </row>
    <row r="245" spans="1:42" x14ac:dyDescent="0.3">
      <c r="A245">
        <v>3</v>
      </c>
      <c r="B245">
        <v>1999</v>
      </c>
      <c r="C245" s="20">
        <v>0.70348087716095919</v>
      </c>
      <c r="D245" s="20">
        <v>6.1499999999999902E-2</v>
      </c>
      <c r="E245" s="20">
        <f t="shared" si="142"/>
        <v>4.3264073945398919E-2</v>
      </c>
      <c r="G245">
        <v>1995</v>
      </c>
      <c r="H245">
        <v>11</v>
      </c>
      <c r="I245" s="3">
        <v>1995.83333333415</v>
      </c>
      <c r="J245" s="20">
        <f t="shared" si="164"/>
        <v>0.85853658439894731</v>
      </c>
      <c r="K245" s="20">
        <f t="shared" si="168"/>
        <v>6.1499999999999902E-2</v>
      </c>
      <c r="L245" s="20">
        <f t="shared" si="165"/>
        <v>5.2799999940535178E-2</v>
      </c>
      <c r="N245">
        <v>11</v>
      </c>
      <c r="O245">
        <v>1996</v>
      </c>
      <c r="P245" s="20">
        <v>0.70348087716095919</v>
      </c>
      <c r="Q245" s="20">
        <v>6.1530000000000001E-2</v>
      </c>
      <c r="R245" s="20">
        <f t="shared" si="143"/>
        <v>4.328517837171382E-2</v>
      </c>
      <c r="T245">
        <v>1995</v>
      </c>
      <c r="U245">
        <v>11</v>
      </c>
      <c r="V245" s="3">
        <v>1995.83333333415</v>
      </c>
      <c r="W245" s="20"/>
      <c r="X245" s="20"/>
      <c r="Y245" s="20"/>
      <c r="Z245" s="20"/>
      <c r="AA245">
        <v>11</v>
      </c>
      <c r="AB245" s="3">
        <v>1995.83333333415</v>
      </c>
      <c r="AC245" s="20">
        <f t="shared" si="144"/>
        <v>0.85853658439894731</v>
      </c>
      <c r="AD245" s="20">
        <f t="shared" si="145"/>
        <v>6.1499999999999902E-2</v>
      </c>
      <c r="AE245" s="20">
        <f t="shared" si="145"/>
        <v>5.2799999940535178E-2</v>
      </c>
      <c r="AG245" s="3">
        <v>1995.83333333415</v>
      </c>
      <c r="AH245" s="3">
        <f t="shared" si="146"/>
        <v>0.29321950860955481</v>
      </c>
      <c r="AI245" s="3">
        <f t="shared" si="146"/>
        <v>-0.68658960551538373</v>
      </c>
      <c r="AJ245" s="3">
        <f t="shared" si="146"/>
        <v>-0.27704423912931769</v>
      </c>
      <c r="AK245" s="20"/>
      <c r="AL245" s="3">
        <v>1995.83333333415</v>
      </c>
      <c r="AM245" s="12">
        <f>STANDARDIZE(AC245,AR$5,AS$5)</f>
        <v>0.33611736017835186</v>
      </c>
      <c r="AN245" s="12">
        <f>STANDARDIZE(AD245,AT$5,AU$5)</f>
        <v>-0.19208961378086201</v>
      </c>
      <c r="AO245" s="12">
        <f>STANDARDIZE(AE245,AV$5,AW$5)</f>
        <v>0.27678670560528451</v>
      </c>
      <c r="AP245" s="20"/>
    </row>
    <row r="246" spans="1:42" x14ac:dyDescent="0.3">
      <c r="A246">
        <v>2</v>
      </c>
      <c r="B246">
        <v>1999</v>
      </c>
      <c r="C246" s="20">
        <v>0.64266133721686824</v>
      </c>
      <c r="D246" s="20">
        <v>6.1499999999999902E-2</v>
      </c>
      <c r="E246" s="20">
        <f t="shared" si="142"/>
        <v>3.9523672238837335E-2</v>
      </c>
      <c r="G246">
        <v>1995</v>
      </c>
      <c r="H246">
        <v>10</v>
      </c>
      <c r="I246" s="3">
        <v>1995.7500000008199</v>
      </c>
      <c r="J246" s="20">
        <f t="shared" si="164"/>
        <v>0.90266436341775491</v>
      </c>
      <c r="K246" s="20">
        <f t="shared" si="168"/>
        <v>6.1499999999999902E-2</v>
      </c>
      <c r="L246" s="20">
        <f t="shared" si="165"/>
        <v>5.551385835019184E-2</v>
      </c>
      <c r="N246">
        <v>10</v>
      </c>
      <c r="O246">
        <v>1996</v>
      </c>
      <c r="P246" s="20">
        <v>0.64266133721686824</v>
      </c>
      <c r="Q246" s="20">
        <v>6.1530000000000001E-2</v>
      </c>
      <c r="R246" s="20">
        <f t="shared" si="143"/>
        <v>3.9542952078953905E-2</v>
      </c>
      <c r="T246">
        <v>1995</v>
      </c>
      <c r="U246">
        <v>10</v>
      </c>
      <c r="V246" s="3">
        <v>1995.7500000008199</v>
      </c>
      <c r="W246" s="20">
        <f t="shared" si="147"/>
        <v>1.1225047977315559</v>
      </c>
      <c r="X246" s="20">
        <f t="shared" si="148"/>
        <v>6.1530000000000001E-2</v>
      </c>
      <c r="Y246" s="20">
        <f t="shared" si="149"/>
        <v>6.9067720204422631E-2</v>
      </c>
      <c r="Z246" s="20"/>
      <c r="AA246">
        <v>10</v>
      </c>
      <c r="AB246" s="3">
        <v>1995.7500000008199</v>
      </c>
      <c r="AC246" s="20">
        <f t="shared" si="144"/>
        <v>1.0125845805746554</v>
      </c>
      <c r="AD246" s="20">
        <f t="shared" si="145"/>
        <v>6.1514999999999952E-2</v>
      </c>
      <c r="AE246" s="20">
        <f t="shared" si="145"/>
        <v>6.2290789277307232E-2</v>
      </c>
      <c r="AG246" s="3">
        <v>1995.7500000008199</v>
      </c>
      <c r="AH246" s="3">
        <f t="shared" si="146"/>
        <v>1.2099216509459421</v>
      </c>
      <c r="AI246" s="3">
        <f t="shared" si="146"/>
        <v>-0.68622224125583742</v>
      </c>
      <c r="AJ246" s="3">
        <f t="shared" si="146"/>
        <v>8.3841226228902263E-2</v>
      </c>
      <c r="AK246" s="20"/>
      <c r="AL246" s="3">
        <v>1995.7500000008199</v>
      </c>
      <c r="AM246" s="12">
        <f>STANDARDIZE(AC246,AR$6,AS$6)</f>
        <v>1.4388007384328603</v>
      </c>
      <c r="AN246" s="12">
        <f>STANDARDIZE(AD246,AT$6,AU$6)</f>
        <v>-0.6564669997761764</v>
      </c>
      <c r="AO246" s="12">
        <f>STANDARDIZE(AE246,AV$6,AW$6)</f>
        <v>0.6346591951320486</v>
      </c>
      <c r="AP246" s="20"/>
    </row>
    <row r="247" spans="1:42" x14ac:dyDescent="0.3">
      <c r="A247">
        <v>2</v>
      </c>
      <c r="B247">
        <v>1999</v>
      </c>
      <c r="C247" s="20">
        <v>0.6485362456773287</v>
      </c>
      <c r="D247" s="20">
        <v>6.1499999999999902E-2</v>
      </c>
      <c r="E247" s="20">
        <f t="shared" si="142"/>
        <v>3.9884979109155651E-2</v>
      </c>
      <c r="G247">
        <v>1995</v>
      </c>
      <c r="H247">
        <v>9</v>
      </c>
      <c r="I247" s="3">
        <v>1995.6666666674901</v>
      </c>
      <c r="J247" s="20">
        <f t="shared" si="164"/>
        <v>0.96078512980375075</v>
      </c>
      <c r="K247" s="20">
        <f t="shared" si="168"/>
        <v>6.1499999999999902E-2</v>
      </c>
      <c r="L247" s="20">
        <f t="shared" si="165"/>
        <v>5.9088285482930575E-2</v>
      </c>
      <c r="N247">
        <v>8</v>
      </c>
      <c r="O247">
        <v>1996</v>
      </c>
      <c r="P247" s="20">
        <v>0.6485362456773287</v>
      </c>
      <c r="Q247" s="20">
        <v>6.1530000000000001E-2</v>
      </c>
      <c r="R247" s="20">
        <f t="shared" si="143"/>
        <v>3.9904435196526034E-2</v>
      </c>
      <c r="T247">
        <v>1995</v>
      </c>
      <c r="U247">
        <v>9</v>
      </c>
      <c r="V247" s="3">
        <v>1995.6666666674901</v>
      </c>
      <c r="W247" s="20"/>
      <c r="X247" s="20"/>
      <c r="Y247" s="20"/>
      <c r="Z247" s="20"/>
      <c r="AA247">
        <v>9</v>
      </c>
      <c r="AB247" s="3">
        <v>1995.6666666674901</v>
      </c>
      <c r="AC247" s="20">
        <f t="shared" si="144"/>
        <v>0.96078512980375075</v>
      </c>
      <c r="AD247" s="20">
        <f t="shared" si="145"/>
        <v>6.1499999999999902E-2</v>
      </c>
      <c r="AE247" s="20">
        <f t="shared" si="145"/>
        <v>5.9088285482930575E-2</v>
      </c>
      <c r="AG247" s="3">
        <v>1995.6666666674901</v>
      </c>
      <c r="AH247" s="3">
        <f t="shared" si="146"/>
        <v>0.90167572323276879</v>
      </c>
      <c r="AI247" s="3">
        <f t="shared" si="146"/>
        <v>-0.68658960551538373</v>
      </c>
      <c r="AJ247" s="3">
        <f t="shared" si="146"/>
        <v>-3.7933373452410116E-2</v>
      </c>
      <c r="AK247" s="20"/>
      <c r="AL247" s="3">
        <v>1995.6666666674901</v>
      </c>
      <c r="AM247" s="12">
        <f>STANDARDIZE(AC247,AR$7,AS$7)</f>
        <v>0.47487501310480268</v>
      </c>
      <c r="AN247" s="12">
        <f>STANDARDIZE(AD247,AT$7,AU$7)</f>
        <v>-0.23903137022338633</v>
      </c>
      <c r="AO247" s="12">
        <f>STANDARDIZE(AE247,AV$7,AW$7)</f>
        <v>0.45860503397160235</v>
      </c>
      <c r="AP247" s="20"/>
    </row>
    <row r="248" spans="1:42" x14ac:dyDescent="0.3">
      <c r="A248">
        <v>1</v>
      </c>
      <c r="B248">
        <v>1999</v>
      </c>
      <c r="C248" s="20">
        <v>0.71961611323280794</v>
      </c>
      <c r="D248" s="20">
        <v>6.1499999999999902E-2</v>
      </c>
      <c r="E248" s="20">
        <f t="shared" si="142"/>
        <v>4.4256390963817616E-2</v>
      </c>
      <c r="G248">
        <v>1995</v>
      </c>
      <c r="H248">
        <v>8</v>
      </c>
      <c r="I248" s="3">
        <v>1995.58333333416</v>
      </c>
      <c r="J248" s="20">
        <f t="shared" si="164"/>
        <v>1.0230923072077966</v>
      </c>
      <c r="K248" s="20">
        <f t="shared" si="168"/>
        <v>6.1499999999999902E-2</v>
      </c>
      <c r="L248" s="20">
        <f t="shared" si="165"/>
        <v>6.2920176893279389E-2</v>
      </c>
      <c r="N248">
        <v>6</v>
      </c>
      <c r="O248">
        <v>1996</v>
      </c>
      <c r="P248" s="20">
        <v>0.71961611323280794</v>
      </c>
      <c r="Q248" s="20">
        <v>6.1530000000000001E-2</v>
      </c>
      <c r="R248" s="20">
        <f t="shared" si="143"/>
        <v>4.4277979447214677E-2</v>
      </c>
      <c r="T248">
        <v>1995</v>
      </c>
      <c r="U248">
        <v>8</v>
      </c>
      <c r="V248" s="3">
        <v>1995.58333333416</v>
      </c>
      <c r="W248" s="20">
        <f t="shared" si="147"/>
        <v>1.046256248173405</v>
      </c>
      <c r="X248" s="20">
        <f t="shared" si="148"/>
        <v>6.1530000000000001E-2</v>
      </c>
      <c r="Y248" s="20">
        <f t="shared" si="149"/>
        <v>6.4376146950109611E-2</v>
      </c>
      <c r="Z248" s="20"/>
      <c r="AA248">
        <v>8</v>
      </c>
      <c r="AB248" s="3">
        <v>1995.58333333416</v>
      </c>
      <c r="AC248" s="20">
        <f t="shared" si="144"/>
        <v>1.0346742776906008</v>
      </c>
      <c r="AD248" s="20">
        <f t="shared" si="145"/>
        <v>6.1514999999999952E-2</v>
      </c>
      <c r="AE248" s="20">
        <f t="shared" si="145"/>
        <v>6.3648161921694507E-2</v>
      </c>
      <c r="AG248" s="3">
        <v>1995.58333333416</v>
      </c>
      <c r="AH248" s="3">
        <f t="shared" si="146"/>
        <v>1.3413720636254567</v>
      </c>
      <c r="AI248" s="3">
        <f t="shared" si="146"/>
        <v>-0.68622224125583742</v>
      </c>
      <c r="AJ248" s="3">
        <f t="shared" si="146"/>
        <v>0.13545506371408092</v>
      </c>
      <c r="AK248" s="20"/>
      <c r="AL248" s="3">
        <v>1995.58333333416</v>
      </c>
      <c r="AM248" s="12">
        <f>STANDARDIZE(AC248,AR$8,AS$8)</f>
        <v>1.2581668188967587</v>
      </c>
      <c r="AN248" s="12">
        <f>STANDARDIZE(AD248,AT$8,AU$8)</f>
        <v>-0.53553372549108424</v>
      </c>
      <c r="AO248" s="12">
        <f>STANDARDIZE(AE248,AV$8,AW$8)</f>
        <v>0.93077478722117946</v>
      </c>
      <c r="AP248" s="20"/>
    </row>
    <row r="249" spans="1:42" x14ac:dyDescent="0.3">
      <c r="A249">
        <v>12</v>
      </c>
      <c r="B249">
        <v>1998</v>
      </c>
      <c r="C249" s="20">
        <v>0.79837115333784281</v>
      </c>
      <c r="D249" s="20">
        <v>6.1499999999999902E-2</v>
      </c>
      <c r="E249" s="20">
        <f t="shared" si="142"/>
        <v>4.9099825930277258E-2</v>
      </c>
      <c r="G249">
        <v>1995</v>
      </c>
      <c r="H249">
        <v>7</v>
      </c>
      <c r="I249" s="3">
        <v>1995.5000000008299</v>
      </c>
      <c r="J249" s="20">
        <f t="shared" si="164"/>
        <v>1.0895959231171259</v>
      </c>
      <c r="K249" s="20">
        <f t="shared" si="168"/>
        <v>6.1499999999999902E-2</v>
      </c>
      <c r="L249" s="20">
        <f t="shared" si="165"/>
        <v>6.7010149271703137E-2</v>
      </c>
      <c r="N249">
        <v>6</v>
      </c>
      <c r="O249">
        <v>1996</v>
      </c>
      <c r="P249" s="20">
        <v>0.79837115333784281</v>
      </c>
      <c r="Q249" s="20">
        <v>6.1530000000000001E-2</v>
      </c>
      <c r="R249" s="20">
        <f t="shared" si="143"/>
        <v>4.9123777064877472E-2</v>
      </c>
      <c r="T249">
        <v>1995</v>
      </c>
      <c r="U249">
        <v>7</v>
      </c>
      <c r="V249" s="3">
        <v>1995.5000000008299</v>
      </c>
      <c r="W249" s="20"/>
      <c r="X249" s="20"/>
      <c r="Y249" s="20"/>
      <c r="Z249" s="20"/>
      <c r="AA249">
        <v>7</v>
      </c>
      <c r="AB249" s="3">
        <v>1995.5000000008299</v>
      </c>
      <c r="AC249" s="20">
        <f t="shared" si="144"/>
        <v>1.0895959231171259</v>
      </c>
      <c r="AD249" s="20">
        <f t="shared" si="145"/>
        <v>6.1499999999999902E-2</v>
      </c>
      <c r="AE249" s="20">
        <f t="shared" si="145"/>
        <v>6.7010149271703137E-2</v>
      </c>
      <c r="AG249" s="3">
        <v>1995.5000000008299</v>
      </c>
      <c r="AH249" s="3">
        <f t="shared" si="146"/>
        <v>1.6681974120429015</v>
      </c>
      <c r="AI249" s="3">
        <f t="shared" si="146"/>
        <v>-0.68658960551538373</v>
      </c>
      <c r="AJ249" s="3">
        <f t="shared" si="146"/>
        <v>0.26329399536494091</v>
      </c>
      <c r="AK249" s="20"/>
      <c r="AL249" s="3">
        <v>1995.5000000008299</v>
      </c>
      <c r="AM249" s="12">
        <f>STANDARDIZE(AC249,AR$9,AS$9)</f>
        <v>0.45160141052891051</v>
      </c>
      <c r="AN249" s="12">
        <f>STANDARDIZE(AD249,AT$9,AU$9)</f>
        <v>-0.1083026392523672</v>
      </c>
      <c r="AO249" s="12">
        <f>STANDARDIZE(AE249,AV$9,AW$9)</f>
        <v>0.45125489137049402</v>
      </c>
      <c r="AP249" s="20"/>
    </row>
    <row r="250" spans="1:42" x14ac:dyDescent="0.3">
      <c r="A250">
        <v>11</v>
      </c>
      <c r="B250">
        <v>1998</v>
      </c>
      <c r="C250" s="20">
        <v>0.88561736887742493</v>
      </c>
      <c r="D250" s="20">
        <v>6.1499999999999902E-2</v>
      </c>
      <c r="E250" s="20">
        <f t="shared" si="142"/>
        <v>5.4465468185961548E-2</v>
      </c>
      <c r="G250">
        <v>1995</v>
      </c>
      <c r="H250">
        <v>6</v>
      </c>
      <c r="I250" s="3">
        <v>1995.4166666675001</v>
      </c>
      <c r="J250" s="20">
        <f t="shared" si="164"/>
        <v>1.1072660143067317</v>
      </c>
      <c r="K250" s="20">
        <f t="shared" si="168"/>
        <v>0.18449999999999972</v>
      </c>
      <c r="L250" s="20">
        <f t="shared" si="165"/>
        <v>6.8096859879863872E-2</v>
      </c>
      <c r="N250">
        <v>5</v>
      </c>
      <c r="O250">
        <v>1996</v>
      </c>
      <c r="P250" s="20">
        <v>0.88561736887742493</v>
      </c>
      <c r="Q250" s="20">
        <v>6.1530000000000001E-2</v>
      </c>
      <c r="R250" s="20">
        <f t="shared" si="143"/>
        <v>5.4492036707027958E-2</v>
      </c>
      <c r="T250">
        <v>1995</v>
      </c>
      <c r="U250">
        <v>6</v>
      </c>
      <c r="V250" s="3">
        <v>1995.4166666675001</v>
      </c>
      <c r="W250" s="20">
        <f t="shared" ref="W250:W254" si="172">AVERAGEIFS(P$4:P$1097,O$4:O$1097,T250,N$4:N$1097,U250)</f>
        <v>1.0234092333978828</v>
      </c>
      <c r="X250" s="20">
        <f t="shared" ref="X250:X254" si="173">SUMIFS(Q$4:Q$1097,O$4:O$1097,T250,N$4:N$1097,U250)</f>
        <v>0.12306</v>
      </c>
      <c r="Y250" s="20">
        <f t="shared" ref="Y250:Y254" si="174">W250*X250</f>
        <v>0.12594074026194346</v>
      </c>
      <c r="Z250" s="20"/>
      <c r="AA250">
        <v>6</v>
      </c>
      <c r="AB250" s="3">
        <v>1995.4166666675001</v>
      </c>
      <c r="AC250" s="20">
        <f t="shared" si="144"/>
        <v>1.0653376238523071</v>
      </c>
      <c r="AD250" s="20">
        <f t="shared" si="145"/>
        <v>0.15377999999999986</v>
      </c>
      <c r="AE250" s="20">
        <f t="shared" si="145"/>
        <v>9.701880007090366E-2</v>
      </c>
      <c r="AG250" s="3">
        <v>1995.4166666675001</v>
      </c>
      <c r="AH250" s="3">
        <f t="shared" si="146"/>
        <v>1.5238421756389677</v>
      </c>
      <c r="AI250" s="3">
        <f t="shared" si="146"/>
        <v>1.5734353192061419</v>
      </c>
      <c r="AJ250" s="3">
        <f t="shared" si="146"/>
        <v>1.404367253253217</v>
      </c>
      <c r="AK250" s="20"/>
      <c r="AL250" s="3">
        <v>1995.4166666675001</v>
      </c>
      <c r="AM250" s="12">
        <f>STANDARDIZE(AC250,AR$10,AS$10)</f>
        <v>1.1081285280428437</v>
      </c>
      <c r="AN250" s="12">
        <f>STANDARDIZE(AD250,AT$10,AU$10)</f>
        <v>0.24826500666177614</v>
      </c>
      <c r="AO250" s="12">
        <f>STANDARDIZE(AE250,AV$10,AW$10)</f>
        <v>0.25685222520847484</v>
      </c>
      <c r="AP250" s="20"/>
    </row>
    <row r="251" spans="1:42" x14ac:dyDescent="0.3">
      <c r="A251">
        <v>10</v>
      </c>
      <c r="B251">
        <v>1998</v>
      </c>
      <c r="C251" s="20">
        <v>0.97575008556833209</v>
      </c>
      <c r="D251" s="20">
        <v>6.1499999999999902E-2</v>
      </c>
      <c r="E251" s="20">
        <f t="shared" si="142"/>
        <v>6.0008630262452331E-2</v>
      </c>
      <c r="G251">
        <v>1995</v>
      </c>
      <c r="H251">
        <v>5</v>
      </c>
      <c r="I251" s="3">
        <v>1995.33333333417</v>
      </c>
      <c r="J251" s="20">
        <f t="shared" si="164"/>
        <v>1.0383473553166607</v>
      </c>
      <c r="K251" s="20">
        <f t="shared" si="168"/>
        <v>0.18449999999999972</v>
      </c>
      <c r="L251" s="20">
        <f t="shared" si="165"/>
        <v>6.3858362351974549E-2</v>
      </c>
      <c r="N251">
        <v>5</v>
      </c>
      <c r="O251">
        <v>1996</v>
      </c>
      <c r="P251" s="20">
        <v>0.97575008556833209</v>
      </c>
      <c r="Q251" s="20">
        <v>6.1530000000000001E-2</v>
      </c>
      <c r="R251" s="20">
        <f t="shared" si="143"/>
        <v>6.0037902765019475E-2</v>
      </c>
      <c r="T251">
        <v>1995</v>
      </c>
      <c r="U251">
        <v>5</v>
      </c>
      <c r="V251" s="3">
        <v>1995.33333333417</v>
      </c>
      <c r="W251" s="20">
        <f t="shared" si="172"/>
        <v>1.043840724177884</v>
      </c>
      <c r="X251" s="20">
        <f t="shared" si="173"/>
        <v>6.1530000000000001E-2</v>
      </c>
      <c r="Y251" s="20">
        <f t="shared" si="174"/>
        <v>6.4227519758665197E-2</v>
      </c>
      <c r="Z251" s="20"/>
      <c r="AA251">
        <v>5</v>
      </c>
      <c r="AB251" s="3">
        <v>1995.33333333417</v>
      </c>
      <c r="AC251" s="20">
        <f t="shared" si="144"/>
        <v>1.0410940397472723</v>
      </c>
      <c r="AD251" s="20">
        <f t="shared" si="145"/>
        <v>0.12301499999999986</v>
      </c>
      <c r="AE251" s="20">
        <f t="shared" si="145"/>
        <v>6.404294105531988E-2</v>
      </c>
      <c r="AG251" s="3">
        <v>1995.33333333417</v>
      </c>
      <c r="AH251" s="3">
        <f t="shared" si="146"/>
        <v>1.3795745055704212</v>
      </c>
      <c r="AI251" s="3">
        <f t="shared" si="146"/>
        <v>0.81997122287911783</v>
      </c>
      <c r="AJ251" s="3">
        <f t="shared" si="146"/>
        <v>0.15046646543175549</v>
      </c>
      <c r="AK251" s="20"/>
      <c r="AL251" s="3">
        <v>1995.33333333417</v>
      </c>
      <c r="AM251" s="12">
        <f>STANDARDIZE(AC251,AR$11,AS$11)</f>
        <v>1.1620628985501211</v>
      </c>
      <c r="AN251" s="12">
        <f>STANDARDIZE(AD251,AT$11,AU$11)</f>
        <v>6.2747505337402268E-2</v>
      </c>
      <c r="AO251" s="12">
        <f>STANDARDIZE(AE251,AV$11,AW$11)</f>
        <v>-0.25406225409317007</v>
      </c>
      <c r="AP251" s="20"/>
    </row>
    <row r="252" spans="1:42" x14ac:dyDescent="0.3">
      <c r="A252">
        <v>9</v>
      </c>
      <c r="B252">
        <v>1998</v>
      </c>
      <c r="C252" s="20">
        <v>1.0677839379417271</v>
      </c>
      <c r="D252" s="20">
        <v>6.1499999999999902E-2</v>
      </c>
      <c r="E252" s="20">
        <f t="shared" si="142"/>
        <v>6.5668712183416106E-2</v>
      </c>
      <c r="G252">
        <v>1995</v>
      </c>
      <c r="H252">
        <v>4</v>
      </c>
      <c r="I252" s="3">
        <v>1995.2500000008399</v>
      </c>
      <c r="J252" s="20">
        <f t="shared" si="164"/>
        <v>0.89128693977305451</v>
      </c>
      <c r="K252" s="20">
        <f t="shared" si="168"/>
        <v>0.18449999999999972</v>
      </c>
      <c r="L252" s="20">
        <f t="shared" si="165"/>
        <v>5.4814146796042761E-2</v>
      </c>
      <c r="N252">
        <v>4</v>
      </c>
      <c r="O252">
        <v>1996</v>
      </c>
      <c r="P252" s="20">
        <v>1.0677839379417271</v>
      </c>
      <c r="Q252" s="20">
        <v>6.1530000000000001E-2</v>
      </c>
      <c r="R252" s="20">
        <f t="shared" si="143"/>
        <v>6.5700745701554472E-2</v>
      </c>
      <c r="T252">
        <v>1995</v>
      </c>
      <c r="U252">
        <v>4</v>
      </c>
      <c r="V252" s="3">
        <v>1995.2500000008399</v>
      </c>
      <c r="W252" s="20">
        <f t="shared" si="172"/>
        <v>1.0699379961641857</v>
      </c>
      <c r="X252" s="20">
        <f t="shared" si="173"/>
        <v>0.12306</v>
      </c>
      <c r="Y252" s="20">
        <f t="shared" si="174"/>
        <v>0.13166656980796471</v>
      </c>
      <c r="Z252" s="20"/>
      <c r="AA252">
        <v>4</v>
      </c>
      <c r="AB252" s="3">
        <v>1995.2500000008399</v>
      </c>
      <c r="AC252" s="20">
        <f t="shared" si="144"/>
        <v>0.98061246796862012</v>
      </c>
      <c r="AD252" s="20">
        <f t="shared" si="145"/>
        <v>0.15377999999999986</v>
      </c>
      <c r="AE252" s="20">
        <f t="shared" si="145"/>
        <v>9.3240358302003737E-2</v>
      </c>
      <c r="AG252" s="3">
        <v>1995.2500000008399</v>
      </c>
      <c r="AH252" s="3">
        <f t="shared" si="146"/>
        <v>1.0196633882708286</v>
      </c>
      <c r="AI252" s="3">
        <f t="shared" si="146"/>
        <v>1.5734353192061419</v>
      </c>
      <c r="AJ252" s="3">
        <f t="shared" si="146"/>
        <v>1.2606927212714381</v>
      </c>
      <c r="AK252" s="20"/>
      <c r="AL252" s="3">
        <v>1995.2500000008399</v>
      </c>
      <c r="AM252" s="12">
        <f>STANDARDIZE(AC252,AR$12,AS$12)</f>
        <v>1.092087500984755</v>
      </c>
      <c r="AN252" s="12">
        <f>STANDARDIZE(AD252,AT$12,AU$12)</f>
        <v>0.5591995610722349</v>
      </c>
      <c r="AO252" s="12">
        <f>STANDARDIZE(AE252,AV$12,AW$12)</f>
        <v>0.40298332972116691</v>
      </c>
      <c r="AP252" s="20"/>
    </row>
    <row r="253" spans="1:42" x14ac:dyDescent="0.3">
      <c r="A253">
        <v>8</v>
      </c>
      <c r="B253">
        <v>1998</v>
      </c>
      <c r="C253" s="20">
        <v>1.1686656346673561</v>
      </c>
      <c r="D253" s="20">
        <v>6.1499999999999902E-2</v>
      </c>
      <c r="E253" s="20">
        <f t="shared" si="142"/>
        <v>7.1872936532042284E-2</v>
      </c>
      <c r="G253">
        <v>1995</v>
      </c>
      <c r="H253">
        <v>3</v>
      </c>
      <c r="I253" s="3">
        <v>1995.1666666675101</v>
      </c>
      <c r="J253" s="20">
        <f t="shared" si="164"/>
        <v>0.82883939104760296</v>
      </c>
      <c r="K253" s="20">
        <f t="shared" si="168"/>
        <v>0.1229999999999998</v>
      </c>
      <c r="L253" s="20">
        <f t="shared" si="165"/>
        <v>5.09736225494275E-2</v>
      </c>
      <c r="N253">
        <v>4</v>
      </c>
      <c r="O253">
        <v>1996</v>
      </c>
      <c r="P253" s="20">
        <v>1.1686656346673561</v>
      </c>
      <c r="Q253" s="20">
        <v>6.1530000000000001E-2</v>
      </c>
      <c r="R253" s="20">
        <f t="shared" si="143"/>
        <v>7.1907996501082427E-2</v>
      </c>
      <c r="T253">
        <v>1995</v>
      </c>
      <c r="U253">
        <v>3</v>
      </c>
      <c r="V253" s="3">
        <v>1995.1666666675101</v>
      </c>
      <c r="W253" s="20">
        <f t="shared" si="172"/>
        <v>1.1191055103855019</v>
      </c>
      <c r="X253" s="20">
        <f t="shared" si="173"/>
        <v>6.1530000000000001E-2</v>
      </c>
      <c r="Y253" s="20">
        <f t="shared" si="174"/>
        <v>6.8858562054019926E-2</v>
      </c>
      <c r="Z253" s="20"/>
      <c r="AA253">
        <v>3</v>
      </c>
      <c r="AB253" s="3">
        <v>1995.1666666675101</v>
      </c>
      <c r="AC253" s="20">
        <f t="shared" si="144"/>
        <v>0.97397245071655236</v>
      </c>
      <c r="AD253" s="20">
        <f t="shared" si="145"/>
        <v>9.2264999999999903E-2</v>
      </c>
      <c r="AE253" s="20">
        <f t="shared" si="145"/>
        <v>5.9916092301723713E-2</v>
      </c>
      <c r="AG253" s="3">
        <v>1995.1666666675101</v>
      </c>
      <c r="AH253" s="3">
        <f t="shared" si="146"/>
        <v>0.98015026125047899</v>
      </c>
      <c r="AI253" s="3">
        <f t="shared" si="146"/>
        <v>6.6874490811640125E-2</v>
      </c>
      <c r="AJ253" s="3">
        <f t="shared" si="146"/>
        <v>-6.4561760954539322E-3</v>
      </c>
      <c r="AK253" s="20"/>
      <c r="AL253" s="3">
        <v>1995.1666666675101</v>
      </c>
      <c r="AM253" s="12">
        <f>STANDARDIZE(AC253,AR$13,AS$13)</f>
        <v>1.1402340289930148</v>
      </c>
      <c r="AN253" s="12">
        <f>STANDARDIZE(AD253,AT$13,AU$13)</f>
        <v>-0.48231704140909132</v>
      </c>
      <c r="AO253" s="12">
        <f>STANDARDIZE(AE253,AV$13,AW$13)</f>
        <v>-0.17093861532660495</v>
      </c>
      <c r="AP253" s="20"/>
    </row>
    <row r="254" spans="1:42" x14ac:dyDescent="0.3">
      <c r="A254">
        <v>7</v>
      </c>
      <c r="B254">
        <v>1998</v>
      </c>
      <c r="C254" s="20">
        <v>1.2790800578996153</v>
      </c>
      <c r="D254" s="20">
        <v>6.1499999999999902E-2</v>
      </c>
      <c r="E254" s="20">
        <f t="shared" si="142"/>
        <v>7.8663423560826215E-2</v>
      </c>
      <c r="G254">
        <v>1995</v>
      </c>
      <c r="H254">
        <v>2</v>
      </c>
      <c r="I254" s="3">
        <v>1995.08333333418</v>
      </c>
      <c r="J254" s="20">
        <f t="shared" si="164"/>
        <v>0.80636838686772494</v>
      </c>
      <c r="K254" s="20">
        <f t="shared" si="168"/>
        <v>6.1499999999999902E-2</v>
      </c>
      <c r="L254" s="20">
        <f t="shared" si="165"/>
        <v>4.9591655792365005E-2</v>
      </c>
      <c r="N254">
        <v>3</v>
      </c>
      <c r="O254">
        <v>1996</v>
      </c>
      <c r="P254" s="20">
        <v>1.2790800578996153</v>
      </c>
      <c r="Q254" s="20">
        <v>6.1530000000000001E-2</v>
      </c>
      <c r="R254" s="20">
        <f t="shared" si="143"/>
        <v>7.8701795962563326E-2</v>
      </c>
      <c r="T254">
        <v>1995</v>
      </c>
      <c r="U254">
        <v>2</v>
      </c>
      <c r="V254" s="3">
        <v>1995.08333333418</v>
      </c>
      <c r="W254" s="20">
        <f t="shared" si="172"/>
        <v>1.1572437668880731</v>
      </c>
      <c r="X254" s="20">
        <f t="shared" si="173"/>
        <v>6.1530000000000001E-2</v>
      </c>
      <c r="Y254" s="20">
        <f t="shared" si="174"/>
        <v>7.1205208976623136E-2</v>
      </c>
      <c r="Z254" s="20"/>
      <c r="AA254">
        <v>2</v>
      </c>
      <c r="AB254" s="3">
        <v>1995.08333333418</v>
      </c>
      <c r="AC254" s="20">
        <f t="shared" si="144"/>
        <v>0.981806076877899</v>
      </c>
      <c r="AD254" s="20">
        <f t="shared" si="145"/>
        <v>6.1514999999999952E-2</v>
      </c>
      <c r="AE254" s="20">
        <f t="shared" si="145"/>
        <v>6.039843238449407E-2</v>
      </c>
      <c r="AG254" s="3">
        <v>1995.08333333418</v>
      </c>
      <c r="AH254" s="3">
        <f t="shared" si="146"/>
        <v>1.0267662644614395</v>
      </c>
      <c r="AI254" s="3">
        <f t="shared" si="146"/>
        <v>-0.68622224125583742</v>
      </c>
      <c r="AJ254" s="3">
        <f t="shared" si="146"/>
        <v>1.188471411449633E-2</v>
      </c>
      <c r="AK254" s="20"/>
      <c r="AL254" s="3">
        <v>1995.08333333418</v>
      </c>
      <c r="AM254" s="12">
        <f>STANDARDIZE(AC254,AR$14,AS$14)</f>
        <v>1.4224871999441124</v>
      </c>
      <c r="AN254" s="12">
        <f>STANDARDIZE(AD254,AT$14,AU$14)</f>
        <v>-0.87038484719517628</v>
      </c>
      <c r="AO254" s="12">
        <f>STANDARDIZE(AE254,AV$14,AW$14)</f>
        <v>0.52090306734445058</v>
      </c>
      <c r="AP254" s="20"/>
    </row>
    <row r="255" spans="1:42" x14ac:dyDescent="0.3">
      <c r="A255">
        <v>6</v>
      </c>
      <c r="B255">
        <v>1998</v>
      </c>
      <c r="C255" s="20">
        <v>1.2917044363741117</v>
      </c>
      <c r="D255" s="20">
        <v>6.1499999999999902E-2</v>
      </c>
      <c r="E255" s="20">
        <f t="shared" si="142"/>
        <v>7.9439822837007748E-2</v>
      </c>
      <c r="G255">
        <v>1995</v>
      </c>
      <c r="H255">
        <v>1</v>
      </c>
      <c r="I255" s="3">
        <v>1995.0000000008499</v>
      </c>
      <c r="J255" s="20">
        <f t="shared" si="164"/>
        <v>0.81456220224871967</v>
      </c>
      <c r="K255" s="20">
        <f t="shared" si="168"/>
        <v>6.1499999999999902E-2</v>
      </c>
      <c r="L255" s="20">
        <f t="shared" si="165"/>
        <v>5.009557543829618E-2</v>
      </c>
      <c r="N255">
        <v>2</v>
      </c>
      <c r="O255">
        <v>1996</v>
      </c>
      <c r="P255" s="20">
        <v>1.2917044363741117</v>
      </c>
      <c r="Q255" s="20">
        <v>6.1530000000000001E-2</v>
      </c>
      <c r="R255" s="20">
        <f t="shared" si="143"/>
        <v>7.9478573970099095E-2</v>
      </c>
      <c r="T255">
        <v>1995</v>
      </c>
      <c r="U255">
        <v>1</v>
      </c>
      <c r="V255" s="3">
        <v>1995.0000000008499</v>
      </c>
      <c r="W255" s="20">
        <f t="shared" si="147"/>
        <v>1.1963348781310401</v>
      </c>
      <c r="X255" s="20">
        <f t="shared" si="148"/>
        <v>6.1530000000000001E-2</v>
      </c>
      <c r="Y255" s="20">
        <f t="shared" si="149"/>
        <v>7.3610485051402899E-2</v>
      </c>
      <c r="Z255" s="20"/>
      <c r="AA255">
        <v>1</v>
      </c>
      <c r="AB255" s="3">
        <v>1995.0000000008499</v>
      </c>
      <c r="AC255" s="20">
        <f t="shared" si="144"/>
        <v>1.0054485401898798</v>
      </c>
      <c r="AD255" s="20">
        <f t="shared" si="145"/>
        <v>6.1514999999999952E-2</v>
      </c>
      <c r="AE255" s="20">
        <f t="shared" si="145"/>
        <v>6.185303024484954E-2</v>
      </c>
      <c r="AG255" s="3">
        <v>1995.0000000008499</v>
      </c>
      <c r="AH255" s="3">
        <f t="shared" si="146"/>
        <v>1.1674568109550258</v>
      </c>
      <c r="AI255" s="3">
        <f t="shared" si="146"/>
        <v>-0.68622224125583742</v>
      </c>
      <c r="AJ255" s="3">
        <f t="shared" si="146"/>
        <v>6.7195522005844485E-2</v>
      </c>
      <c r="AK255" s="20"/>
      <c r="AL255" s="3">
        <v>1995.0000000008499</v>
      </c>
      <c r="AM255" s="12">
        <f>STANDARDIZE(AC255,AR$15,AS$15)</f>
        <v>1.1267792152176257</v>
      </c>
      <c r="AN255" s="12">
        <f>STANDARDIZE(AD255,AT$15,AU$15)</f>
        <v>-0.21981065223360952</v>
      </c>
      <c r="AO255" s="12">
        <f>STANDARDIZE(AE255,AV$15,AW$15)</f>
        <v>1.0162564872893232</v>
      </c>
      <c r="AP255" s="20"/>
    </row>
    <row r="256" spans="1:42" x14ac:dyDescent="0.3">
      <c r="A256">
        <v>5</v>
      </c>
      <c r="B256">
        <v>1998</v>
      </c>
      <c r="C256" s="20">
        <v>1.2041363822595328</v>
      </c>
      <c r="D256" s="20">
        <v>6.1499999999999902E-2</v>
      </c>
      <c r="E256" s="20">
        <f t="shared" si="142"/>
        <v>7.405438750896115E-2</v>
      </c>
      <c r="G256">
        <v>1994</v>
      </c>
      <c r="H256">
        <v>12</v>
      </c>
      <c r="I256" s="3">
        <v>1994.9166666675201</v>
      </c>
      <c r="J256" s="20"/>
      <c r="K256" s="20"/>
      <c r="L256" s="20"/>
      <c r="N256">
        <v>12</v>
      </c>
      <c r="O256">
        <v>1995</v>
      </c>
      <c r="P256" s="20">
        <v>1.2041363822595328</v>
      </c>
      <c r="Q256" s="20">
        <v>6.1530000000000001E-2</v>
      </c>
      <c r="R256" s="20">
        <f t="shared" si="143"/>
        <v>7.4090511600429051E-2</v>
      </c>
      <c r="T256">
        <v>1994</v>
      </c>
      <c r="U256">
        <v>12</v>
      </c>
      <c r="V256" s="3">
        <v>1994.9166666675201</v>
      </c>
      <c r="W256" s="20">
        <f t="shared" si="147"/>
        <v>1.1856686947219592</v>
      </c>
      <c r="X256" s="20">
        <f t="shared" si="148"/>
        <v>6.1530000000000001E-2</v>
      </c>
      <c r="Y256" s="20">
        <f t="shared" si="149"/>
        <v>7.2954194786242155E-2</v>
      </c>
      <c r="Z256" s="20"/>
      <c r="AA256">
        <v>12</v>
      </c>
      <c r="AB256" s="3">
        <v>1994.9166666675201</v>
      </c>
      <c r="AC256" s="20">
        <f t="shared" si="144"/>
        <v>1.1856686947219592</v>
      </c>
      <c r="AD256" s="20">
        <f t="shared" si="145"/>
        <v>6.1530000000000001E-2</v>
      </c>
      <c r="AE256" s="20">
        <f t="shared" si="145"/>
        <v>7.2954194786242155E-2</v>
      </c>
      <c r="AG256" s="3">
        <v>1994.9166666675201</v>
      </c>
      <c r="AH256" s="3">
        <f t="shared" si="146"/>
        <v>2.2399030994696423</v>
      </c>
      <c r="AI256" s="3">
        <f t="shared" si="146"/>
        <v>-0.68585487699629111</v>
      </c>
      <c r="AJ256" s="3">
        <f t="shared" si="146"/>
        <v>0.48931519924032241</v>
      </c>
      <c r="AK256" s="20"/>
      <c r="AL256" s="3">
        <v>1994.9166666675201</v>
      </c>
      <c r="AM256" s="12">
        <f>STANDARDIZE(AC256,AR$4,AS$4)</f>
        <v>2.253407697497404</v>
      </c>
      <c r="AN256" s="12">
        <f>STANDARDIZE(AD256,AT$4,AU$4)</f>
        <v>-0.51674513160061353</v>
      </c>
      <c r="AO256" s="12">
        <f>STANDARDIZE(AE256,AV$4,AW$4)</f>
        <v>2.0083201891343672</v>
      </c>
      <c r="AP256" s="20"/>
    </row>
    <row r="257" spans="1:42" x14ac:dyDescent="0.3">
      <c r="A257">
        <v>4</v>
      </c>
      <c r="B257">
        <v>1998</v>
      </c>
      <c r="C257" s="20">
        <v>1.1225047977315559</v>
      </c>
      <c r="D257" s="20">
        <v>6.1499999999999902E-2</v>
      </c>
      <c r="E257" s="20">
        <f t="shared" si="142"/>
        <v>6.9034045060490573E-2</v>
      </c>
      <c r="G257">
        <v>1994</v>
      </c>
      <c r="H257">
        <v>11</v>
      </c>
      <c r="I257" s="3">
        <v>1994.83333333419</v>
      </c>
      <c r="J257" s="20">
        <f t="shared" si="164"/>
        <v>0.8543303056323629</v>
      </c>
      <c r="K257" s="20">
        <f t="shared" si="168"/>
        <v>6.1499999999999902E-2</v>
      </c>
      <c r="L257" s="20">
        <f t="shared" si="165"/>
        <v>5.2541313796390238E-2</v>
      </c>
      <c r="N257">
        <v>10</v>
      </c>
      <c r="O257">
        <v>1995</v>
      </c>
      <c r="P257" s="20">
        <v>1.1225047977315559</v>
      </c>
      <c r="Q257" s="20">
        <v>6.1530000000000001E-2</v>
      </c>
      <c r="R257" s="20">
        <f t="shared" si="143"/>
        <v>6.9067720204422631E-2</v>
      </c>
      <c r="T257">
        <v>1994</v>
      </c>
      <c r="U257">
        <v>11</v>
      </c>
      <c r="V257" s="3">
        <v>1994.83333333419</v>
      </c>
      <c r="W257" s="20">
        <f t="shared" si="147"/>
        <v>1.1236406733994801</v>
      </c>
      <c r="X257" s="20">
        <f t="shared" si="148"/>
        <v>6.1530000000000001E-2</v>
      </c>
      <c r="Y257" s="20">
        <f t="shared" si="149"/>
        <v>6.9137610634270014E-2</v>
      </c>
      <c r="Z257" s="20"/>
      <c r="AA257">
        <v>11</v>
      </c>
      <c r="AB257" s="3">
        <v>1994.83333333419</v>
      </c>
      <c r="AC257" s="20">
        <f t="shared" si="144"/>
        <v>0.98898548951592158</v>
      </c>
      <c r="AD257" s="20">
        <f t="shared" si="145"/>
        <v>6.1514999999999952E-2</v>
      </c>
      <c r="AE257" s="20">
        <f t="shared" si="145"/>
        <v>6.0839462215330126E-2</v>
      </c>
      <c r="AG257" s="3">
        <v>1994.83333333419</v>
      </c>
      <c r="AH257" s="3">
        <f t="shared" si="146"/>
        <v>1.0694892021781071</v>
      </c>
      <c r="AI257" s="3">
        <f t="shared" si="146"/>
        <v>-0.68622224125583742</v>
      </c>
      <c r="AJ257" s="3">
        <f t="shared" si="146"/>
        <v>2.8654789825844879E-2</v>
      </c>
      <c r="AK257" s="20"/>
      <c r="AL257" s="3">
        <v>1994.83333333419</v>
      </c>
      <c r="AM257" s="12">
        <f>STANDARDIZE(AC257,AR$5,AS$5)</f>
        <v>0.84461961423482268</v>
      </c>
      <c r="AN257" s="12">
        <f>STANDARDIZE(AD257,AT$5,AU$5)</f>
        <v>-0.19138401234735175</v>
      </c>
      <c r="AO257" s="12">
        <f>STANDARDIZE(AE257,AV$5,AW$5)</f>
        <v>0.76450091238067563</v>
      </c>
      <c r="AP257" s="20"/>
    </row>
    <row r="258" spans="1:42" x14ac:dyDescent="0.3">
      <c r="A258">
        <v>3</v>
      </c>
      <c r="B258">
        <v>1998</v>
      </c>
      <c r="C258" s="20">
        <v>1.046256248173405</v>
      </c>
      <c r="D258" s="20">
        <v>6.1499999999999902E-2</v>
      </c>
      <c r="E258" s="20">
        <f t="shared" si="142"/>
        <v>6.4344759262664308E-2</v>
      </c>
      <c r="G258">
        <v>1994</v>
      </c>
      <c r="H258">
        <v>10</v>
      </c>
      <c r="I258" s="3">
        <v>1994.7500000008599</v>
      </c>
      <c r="J258" s="20">
        <f t="shared" si="164"/>
        <v>0.89603994526991793</v>
      </c>
      <c r="K258" s="20">
        <f t="shared" si="168"/>
        <v>6.1499999999999902E-2</v>
      </c>
      <c r="L258" s="20">
        <f t="shared" si="165"/>
        <v>5.5106456634099868E-2</v>
      </c>
      <c r="N258">
        <v>8</v>
      </c>
      <c r="O258">
        <v>1995</v>
      </c>
      <c r="P258" s="20">
        <v>1.046256248173405</v>
      </c>
      <c r="Q258" s="20">
        <v>6.1530000000000001E-2</v>
      </c>
      <c r="R258" s="20">
        <f t="shared" si="143"/>
        <v>6.4376146950109611E-2</v>
      </c>
      <c r="T258">
        <v>1994</v>
      </c>
      <c r="U258">
        <v>10</v>
      </c>
      <c r="V258" s="3">
        <v>1994.7500000008599</v>
      </c>
      <c r="W258" s="20">
        <f t="shared" si="147"/>
        <v>1.064395374821766</v>
      </c>
      <c r="X258" s="20">
        <f t="shared" si="148"/>
        <v>6.1530000000000001E-2</v>
      </c>
      <c r="Y258" s="20">
        <f t="shared" si="149"/>
        <v>6.5492247412783269E-2</v>
      </c>
      <c r="Z258" s="20"/>
      <c r="AA258">
        <v>10</v>
      </c>
      <c r="AB258" s="3">
        <v>1994.7500000008599</v>
      </c>
      <c r="AC258" s="20">
        <f t="shared" si="144"/>
        <v>0.98021766004584199</v>
      </c>
      <c r="AD258" s="20">
        <f t="shared" si="145"/>
        <v>6.1514999999999952E-2</v>
      </c>
      <c r="AE258" s="20">
        <f t="shared" si="145"/>
        <v>6.0299352023441569E-2</v>
      </c>
      <c r="AG258" s="3">
        <v>1994.7500000008599</v>
      </c>
      <c r="AH258" s="3">
        <f t="shared" si="146"/>
        <v>1.0173139823869035</v>
      </c>
      <c r="AI258" s="3">
        <f t="shared" si="146"/>
        <v>-0.68622224125583742</v>
      </c>
      <c r="AJ258" s="3">
        <f t="shared" si="146"/>
        <v>8.117202168176605E-3</v>
      </c>
      <c r="AK258" s="20"/>
      <c r="AL258" s="3">
        <v>1994.7500000008599</v>
      </c>
      <c r="AM258" s="12">
        <f>STANDARDIZE(AC258,AR$6,AS$6)</f>
        <v>1.2201614142637676</v>
      </c>
      <c r="AN258" s="12">
        <f>STANDARDIZE(AD258,AT$6,AU$6)</f>
        <v>-0.6564669997761764</v>
      </c>
      <c r="AO258" s="12">
        <f>STANDARDIZE(AE258,AV$6,AW$6)</f>
        <v>0.47850173469043633</v>
      </c>
      <c r="AP258" s="20"/>
    </row>
    <row r="259" spans="1:42" x14ac:dyDescent="0.3">
      <c r="A259">
        <v>2</v>
      </c>
      <c r="B259">
        <v>1998</v>
      </c>
      <c r="C259" s="20">
        <v>1.0167571670638003</v>
      </c>
      <c r="D259" s="20">
        <v>6.1499999999999902E-2</v>
      </c>
      <c r="E259" s="20">
        <f t="shared" si="142"/>
        <v>6.2530565774423619E-2</v>
      </c>
      <c r="G259">
        <v>1994</v>
      </c>
      <c r="H259">
        <v>9</v>
      </c>
      <c r="I259" s="3">
        <v>1994.6666666675301</v>
      </c>
      <c r="J259" s="20"/>
      <c r="K259" s="20"/>
      <c r="L259" s="20"/>
      <c r="N259">
        <v>6</v>
      </c>
      <c r="O259">
        <v>1995</v>
      </c>
      <c r="P259" s="20">
        <v>1.0167571670638003</v>
      </c>
      <c r="Q259" s="20">
        <v>6.1530000000000001E-2</v>
      </c>
      <c r="R259" s="20">
        <f t="shared" si="143"/>
        <v>6.2561068489435628E-2</v>
      </c>
      <c r="T259">
        <v>1994</v>
      </c>
      <c r="U259">
        <v>9</v>
      </c>
      <c r="V259" s="3">
        <v>1994.6666666675301</v>
      </c>
      <c r="W259" s="20">
        <f t="shared" ref="W259:W266" si="175">AVERAGEIFS(P$4:P$1097,O$4:O$1097,T259,N$4:N$1097,U259)</f>
        <v>1.0084206708406611</v>
      </c>
      <c r="X259" s="20">
        <f t="shared" ref="X259:X266" si="176">SUMIFS(Q$4:Q$1097,O$4:O$1097,T259,N$4:N$1097,U259)</f>
        <v>6.1530000000000001E-2</v>
      </c>
      <c r="Y259" s="20">
        <f t="shared" ref="Y259:Y266" si="177">W259*X259</f>
        <v>6.2048123876825879E-2</v>
      </c>
      <c r="Z259" s="20"/>
      <c r="AA259">
        <v>9</v>
      </c>
      <c r="AB259" s="3">
        <v>1994.6666666675301</v>
      </c>
      <c r="AC259" s="20">
        <f t="shared" si="144"/>
        <v>1.0084206708406611</v>
      </c>
      <c r="AD259" s="20">
        <f t="shared" si="145"/>
        <v>6.1530000000000001E-2</v>
      </c>
      <c r="AE259" s="20">
        <f t="shared" si="145"/>
        <v>6.2048123876825879E-2</v>
      </c>
      <c r="AG259" s="3">
        <v>1994.6666666675301</v>
      </c>
      <c r="AH259" s="3">
        <f t="shared" si="146"/>
        <v>1.1851432372800212</v>
      </c>
      <c r="AI259" s="3">
        <f t="shared" si="146"/>
        <v>-0.68585487699629111</v>
      </c>
      <c r="AJ259" s="3">
        <f t="shared" si="146"/>
        <v>7.4613920377770926E-2</v>
      </c>
      <c r="AK259" s="20"/>
      <c r="AL259" s="3">
        <v>1994.6666666675301</v>
      </c>
      <c r="AM259" s="12">
        <f>STANDARDIZE(AC259,AR$7,AS$7)</f>
        <v>0.65036212478798938</v>
      </c>
      <c r="AN259" s="12">
        <f>STANDARDIZE(AD259,AT$7,AU$7)</f>
        <v>-0.23771353876763443</v>
      </c>
      <c r="AO259" s="12">
        <f>STANDARDIZE(AE259,AV$7,AW$7)</f>
        <v>0.63602056799086615</v>
      </c>
      <c r="AP259" s="20"/>
    </row>
    <row r="260" spans="1:42" x14ac:dyDescent="0.3">
      <c r="A260">
        <v>1</v>
      </c>
      <c r="B260">
        <v>1998</v>
      </c>
      <c r="C260" s="20">
        <v>1.0300612997319651</v>
      </c>
      <c r="D260" s="20">
        <v>6.1499999999999902E-2</v>
      </c>
      <c r="E260" s="20">
        <f t="shared" si="142"/>
        <v>6.334876993351575E-2</v>
      </c>
      <c r="G260">
        <v>1994</v>
      </c>
      <c r="H260">
        <v>8</v>
      </c>
      <c r="I260" s="3">
        <v>1994.5833333342</v>
      </c>
      <c r="J260" s="20">
        <f t="shared" si="164"/>
        <v>0.93992153065752404</v>
      </c>
      <c r="K260" s="20">
        <f t="shared" si="168"/>
        <v>6.1499999999999902E-2</v>
      </c>
      <c r="L260" s="20">
        <f t="shared" si="165"/>
        <v>5.7805174135437634E-2</v>
      </c>
      <c r="N260">
        <v>6</v>
      </c>
      <c r="O260">
        <v>1995</v>
      </c>
      <c r="P260" s="20">
        <v>1.0300612997319651</v>
      </c>
      <c r="Q260" s="20">
        <v>6.1530000000000001E-2</v>
      </c>
      <c r="R260" s="20">
        <f t="shared" si="143"/>
        <v>6.337967177250782E-2</v>
      </c>
      <c r="T260">
        <v>1994</v>
      </c>
      <c r="U260">
        <v>8</v>
      </c>
      <c r="V260" s="3">
        <v>1994.5833333342</v>
      </c>
      <c r="W260" s="20">
        <f t="shared" si="175"/>
        <v>1.0195512859540241</v>
      </c>
      <c r="X260" s="20">
        <f t="shared" si="176"/>
        <v>6.1530000000000001E-2</v>
      </c>
      <c r="Y260" s="20">
        <f t="shared" si="177"/>
        <v>6.27329906247511E-2</v>
      </c>
      <c r="Z260" s="20"/>
      <c r="AA260">
        <v>8</v>
      </c>
      <c r="AB260" s="3">
        <v>1994.5833333342</v>
      </c>
      <c r="AC260" s="20">
        <f t="shared" si="144"/>
        <v>0.97973640830577402</v>
      </c>
      <c r="AD260" s="20">
        <f t="shared" si="145"/>
        <v>6.1514999999999952E-2</v>
      </c>
      <c r="AE260" s="20">
        <f t="shared" si="145"/>
        <v>6.0269082380094367E-2</v>
      </c>
      <c r="AG260" s="3">
        <v>1994.5833333342</v>
      </c>
      <c r="AH260" s="3">
        <f t="shared" si="146"/>
        <v>1.0144501703797661</v>
      </c>
      <c r="AI260" s="3">
        <f t="shared" si="146"/>
        <v>-0.68622224125583742</v>
      </c>
      <c r="AJ260" s="3">
        <f t="shared" si="146"/>
        <v>6.9662047181270554E-3</v>
      </c>
      <c r="AK260" s="20"/>
      <c r="AL260" s="3">
        <v>1994.5833333342</v>
      </c>
      <c r="AM260" s="12">
        <f>STANDARDIZE(AC260,AR$8,AS$8)</f>
        <v>0.89269817840230925</v>
      </c>
      <c r="AN260" s="12">
        <f>STANDARDIZE(AD260,AT$8,AU$8)</f>
        <v>-0.53553372549108424</v>
      </c>
      <c r="AO260" s="12">
        <f>STANDARDIZE(AE260,AV$8,AW$8)</f>
        <v>0.60397144294820981</v>
      </c>
      <c r="AP260" s="20"/>
    </row>
    <row r="261" spans="1:42" x14ac:dyDescent="0.3">
      <c r="A261">
        <v>12</v>
      </c>
      <c r="B261">
        <v>1997</v>
      </c>
      <c r="C261" s="20">
        <v>1.043840724177884</v>
      </c>
      <c r="D261" s="20">
        <v>6.1499999999999902E-2</v>
      </c>
      <c r="E261" s="20">
        <f t="shared" ref="E261:E324" si="178">D261*C261</f>
        <v>6.4196204536939763E-2</v>
      </c>
      <c r="G261">
        <v>1994</v>
      </c>
      <c r="H261">
        <v>7</v>
      </c>
      <c r="I261" s="3">
        <v>1994.5000000008699</v>
      </c>
      <c r="J261" s="20"/>
      <c r="K261" s="20"/>
      <c r="L261" s="20"/>
      <c r="N261">
        <v>5</v>
      </c>
      <c r="O261">
        <v>1995</v>
      </c>
      <c r="P261" s="20">
        <v>1.043840724177884</v>
      </c>
      <c r="Q261" s="20">
        <v>6.1530000000000001E-2</v>
      </c>
      <c r="R261" s="20">
        <f t="shared" ref="R261:R324" si="179">Q261*P261</f>
        <v>6.4227519758665197E-2</v>
      </c>
      <c r="T261">
        <v>1994</v>
      </c>
      <c r="U261">
        <v>7</v>
      </c>
      <c r="V261" s="3">
        <v>1994.5000000008699</v>
      </c>
      <c r="W261" s="20"/>
      <c r="X261" s="20"/>
      <c r="Y261" s="20"/>
      <c r="Z261" s="20"/>
      <c r="AA261">
        <v>7</v>
      </c>
      <c r="AB261" s="3">
        <v>1994.5000000008699</v>
      </c>
      <c r="AC261" s="20"/>
      <c r="AD261" s="20"/>
      <c r="AE261" s="20"/>
      <c r="AG261" s="3">
        <v>1994.5000000008699</v>
      </c>
      <c r="AH261" s="3"/>
      <c r="AI261" s="3"/>
      <c r="AJ261" s="3"/>
      <c r="AK261" s="20"/>
      <c r="AL261" s="3">
        <v>1994.5000000008699</v>
      </c>
      <c r="AM261" s="12"/>
      <c r="AN261" s="12"/>
      <c r="AO261" s="12"/>
      <c r="AP261" s="20"/>
    </row>
    <row r="262" spans="1:42" x14ac:dyDescent="0.3">
      <c r="A262">
        <v>11</v>
      </c>
      <c r="B262">
        <v>1997</v>
      </c>
      <c r="C262" s="20">
        <v>1.0576518497494949</v>
      </c>
      <c r="D262" s="20">
        <v>6.1499999999999902E-2</v>
      </c>
      <c r="E262" s="20">
        <f t="shared" si="178"/>
        <v>6.5045588759593834E-2</v>
      </c>
      <c r="G262">
        <v>1994</v>
      </c>
      <c r="H262">
        <v>6</v>
      </c>
      <c r="I262" s="3">
        <v>1994.4166666675401</v>
      </c>
      <c r="J262" s="20">
        <f t="shared" ref="J262:J324" si="180">AVERAGEIFS(C$4:C$1198,B$4:B$1198,G262,A$4:A$1198,H262)</f>
        <v>0.94448183415826192</v>
      </c>
      <c r="K262" s="20">
        <f t="shared" si="168"/>
        <v>0.1229999999999998</v>
      </c>
      <c r="L262" s="20">
        <f t="shared" ref="L262:L324" si="181">AVERAGEIFS(E$4:E$1198,B$4:B$1198,G262,A$4:A$1198,H262)</f>
        <v>5.8085632800733013E-2</v>
      </c>
      <c r="N262">
        <v>4</v>
      </c>
      <c r="O262">
        <v>1995</v>
      </c>
      <c r="P262" s="20">
        <v>1.0576518497494949</v>
      </c>
      <c r="Q262" s="20">
        <v>6.1530000000000001E-2</v>
      </c>
      <c r="R262" s="20">
        <f t="shared" si="179"/>
        <v>6.5077318315086424E-2</v>
      </c>
      <c r="T262">
        <v>1994</v>
      </c>
      <c r="U262">
        <v>6</v>
      </c>
      <c r="V262" s="3">
        <v>1994.4166666675401</v>
      </c>
      <c r="W262" s="20">
        <f t="shared" si="175"/>
        <v>1.1070463411489861</v>
      </c>
      <c r="X262" s="20">
        <f t="shared" si="176"/>
        <v>6.1530000000000001E-2</v>
      </c>
      <c r="Y262" s="20">
        <f t="shared" si="177"/>
        <v>6.8116561370897125E-2</v>
      </c>
      <c r="Z262" s="20"/>
      <c r="AA262">
        <v>6</v>
      </c>
      <c r="AB262" s="3">
        <v>1994.4166666675401</v>
      </c>
      <c r="AC262" s="20">
        <f t="shared" ref="AC262:AC324" si="182">AVERAGE(W262,J262)</f>
        <v>1.025764087653624</v>
      </c>
      <c r="AD262" s="20">
        <f t="shared" ref="AD262:AE324" si="183">AVERAGE(X262,K262)</f>
        <v>9.2264999999999903E-2</v>
      </c>
      <c r="AE262" s="20">
        <f t="shared" si="183"/>
        <v>6.3101097085815072E-2</v>
      </c>
      <c r="AG262" s="3">
        <v>1994.4166666675401</v>
      </c>
      <c r="AH262" s="3">
        <f t="shared" ref="AH262:AJ324" si="184">STANDARDIZE(AC262,AC$894,AC$895)</f>
        <v>1.2883496907397718</v>
      </c>
      <c r="AI262" s="3">
        <f t="shared" si="184"/>
        <v>6.6874490811640125E-2</v>
      </c>
      <c r="AJ262" s="3">
        <f t="shared" si="184"/>
        <v>0.11465302703705402</v>
      </c>
      <c r="AK262" s="20"/>
      <c r="AL262" s="3">
        <v>1994.4166666675401</v>
      </c>
      <c r="AM262" s="12">
        <f>STANDARDIZE(AC262,AR$10,AS$10)</f>
        <v>0.87184582036031444</v>
      </c>
      <c r="AN262" s="12">
        <f>STANDARDIZE(AD262,AT$10,AU$10)</f>
        <v>-1.0196274698486036</v>
      </c>
      <c r="AO262" s="12">
        <f>STANDARDIZE(AE262,AV$10,AW$10)</f>
        <v>-0.68339725667453399</v>
      </c>
      <c r="AP262" s="20"/>
    </row>
    <row r="263" spans="1:42" x14ac:dyDescent="0.3">
      <c r="A263">
        <v>10</v>
      </c>
      <c r="B263">
        <v>1997</v>
      </c>
      <c r="C263" s="20">
        <v>1.0822241425788766</v>
      </c>
      <c r="D263" s="20">
        <v>6.1499999999999902E-2</v>
      </c>
      <c r="E263" s="20">
        <f t="shared" si="178"/>
        <v>6.6556784768600802E-2</v>
      </c>
      <c r="G263">
        <v>1994</v>
      </c>
      <c r="H263">
        <v>5</v>
      </c>
      <c r="I263" s="3">
        <v>1994.33333333421</v>
      </c>
      <c r="J263" s="20">
        <f t="shared" si="180"/>
        <v>0.89980149045755464</v>
      </c>
      <c r="K263" s="20">
        <f t="shared" si="168"/>
        <v>0.1229999999999998</v>
      </c>
      <c r="L263" s="20">
        <f t="shared" si="181"/>
        <v>5.5337791663139527E-2</v>
      </c>
      <c r="N263">
        <v>4</v>
      </c>
      <c r="O263">
        <v>1995</v>
      </c>
      <c r="P263" s="20">
        <v>1.0822241425788766</v>
      </c>
      <c r="Q263" s="20">
        <v>6.1530000000000001E-2</v>
      </c>
      <c r="R263" s="20">
        <f t="shared" si="179"/>
        <v>6.6589251492878282E-2</v>
      </c>
      <c r="T263">
        <v>1994</v>
      </c>
      <c r="U263">
        <v>5</v>
      </c>
      <c r="V263" s="3">
        <v>1994.33333333421</v>
      </c>
      <c r="W263" s="20">
        <f t="shared" si="175"/>
        <v>1.2020515412549251</v>
      </c>
      <c r="X263" s="20">
        <f t="shared" si="176"/>
        <v>6.1530000000000001E-2</v>
      </c>
      <c r="Y263" s="20">
        <f t="shared" si="177"/>
        <v>7.3962231333415548E-2</v>
      </c>
      <c r="Z263" s="20"/>
      <c r="AA263">
        <v>5</v>
      </c>
      <c r="AB263" s="3">
        <v>1994.33333333421</v>
      </c>
      <c r="AC263" s="20">
        <f t="shared" si="182"/>
        <v>1.05092651585624</v>
      </c>
      <c r="AD263" s="20">
        <f t="shared" si="183"/>
        <v>9.2264999999999903E-2</v>
      </c>
      <c r="AE263" s="20">
        <f t="shared" si="183"/>
        <v>6.4650011498277538E-2</v>
      </c>
      <c r="AG263" s="3">
        <v>1994.33333333421</v>
      </c>
      <c r="AH263" s="3">
        <f t="shared" si="184"/>
        <v>1.4380851784601951</v>
      </c>
      <c r="AI263" s="3">
        <f t="shared" si="184"/>
        <v>6.6874490811640125E-2</v>
      </c>
      <c r="AJ263" s="3">
        <f t="shared" si="184"/>
        <v>0.17355020394264611</v>
      </c>
      <c r="AK263" s="20"/>
      <c r="AL263" s="3">
        <v>1994.33333333421</v>
      </c>
      <c r="AM263" s="12">
        <f>STANDARDIZE(AC263,AR$11,AS$11)</f>
        <v>1.2176773877297296</v>
      </c>
      <c r="AN263" s="12">
        <f>STANDARDIZE(AD263,AT$11,AU$11)</f>
        <v>-0.6035549277918324</v>
      </c>
      <c r="AO263" s="12">
        <f>STANDARDIZE(AE263,AV$11,AW$11)</f>
        <v>-0.23747783060538324</v>
      </c>
      <c r="AP263" s="20"/>
    </row>
    <row r="264" spans="1:42" x14ac:dyDescent="0.3">
      <c r="A264">
        <v>9</v>
      </c>
      <c r="B264">
        <v>1997</v>
      </c>
      <c r="C264" s="20">
        <v>1.1191055103855019</v>
      </c>
      <c r="D264" s="20">
        <v>6.1499999999999902E-2</v>
      </c>
      <c r="E264" s="20">
        <f t="shared" si="178"/>
        <v>6.8824988888708249E-2</v>
      </c>
      <c r="G264">
        <v>1994</v>
      </c>
      <c r="H264">
        <v>4</v>
      </c>
      <c r="I264" s="3">
        <v>1994.2500000008799</v>
      </c>
      <c r="J264" s="20">
        <f t="shared" si="180"/>
        <v>0.80571550373710221</v>
      </c>
      <c r="K264" s="20">
        <f t="shared" si="168"/>
        <v>0.1229999999999998</v>
      </c>
      <c r="L264" s="20">
        <f t="shared" si="181"/>
        <v>4.9551503479831713E-2</v>
      </c>
      <c r="N264">
        <v>3</v>
      </c>
      <c r="O264">
        <v>1995</v>
      </c>
      <c r="P264" s="20">
        <v>1.1191055103855019</v>
      </c>
      <c r="Q264" s="20">
        <v>6.1530000000000001E-2</v>
      </c>
      <c r="R264" s="20">
        <f t="shared" si="179"/>
        <v>6.8858562054019926E-2</v>
      </c>
      <c r="T264">
        <v>1994</v>
      </c>
      <c r="U264">
        <v>4</v>
      </c>
      <c r="V264" s="3">
        <v>1994.2500000008799</v>
      </c>
      <c r="W264" s="20">
        <f t="shared" si="175"/>
        <v>1.3050199327207392</v>
      </c>
      <c r="X264" s="20">
        <f t="shared" si="176"/>
        <v>6.1530000000000001E-2</v>
      </c>
      <c r="Y264" s="20">
        <f t="shared" si="177"/>
        <v>8.0297876460307088E-2</v>
      </c>
      <c r="Z264" s="20"/>
      <c r="AA264">
        <v>4</v>
      </c>
      <c r="AB264" s="3">
        <v>1994.2500000008799</v>
      </c>
      <c r="AC264" s="20">
        <f t="shared" si="182"/>
        <v>1.0553677182289207</v>
      </c>
      <c r="AD264" s="20">
        <f t="shared" si="183"/>
        <v>9.2264999999999903E-2</v>
      </c>
      <c r="AE264" s="20">
        <f t="shared" si="183"/>
        <v>6.4924689970069394E-2</v>
      </c>
      <c r="AG264" s="3">
        <v>1994.2500000008799</v>
      </c>
      <c r="AH264" s="3">
        <f t="shared" si="184"/>
        <v>1.4645136931481899</v>
      </c>
      <c r="AI264" s="3">
        <f t="shared" si="184"/>
        <v>6.6874490811640125E-2</v>
      </c>
      <c r="AJ264" s="3">
        <f t="shared" si="184"/>
        <v>0.18399480076162927</v>
      </c>
      <c r="AK264" s="20"/>
      <c r="AL264" s="3">
        <v>1994.2500000008799</v>
      </c>
      <c r="AM264" s="12">
        <f>STANDARDIZE(AC264,AR$12,AS$12)</f>
        <v>1.5441622563692647</v>
      </c>
      <c r="AN264" s="12">
        <f>STANDARDIZE(AD264,AT$12,AU$12)</f>
        <v>-0.8205967459488962</v>
      </c>
      <c r="AO264" s="12">
        <f>STANDARDIZE(AE264,AV$12,AW$12)</f>
        <v>-0.33672025259347477</v>
      </c>
      <c r="AP264" s="20"/>
    </row>
    <row r="265" spans="1:42" x14ac:dyDescent="0.3">
      <c r="A265">
        <v>8</v>
      </c>
      <c r="B265">
        <v>1997</v>
      </c>
      <c r="C265" s="20">
        <v>1.1572437668880731</v>
      </c>
      <c r="D265" s="20">
        <v>6.1499999999999902E-2</v>
      </c>
      <c r="E265" s="20">
        <f t="shared" si="178"/>
        <v>7.1170491663616386E-2</v>
      </c>
      <c r="G265">
        <v>1994</v>
      </c>
      <c r="H265">
        <v>3</v>
      </c>
      <c r="I265" s="3">
        <v>1994.1666666675501</v>
      </c>
      <c r="J265" s="20">
        <f t="shared" si="180"/>
        <v>0.66994761797932423</v>
      </c>
      <c r="K265" s="20">
        <f t="shared" si="168"/>
        <v>0.1229999999999998</v>
      </c>
      <c r="L265" s="20">
        <f t="shared" si="181"/>
        <v>4.120177850572837E-2</v>
      </c>
      <c r="N265">
        <v>2</v>
      </c>
      <c r="O265">
        <v>1995</v>
      </c>
      <c r="P265" s="20">
        <v>1.1572437668880731</v>
      </c>
      <c r="Q265" s="20">
        <v>6.1530000000000001E-2</v>
      </c>
      <c r="R265" s="20">
        <f t="shared" si="179"/>
        <v>7.1205208976623136E-2</v>
      </c>
      <c r="T265">
        <v>1994</v>
      </c>
      <c r="U265">
        <v>3</v>
      </c>
      <c r="V265" s="3">
        <v>1994.1666666675501</v>
      </c>
      <c r="W265" s="20">
        <f t="shared" si="175"/>
        <v>1.3031364529142651</v>
      </c>
      <c r="X265" s="20">
        <f t="shared" si="176"/>
        <v>6.1530000000000001E-2</v>
      </c>
      <c r="Y265" s="20">
        <f t="shared" si="177"/>
        <v>8.0181985947814727E-2</v>
      </c>
      <c r="Z265" s="20"/>
      <c r="AA265">
        <v>3</v>
      </c>
      <c r="AB265" s="3">
        <v>1994.1666666675501</v>
      </c>
      <c r="AC265" s="20">
        <f t="shared" si="182"/>
        <v>0.98654203544679464</v>
      </c>
      <c r="AD265" s="20">
        <f t="shared" si="183"/>
        <v>9.2264999999999903E-2</v>
      </c>
      <c r="AE265" s="20">
        <f t="shared" si="183"/>
        <v>6.0691882226771549E-2</v>
      </c>
      <c r="AG265" s="3">
        <v>1994.1666666675501</v>
      </c>
      <c r="AH265" s="3">
        <f t="shared" si="184"/>
        <v>1.0549488015531332</v>
      </c>
      <c r="AI265" s="3">
        <f t="shared" si="184"/>
        <v>6.6874490811640125E-2</v>
      </c>
      <c r="AJ265" s="3">
        <f t="shared" si="184"/>
        <v>2.3043088737699436E-2</v>
      </c>
      <c r="AK265" s="20"/>
      <c r="AL265" s="3">
        <v>1994.1666666675501</v>
      </c>
      <c r="AM265" s="12">
        <f>STANDARDIZE(AC265,AR$13,AS$13)</f>
        <v>1.2135503035204975</v>
      </c>
      <c r="AN265" s="12">
        <f>STANDARDIZE(AD265,AT$13,AU$13)</f>
        <v>-0.48231704140909132</v>
      </c>
      <c r="AO265" s="12">
        <f>STANDARDIZE(AE265,AV$13,AW$13)</f>
        <v>-0.14761854672722072</v>
      </c>
      <c r="AP265" s="20"/>
    </row>
    <row r="266" spans="1:42" x14ac:dyDescent="0.3">
      <c r="A266">
        <v>6</v>
      </c>
      <c r="B266">
        <v>1997</v>
      </c>
      <c r="C266" s="20">
        <v>1.1963348781310401</v>
      </c>
      <c r="D266" s="20">
        <v>6.1499999999999902E-2</v>
      </c>
      <c r="E266" s="20">
        <f t="shared" si="178"/>
        <v>7.3574595005058849E-2</v>
      </c>
      <c r="G266">
        <v>1994</v>
      </c>
      <c r="H266">
        <v>2</v>
      </c>
      <c r="I266" s="3">
        <v>1994.08333333422</v>
      </c>
      <c r="J266" s="20">
        <f t="shared" si="180"/>
        <v>0.61567417921540035</v>
      </c>
      <c r="K266" s="20">
        <f t="shared" si="168"/>
        <v>6.1499999999999902E-2</v>
      </c>
      <c r="L266" s="20">
        <f t="shared" si="181"/>
        <v>3.7863962021747063E-2</v>
      </c>
      <c r="N266">
        <v>1</v>
      </c>
      <c r="O266">
        <v>1995</v>
      </c>
      <c r="P266" s="20">
        <v>1.1963348781310401</v>
      </c>
      <c r="Q266" s="20">
        <v>6.1530000000000001E-2</v>
      </c>
      <c r="R266" s="20">
        <f t="shared" si="179"/>
        <v>7.3610485051402899E-2</v>
      </c>
      <c r="T266">
        <v>1994</v>
      </c>
      <c r="U266">
        <v>2</v>
      </c>
      <c r="V266" s="3">
        <v>1994.08333333422</v>
      </c>
      <c r="W266" s="20">
        <f t="shared" si="175"/>
        <v>1.1844701156277371</v>
      </c>
      <c r="X266" s="20">
        <f t="shared" si="176"/>
        <v>6.1530000000000001E-2</v>
      </c>
      <c r="Y266" s="20">
        <f t="shared" si="177"/>
        <v>7.2880446214574665E-2</v>
      </c>
      <c r="Z266" s="20"/>
      <c r="AA266">
        <v>2</v>
      </c>
      <c r="AB266" s="3">
        <v>1994.08333333422</v>
      </c>
      <c r="AC266" s="20">
        <f t="shared" si="182"/>
        <v>0.90007214742156871</v>
      </c>
      <c r="AD266" s="20">
        <f t="shared" si="183"/>
        <v>6.1514999999999952E-2</v>
      </c>
      <c r="AE266" s="20">
        <f t="shared" si="183"/>
        <v>5.5372204118160864E-2</v>
      </c>
      <c r="AG266" s="3">
        <v>1994.08333333422</v>
      </c>
      <c r="AH266" s="3">
        <f t="shared" si="184"/>
        <v>0.54038753773831838</v>
      </c>
      <c r="AI266" s="3">
        <f t="shared" si="184"/>
        <v>-0.68622224125583742</v>
      </c>
      <c r="AJ266" s="3">
        <f t="shared" si="184"/>
        <v>-0.17923666288882337</v>
      </c>
      <c r="AK266" s="20"/>
      <c r="AL266" s="3">
        <v>1994.08333333422</v>
      </c>
      <c r="AM266" s="12">
        <f>STANDARDIZE(AC266,AR$14,AS$14)</f>
        <v>0.9027080239467693</v>
      </c>
      <c r="AN266" s="12">
        <f>STANDARDIZE(AD266,AT$14,AU$14)</f>
        <v>-0.87038484719517628</v>
      </c>
      <c r="AO266" s="12">
        <f>STANDARDIZE(AE266,AV$14,AW$14)</f>
        <v>0.14789180051901002</v>
      </c>
      <c r="AP266" s="20"/>
    </row>
    <row r="267" spans="1:42" x14ac:dyDescent="0.3">
      <c r="A267">
        <v>5</v>
      </c>
      <c r="B267">
        <v>1997</v>
      </c>
      <c r="C267" s="20">
        <v>1.1856686947219592</v>
      </c>
      <c r="D267" s="20">
        <v>6.1499999999999902E-2</v>
      </c>
      <c r="E267" s="20">
        <f t="shared" si="178"/>
        <v>7.291862472540038E-2</v>
      </c>
      <c r="G267">
        <v>1994</v>
      </c>
      <c r="H267">
        <v>1</v>
      </c>
      <c r="I267" s="3">
        <v>1994.0000000008899</v>
      </c>
      <c r="J267" s="20">
        <f t="shared" si="180"/>
        <v>0.64136350954496413</v>
      </c>
      <c r="K267" s="20">
        <f t="shared" si="168"/>
        <v>6.1499999999999902E-2</v>
      </c>
      <c r="L267" s="20">
        <f t="shared" si="181"/>
        <v>3.9443855837015228E-2</v>
      </c>
      <c r="N267">
        <v>12</v>
      </c>
      <c r="O267">
        <v>1994</v>
      </c>
      <c r="P267" s="20">
        <v>1.1856686947219592</v>
      </c>
      <c r="Q267" s="20">
        <v>6.1530000000000001E-2</v>
      </c>
      <c r="R267" s="20">
        <f t="shared" si="179"/>
        <v>7.2954194786242155E-2</v>
      </c>
      <c r="T267">
        <v>1994</v>
      </c>
      <c r="U267">
        <v>1</v>
      </c>
      <c r="V267" s="3">
        <v>1994.0000000008899</v>
      </c>
      <c r="W267" s="20">
        <f t="shared" ref="W267:W320" si="185">AVERAGEIFS(P$4:P$1097,O$4:O$1097,T267,N$4:N$1097,U267)</f>
        <v>1.0763005182228631</v>
      </c>
      <c r="X267" s="20">
        <f t="shared" ref="X267:X320" si="186">SUMIFS(Q$4:Q$1097,O$4:O$1097,T267,N$4:N$1097,U267)</f>
        <v>6.1530000000000001E-2</v>
      </c>
      <c r="Y267" s="20">
        <f t="shared" ref="Y267:Y320" si="187">W267*X267</f>
        <v>6.6224770886252768E-2</v>
      </c>
      <c r="Z267" s="20"/>
      <c r="AA267">
        <v>1</v>
      </c>
      <c r="AB267" s="3">
        <v>1994.0000000008899</v>
      </c>
      <c r="AC267" s="20">
        <f t="shared" si="182"/>
        <v>0.85883201388391361</v>
      </c>
      <c r="AD267" s="20">
        <f t="shared" si="183"/>
        <v>6.1514999999999952E-2</v>
      </c>
      <c r="AE267" s="20">
        <f t="shared" si="183"/>
        <v>5.2834313361633994E-2</v>
      </c>
      <c r="AG267" s="3">
        <v>1994.0000000008899</v>
      </c>
      <c r="AH267" s="3">
        <f t="shared" si="184"/>
        <v>0.29497753759078899</v>
      </c>
      <c r="AI267" s="3">
        <f t="shared" si="184"/>
        <v>-0.68622224125583742</v>
      </c>
      <c r="AJ267" s="3">
        <f t="shared" si="184"/>
        <v>-0.27573947779684344</v>
      </c>
      <c r="AK267" s="20"/>
      <c r="AL267" s="3">
        <v>1994.0000000008899</v>
      </c>
      <c r="AM267" s="12">
        <f>STANDARDIZE(AC267,AR$15,AS$15)</f>
        <v>0.46348543404638165</v>
      </c>
      <c r="AN267" s="12">
        <f>STANDARDIZE(AD267,AT$15,AU$15)</f>
        <v>-0.21981065223360952</v>
      </c>
      <c r="AO267" s="12">
        <f>STANDARDIZE(AE267,AV$15,AW$15)</f>
        <v>0.37893949861446141</v>
      </c>
      <c r="AP267" s="20"/>
    </row>
    <row r="268" spans="1:42" x14ac:dyDescent="0.3">
      <c r="A268">
        <v>4</v>
      </c>
      <c r="B268">
        <v>1997</v>
      </c>
      <c r="C268" s="20">
        <v>1.1236406733994801</v>
      </c>
      <c r="D268" s="20">
        <v>6.1499999999999902E-2</v>
      </c>
      <c r="E268" s="20">
        <f t="shared" si="178"/>
        <v>6.9103901414067914E-2</v>
      </c>
      <c r="G268">
        <v>1993</v>
      </c>
      <c r="H268">
        <v>12</v>
      </c>
      <c r="I268" s="3">
        <v>1993.9166666675601</v>
      </c>
      <c r="J268" s="20">
        <f t="shared" si="180"/>
        <v>0.66831672056634361</v>
      </c>
      <c r="K268" s="20">
        <f t="shared" si="168"/>
        <v>6.1499999999999902E-2</v>
      </c>
      <c r="L268" s="20">
        <f t="shared" si="181"/>
        <v>4.1101478314830069E-2</v>
      </c>
      <c r="N268">
        <v>11</v>
      </c>
      <c r="O268">
        <v>1994</v>
      </c>
      <c r="P268" s="20">
        <v>1.1236406733994801</v>
      </c>
      <c r="Q268" s="20">
        <v>6.1530000000000001E-2</v>
      </c>
      <c r="R268" s="20">
        <f t="shared" si="179"/>
        <v>6.9137610634270014E-2</v>
      </c>
      <c r="T268">
        <v>1993</v>
      </c>
      <c r="U268">
        <v>12</v>
      </c>
      <c r="V268" s="3">
        <v>1993.9166666675601</v>
      </c>
      <c r="W268" s="20">
        <f t="shared" si="185"/>
        <v>0.97871520258215527</v>
      </c>
      <c r="X268" s="20">
        <f t="shared" si="186"/>
        <v>6.1530000000000001E-2</v>
      </c>
      <c r="Y268" s="20">
        <f t="shared" si="187"/>
        <v>6.0220346414880013E-2</v>
      </c>
      <c r="Z268" s="20"/>
      <c r="AA268">
        <v>12</v>
      </c>
      <c r="AB268" s="3">
        <v>1993.9166666675601</v>
      </c>
      <c r="AC268" s="20">
        <f t="shared" si="182"/>
        <v>0.82351596157424944</v>
      </c>
      <c r="AD268" s="20">
        <f t="shared" si="183"/>
        <v>6.1514999999999952E-2</v>
      </c>
      <c r="AE268" s="20">
        <f t="shared" si="183"/>
        <v>5.0660912364855037E-2</v>
      </c>
      <c r="AG268" s="3">
        <v>1993.9166666675601</v>
      </c>
      <c r="AH268" s="3">
        <f t="shared" si="184"/>
        <v>8.4820303385634219E-2</v>
      </c>
      <c r="AI268" s="3">
        <f t="shared" si="184"/>
        <v>-0.68622224125583742</v>
      </c>
      <c r="AJ268" s="3">
        <f t="shared" si="184"/>
        <v>-0.35838263868691128</v>
      </c>
      <c r="AK268" s="20"/>
      <c r="AL268" s="3">
        <v>1993.9166666675601</v>
      </c>
      <c r="AM268" s="12">
        <f>STANDARDIZE(AC268,AR$4,AS$4)</f>
        <v>0.28551521484983861</v>
      </c>
      <c r="AN268" s="12">
        <f>STANDARDIZE(AD268,AT$4,AU$4)</f>
        <v>-0.51751295497595129</v>
      </c>
      <c r="AO268" s="12">
        <f>STANDARDIZE(AE268,AV$4,AW$4)</f>
        <v>0.14642014961106364</v>
      </c>
      <c r="AP268" s="20"/>
    </row>
    <row r="269" spans="1:42" x14ac:dyDescent="0.3">
      <c r="A269">
        <v>3</v>
      </c>
      <c r="B269">
        <v>1997</v>
      </c>
      <c r="C269" s="20">
        <v>1.064395374821766</v>
      </c>
      <c r="D269" s="20">
        <v>6.1499999999999902E-2</v>
      </c>
      <c r="E269" s="20">
        <f t="shared" si="178"/>
        <v>6.5460315551538514E-2</v>
      </c>
      <c r="G269">
        <v>1993</v>
      </c>
      <c r="H269">
        <v>11</v>
      </c>
      <c r="I269" s="3">
        <v>1993.83333333423</v>
      </c>
      <c r="J269" s="20">
        <f t="shared" si="180"/>
        <v>0.69620258873979657</v>
      </c>
      <c r="K269" s="20">
        <f t="shared" si="168"/>
        <v>6.1499999999999902E-2</v>
      </c>
      <c r="L269" s="20">
        <f t="shared" si="181"/>
        <v>4.2816459207497423E-2</v>
      </c>
      <c r="N269">
        <v>10</v>
      </c>
      <c r="O269">
        <v>1994</v>
      </c>
      <c r="P269" s="20">
        <v>1.064395374821766</v>
      </c>
      <c r="Q269" s="20">
        <v>6.1530000000000001E-2</v>
      </c>
      <c r="R269" s="20">
        <f t="shared" si="179"/>
        <v>6.5492247412783269E-2</v>
      </c>
      <c r="T269">
        <v>1993</v>
      </c>
      <c r="U269">
        <v>11</v>
      </c>
      <c r="V269" s="3">
        <v>1993.83333333423</v>
      </c>
      <c r="W269" s="20">
        <f t="shared" si="185"/>
        <v>0.90697772765541484</v>
      </c>
      <c r="X269" s="20">
        <f t="shared" si="186"/>
        <v>6.1530000000000001E-2</v>
      </c>
      <c r="Y269" s="20">
        <f t="shared" si="187"/>
        <v>5.5806339582637678E-2</v>
      </c>
      <c r="Z269" s="20"/>
      <c r="AA269">
        <v>11</v>
      </c>
      <c r="AB269" s="3">
        <v>1993.83333333423</v>
      </c>
      <c r="AC269" s="20">
        <f t="shared" si="182"/>
        <v>0.80159015819760571</v>
      </c>
      <c r="AD269" s="20">
        <f t="shared" si="183"/>
        <v>6.1514999999999952E-2</v>
      </c>
      <c r="AE269" s="20">
        <f t="shared" si="183"/>
        <v>4.9311399395067554E-2</v>
      </c>
      <c r="AG269" s="3">
        <v>1993.83333333423</v>
      </c>
      <c r="AH269" s="3">
        <f t="shared" si="184"/>
        <v>-4.5654817529863931E-2</v>
      </c>
      <c r="AI269" s="3">
        <f t="shared" si="184"/>
        <v>-0.68622224125583742</v>
      </c>
      <c r="AJ269" s="3">
        <f t="shared" si="184"/>
        <v>-0.40969761353539436</v>
      </c>
      <c r="AK269" s="20"/>
      <c r="AL269" s="3">
        <v>1993.83333333423</v>
      </c>
      <c r="AM269" s="12">
        <f>STANDARDIZE(AC269,AR$5,AS$5)</f>
        <v>0.11413476815984142</v>
      </c>
      <c r="AN269" s="12">
        <f>STANDARDIZE(AD269,AT$5,AU$5)</f>
        <v>-0.19138401234735175</v>
      </c>
      <c r="AO269" s="12">
        <f>STANDARDIZE(AE269,AV$5,AW$5)</f>
        <v>6.515065463167187E-2</v>
      </c>
      <c r="AP269" s="20"/>
    </row>
    <row r="270" spans="1:42" x14ac:dyDescent="0.3">
      <c r="A270">
        <v>2</v>
      </c>
      <c r="B270">
        <v>1997</v>
      </c>
      <c r="C270" s="20">
        <v>1.0084206708406611</v>
      </c>
      <c r="D270" s="20">
        <v>6.1499999999999902E-2</v>
      </c>
      <c r="E270" s="20">
        <f t="shared" si="178"/>
        <v>6.2017871256700559E-2</v>
      </c>
      <c r="G270">
        <v>1993</v>
      </c>
      <c r="H270">
        <v>10</v>
      </c>
      <c r="I270" s="3">
        <v>1993.7500000008999</v>
      </c>
      <c r="J270" s="20">
        <f t="shared" si="180"/>
        <v>0.71702197864973238</v>
      </c>
      <c r="K270" s="20">
        <f t="shared" si="168"/>
        <v>6.1499999999999902E-2</v>
      </c>
      <c r="L270" s="20">
        <f t="shared" si="181"/>
        <v>4.4096851686958469E-2</v>
      </c>
      <c r="N270">
        <v>9</v>
      </c>
      <c r="O270">
        <v>1994</v>
      </c>
      <c r="P270" s="20">
        <v>1.0084206708406611</v>
      </c>
      <c r="Q270" s="20">
        <v>6.1530000000000001E-2</v>
      </c>
      <c r="R270" s="20">
        <f t="shared" si="179"/>
        <v>6.2048123876825879E-2</v>
      </c>
      <c r="T270">
        <v>1993</v>
      </c>
      <c r="U270">
        <v>10</v>
      </c>
      <c r="V270" s="3">
        <v>1993.7500000008999</v>
      </c>
      <c r="W270" s="20">
        <f t="shared" si="185"/>
        <v>0.86002563225894368</v>
      </c>
      <c r="X270" s="20">
        <f t="shared" si="186"/>
        <v>6.1530000000000001E-2</v>
      </c>
      <c r="Y270" s="20">
        <f t="shared" si="187"/>
        <v>5.2917377152892804E-2</v>
      </c>
      <c r="Z270" s="20"/>
      <c r="AA270">
        <v>10</v>
      </c>
      <c r="AB270" s="3">
        <v>1993.7500000008999</v>
      </c>
      <c r="AC270" s="20">
        <f t="shared" si="182"/>
        <v>0.78852380545433798</v>
      </c>
      <c r="AD270" s="20">
        <f t="shared" si="183"/>
        <v>6.1514999999999952E-2</v>
      </c>
      <c r="AE270" s="20">
        <f t="shared" si="183"/>
        <v>4.850711441992564E-2</v>
      </c>
      <c r="AG270" s="3">
        <v>1993.7500000008999</v>
      </c>
      <c r="AH270" s="3">
        <f t="shared" si="184"/>
        <v>-0.12340950340461125</v>
      </c>
      <c r="AI270" s="3">
        <f t="shared" si="184"/>
        <v>-0.68622224125583742</v>
      </c>
      <c r="AJ270" s="3">
        <f t="shared" si="184"/>
        <v>-0.4402803972465576</v>
      </c>
      <c r="AK270" s="20"/>
      <c r="AL270" s="3">
        <v>1993.7500000008999</v>
      </c>
      <c r="AM270" s="12">
        <f>STANDARDIZE(AC270,AR$6,AS$6)</f>
        <v>-7.4735169362234039E-2</v>
      </c>
      <c r="AN270" s="12">
        <f>STANDARDIZE(AD270,AT$6,AU$6)</f>
        <v>-0.6564669997761764</v>
      </c>
      <c r="AO270" s="12">
        <f>STANDARDIZE(AE270,AV$6,AW$6)</f>
        <v>-0.44618011180742445</v>
      </c>
      <c r="AP270" s="20"/>
    </row>
    <row r="271" spans="1:42" x14ac:dyDescent="0.3">
      <c r="A271">
        <v>12</v>
      </c>
      <c r="B271">
        <v>1996</v>
      </c>
      <c r="C271" s="20">
        <v>1.0195512859540241</v>
      </c>
      <c r="D271" s="20">
        <v>6.1499999999999902E-2</v>
      </c>
      <c r="E271" s="20">
        <f t="shared" si="178"/>
        <v>6.2702404086172378E-2</v>
      </c>
      <c r="G271">
        <v>1993</v>
      </c>
      <c r="H271">
        <v>9</v>
      </c>
      <c r="I271" s="3">
        <v>1993.6666666675701</v>
      </c>
      <c r="J271" s="20">
        <f t="shared" si="180"/>
        <v>0.72671958928592251</v>
      </c>
      <c r="K271" s="20">
        <f t="shared" si="168"/>
        <v>6.1499999999999902E-2</v>
      </c>
      <c r="L271" s="20">
        <f t="shared" si="181"/>
        <v>4.4693254741084161E-2</v>
      </c>
      <c r="N271">
        <v>8</v>
      </c>
      <c r="O271">
        <v>1994</v>
      </c>
      <c r="P271" s="20">
        <v>1.0195512859540241</v>
      </c>
      <c r="Q271" s="20">
        <v>6.1530000000000001E-2</v>
      </c>
      <c r="R271" s="20">
        <f t="shared" si="179"/>
        <v>6.27329906247511E-2</v>
      </c>
      <c r="T271">
        <v>1993</v>
      </c>
      <c r="U271">
        <v>9</v>
      </c>
      <c r="V271" s="3">
        <v>1993.6666666675701</v>
      </c>
      <c r="W271" s="20">
        <f t="shared" si="185"/>
        <v>0.81515118063965353</v>
      </c>
      <c r="X271" s="20">
        <f t="shared" si="186"/>
        <v>6.1530000000000001E-2</v>
      </c>
      <c r="Y271" s="20">
        <f t="shared" si="187"/>
        <v>5.0156252144757885E-2</v>
      </c>
      <c r="Z271" s="20"/>
      <c r="AA271">
        <v>9</v>
      </c>
      <c r="AB271" s="3">
        <v>1993.6666666675701</v>
      </c>
      <c r="AC271" s="20">
        <f t="shared" si="182"/>
        <v>0.77093538496278802</v>
      </c>
      <c r="AD271" s="20">
        <f t="shared" si="183"/>
        <v>6.1514999999999952E-2</v>
      </c>
      <c r="AE271" s="20">
        <f t="shared" si="183"/>
        <v>4.7424753442921019E-2</v>
      </c>
      <c r="AG271" s="3">
        <v>1993.6666666675701</v>
      </c>
      <c r="AH271" s="3">
        <f t="shared" si="184"/>
        <v>-0.22807391414142267</v>
      </c>
      <c r="AI271" s="3">
        <f t="shared" si="184"/>
        <v>-0.68622224125583742</v>
      </c>
      <c r="AJ271" s="3">
        <f t="shared" si="184"/>
        <v>-0.48143696821357701</v>
      </c>
      <c r="AK271" s="20"/>
      <c r="AL271" s="3">
        <v>1993.6666666675701</v>
      </c>
      <c r="AM271" s="12">
        <f>STANDARDIZE(AC271,AR$7,AS$7)</f>
        <v>-0.22452259319330789</v>
      </c>
      <c r="AN271" s="12">
        <f>STANDARDIZE(AD271,AT$7,AU$7)</f>
        <v>-0.23837245449551037</v>
      </c>
      <c r="AO271" s="12">
        <f>STANDARDIZE(AE271,AV$7,AW$7)</f>
        <v>-0.24051819170755087</v>
      </c>
      <c r="AP271" s="20"/>
    </row>
    <row r="272" spans="1:42" x14ac:dyDescent="0.3">
      <c r="A272">
        <v>10</v>
      </c>
      <c r="B272">
        <v>1996</v>
      </c>
      <c r="C272" s="20">
        <v>1.1070463411489861</v>
      </c>
      <c r="D272" s="20">
        <v>6.1499999999999902E-2</v>
      </c>
      <c r="E272" s="20">
        <f t="shared" si="178"/>
        <v>6.8083349980662539E-2</v>
      </c>
      <c r="G272">
        <v>1993</v>
      </c>
      <c r="H272">
        <v>8</v>
      </c>
      <c r="I272" s="3">
        <v>1993.58333333424</v>
      </c>
      <c r="J272" s="20">
        <f t="shared" si="180"/>
        <v>0.73622861871950374</v>
      </c>
      <c r="K272" s="20">
        <f t="shared" si="168"/>
        <v>6.1499999999999902E-2</v>
      </c>
      <c r="L272" s="20">
        <f t="shared" si="181"/>
        <v>4.5278060051249409E-2</v>
      </c>
      <c r="N272">
        <v>6</v>
      </c>
      <c r="O272">
        <v>1994</v>
      </c>
      <c r="P272" s="20">
        <v>1.1070463411489861</v>
      </c>
      <c r="Q272" s="20">
        <v>6.1530000000000001E-2</v>
      </c>
      <c r="R272" s="20">
        <f t="shared" si="179"/>
        <v>6.8116561370897125E-2</v>
      </c>
      <c r="T272">
        <v>1993</v>
      </c>
      <c r="U272">
        <v>8</v>
      </c>
      <c r="V272" s="3">
        <v>1993.58333333424</v>
      </c>
      <c r="W272" s="20">
        <f t="shared" ref="W272:W278" si="188">AVERAGEIFS(P$4:P$1097,O$4:O$1097,T272,N$4:N$1097,U272)</f>
        <v>0.77272968678947518</v>
      </c>
      <c r="X272" s="20">
        <f t="shared" ref="X272:X278" si="189">SUMIFS(Q$4:Q$1097,O$4:O$1097,T272,N$4:N$1097,U272)</f>
        <v>6.1530000000000001E-2</v>
      </c>
      <c r="Y272" s="20">
        <f t="shared" ref="Y272:Y278" si="190">W272*X272</f>
        <v>4.7546057628156412E-2</v>
      </c>
      <c r="Z272" s="20"/>
      <c r="AA272">
        <v>8</v>
      </c>
      <c r="AB272" s="3">
        <v>1993.58333333424</v>
      </c>
      <c r="AC272" s="20">
        <f t="shared" si="182"/>
        <v>0.7544791527544894</v>
      </c>
      <c r="AD272" s="20">
        <f t="shared" si="183"/>
        <v>6.1514999999999952E-2</v>
      </c>
      <c r="AE272" s="20">
        <f t="shared" si="183"/>
        <v>4.641205883970291E-2</v>
      </c>
      <c r="AG272" s="3">
        <v>1993.58333333424</v>
      </c>
      <c r="AH272" s="3">
        <f t="shared" si="184"/>
        <v>-0.32600094788826756</v>
      </c>
      <c r="AI272" s="3">
        <f t="shared" si="184"/>
        <v>-0.68622224125583742</v>
      </c>
      <c r="AJ272" s="3">
        <f t="shared" si="184"/>
        <v>-0.51994448852404518</v>
      </c>
      <c r="AK272" s="20"/>
      <c r="AL272" s="3">
        <v>1993.58333333424</v>
      </c>
      <c r="AM272" s="12">
        <f>STANDARDIZE(AC272,AR$8,AS$8)</f>
        <v>-0.60580301703312622</v>
      </c>
      <c r="AN272" s="12">
        <f>STANDARDIZE(AD272,AT$8,AU$8)</f>
        <v>-0.53553372549108424</v>
      </c>
      <c r="AO272" s="12">
        <f>STANDARDIZE(AE272,AV$8,AW$8)</f>
        <v>-0.73619281744228204</v>
      </c>
      <c r="AP272" s="20"/>
    </row>
    <row r="273" spans="1:42" x14ac:dyDescent="0.3">
      <c r="A273">
        <v>8</v>
      </c>
      <c r="B273">
        <v>1996</v>
      </c>
      <c r="C273" s="20">
        <v>1.2020515412549251</v>
      </c>
      <c r="D273" s="20">
        <v>6.1499999999999902E-2</v>
      </c>
      <c r="E273" s="20">
        <f t="shared" si="178"/>
        <v>7.3926169787177781E-2</v>
      </c>
      <c r="G273">
        <v>1993</v>
      </c>
      <c r="H273">
        <v>7</v>
      </c>
      <c r="I273" s="3">
        <v>1993.5000000009099</v>
      </c>
      <c r="J273" s="20"/>
      <c r="K273" s="20"/>
      <c r="L273" s="20"/>
      <c r="N273">
        <v>5</v>
      </c>
      <c r="O273">
        <v>1994</v>
      </c>
      <c r="P273" s="20">
        <v>1.2020515412549251</v>
      </c>
      <c r="Q273" s="20">
        <v>6.1530000000000001E-2</v>
      </c>
      <c r="R273" s="20">
        <f t="shared" si="179"/>
        <v>7.3962231333415548E-2</v>
      </c>
      <c r="T273">
        <v>1993</v>
      </c>
      <c r="U273">
        <v>7</v>
      </c>
      <c r="V273" s="3">
        <v>1993.5000000009099</v>
      </c>
      <c r="W273" s="20">
        <f t="shared" si="188"/>
        <v>0.76440396066442284</v>
      </c>
      <c r="X273" s="20">
        <f t="shared" si="189"/>
        <v>6.1530000000000001E-2</v>
      </c>
      <c r="Y273" s="20">
        <f t="shared" si="190"/>
        <v>4.7033775699681937E-2</v>
      </c>
      <c r="Z273" s="20"/>
      <c r="AA273">
        <v>7</v>
      </c>
      <c r="AB273" s="3">
        <v>1993.5000000009099</v>
      </c>
      <c r="AC273" s="20">
        <f t="shared" si="182"/>
        <v>0.76440396066442284</v>
      </c>
      <c r="AD273" s="20">
        <f t="shared" si="183"/>
        <v>6.1530000000000001E-2</v>
      </c>
      <c r="AE273" s="20">
        <f t="shared" si="183"/>
        <v>4.7033775699681937E-2</v>
      </c>
      <c r="AG273" s="3">
        <v>1993.5000000009099</v>
      </c>
      <c r="AH273" s="3">
        <f t="shared" si="184"/>
        <v>-0.2669408309170882</v>
      </c>
      <c r="AI273" s="3">
        <f t="shared" si="184"/>
        <v>-0.68585487699629111</v>
      </c>
      <c r="AJ273" s="3">
        <f t="shared" si="184"/>
        <v>-0.49630382278244389</v>
      </c>
      <c r="AK273" s="20"/>
      <c r="AL273" s="3">
        <v>1993.5000000009099</v>
      </c>
      <c r="AM273" s="12">
        <f>STANDARDIZE(AC273,AR$9,AS$9)</f>
        <v>-0.31641726410456794</v>
      </c>
      <c r="AN273" s="12">
        <f>STANDARDIZE(AD273,AT$9,AU$9)</f>
        <v>-0.10730219351257217</v>
      </c>
      <c r="AO273" s="12">
        <f>STANDARDIZE(AE273,AV$9,AW$9)</f>
        <v>-0.31581827619191044</v>
      </c>
      <c r="AP273" s="20"/>
    </row>
    <row r="274" spans="1:42" x14ac:dyDescent="0.3">
      <c r="A274">
        <v>6</v>
      </c>
      <c r="B274">
        <v>1996</v>
      </c>
      <c r="C274" s="20">
        <v>1.3050199327207392</v>
      </c>
      <c r="D274" s="20">
        <v>6.1499999999999902E-2</v>
      </c>
      <c r="E274" s="20">
        <f t="shared" si="178"/>
        <v>8.0258725862325339E-2</v>
      </c>
      <c r="G274">
        <v>1993</v>
      </c>
      <c r="H274">
        <v>6</v>
      </c>
      <c r="I274" s="3">
        <v>1993.4166666675801</v>
      </c>
      <c r="J274" s="20">
        <f t="shared" si="180"/>
        <v>0.72287958483489634</v>
      </c>
      <c r="K274" s="20">
        <f t="shared" si="168"/>
        <v>0.18449999999999972</v>
      </c>
      <c r="L274" s="20">
        <f t="shared" si="181"/>
        <v>4.4457094467346053E-2</v>
      </c>
      <c r="N274">
        <v>4</v>
      </c>
      <c r="O274">
        <v>1994</v>
      </c>
      <c r="P274" s="20">
        <v>1.3050199327207392</v>
      </c>
      <c r="Q274" s="20">
        <v>6.1530000000000001E-2</v>
      </c>
      <c r="R274" s="20">
        <f t="shared" si="179"/>
        <v>8.0297876460307088E-2</v>
      </c>
      <c r="T274">
        <v>1993</v>
      </c>
      <c r="U274">
        <v>6</v>
      </c>
      <c r="V274" s="3">
        <v>1993.4166666675801</v>
      </c>
      <c r="W274" s="20">
        <f t="shared" si="188"/>
        <v>0.81025539757934217</v>
      </c>
      <c r="X274" s="20">
        <f t="shared" si="189"/>
        <v>0.12306</v>
      </c>
      <c r="Y274" s="20">
        <f t="shared" si="190"/>
        <v>9.9710029226113855E-2</v>
      </c>
      <c r="Z274" s="20"/>
      <c r="AA274">
        <v>6</v>
      </c>
      <c r="AB274" s="3">
        <v>1993.4166666675801</v>
      </c>
      <c r="AC274" s="20">
        <f t="shared" si="182"/>
        <v>0.7665674912071192</v>
      </c>
      <c r="AD274" s="20">
        <f t="shared" si="183"/>
        <v>0.15377999999999986</v>
      </c>
      <c r="AE274" s="20">
        <f t="shared" si="183"/>
        <v>7.2083561846729954E-2</v>
      </c>
      <c r="AG274" s="3">
        <v>1993.4166666675801</v>
      </c>
      <c r="AH274" s="3">
        <f t="shared" si="184"/>
        <v>-0.25406618708700696</v>
      </c>
      <c r="AI274" s="3">
        <f t="shared" si="184"/>
        <v>1.5734353192061419</v>
      </c>
      <c r="AJ274" s="3">
        <f t="shared" si="184"/>
        <v>0.45620954676158781</v>
      </c>
      <c r="AK274" s="20"/>
      <c r="AL274" s="3">
        <v>1993.4166666675801</v>
      </c>
      <c r="AM274" s="12">
        <f>STANDARDIZE(AC274,AR$10,AS$10)</f>
        <v>-0.67574581570161574</v>
      </c>
      <c r="AN274" s="12">
        <f>STANDARDIZE(AD274,AT$10,AU$10)</f>
        <v>0.24826500666177614</v>
      </c>
      <c r="AO274" s="12">
        <f>STANDARDIZE(AE274,AV$10,AW$10)</f>
        <v>-0.43438989196013528</v>
      </c>
      <c r="AP274" s="20"/>
    </row>
    <row r="275" spans="1:42" x14ac:dyDescent="0.3">
      <c r="A275">
        <v>6</v>
      </c>
      <c r="B275">
        <v>1996</v>
      </c>
      <c r="C275" s="20">
        <v>1.3031364529142651</v>
      </c>
      <c r="D275" s="20">
        <v>6.1499999999999902E-2</v>
      </c>
      <c r="E275" s="20">
        <f t="shared" si="178"/>
        <v>8.0142891854227169E-2</v>
      </c>
      <c r="G275">
        <v>1993</v>
      </c>
      <c r="H275">
        <v>5</v>
      </c>
      <c r="I275" s="3">
        <v>1993.33333333425</v>
      </c>
      <c r="J275" s="20">
        <f t="shared" si="180"/>
        <v>0.6279658820591687</v>
      </c>
      <c r="K275" s="20">
        <f t="shared" si="168"/>
        <v>0.1229999999999998</v>
      </c>
      <c r="L275" s="20">
        <f t="shared" si="181"/>
        <v>3.8619901746638818E-2</v>
      </c>
      <c r="N275">
        <v>3</v>
      </c>
      <c r="O275">
        <v>1994</v>
      </c>
      <c r="P275" s="20">
        <v>1.3031364529142651</v>
      </c>
      <c r="Q275" s="20">
        <v>6.1530000000000001E-2</v>
      </c>
      <c r="R275" s="20">
        <f t="shared" si="179"/>
        <v>8.0181985947814727E-2</v>
      </c>
      <c r="T275">
        <v>1993</v>
      </c>
      <c r="U275">
        <v>5</v>
      </c>
      <c r="V275" s="3">
        <v>1993.33333333425</v>
      </c>
      <c r="W275" s="20">
        <f t="shared" si="188"/>
        <v>0.85853658439894731</v>
      </c>
      <c r="X275" s="20">
        <f t="shared" si="189"/>
        <v>6.1530000000000001E-2</v>
      </c>
      <c r="Y275" s="20">
        <f t="shared" si="190"/>
        <v>5.2825756038067231E-2</v>
      </c>
      <c r="Z275" s="20"/>
      <c r="AA275">
        <v>5</v>
      </c>
      <c r="AB275" s="3">
        <v>1993.33333333425</v>
      </c>
      <c r="AC275" s="20">
        <f t="shared" si="182"/>
        <v>0.74325123322905795</v>
      </c>
      <c r="AD275" s="20">
        <f t="shared" si="183"/>
        <v>9.2264999999999903E-2</v>
      </c>
      <c r="AE275" s="20">
        <f t="shared" si="183"/>
        <v>4.5722828892353025E-2</v>
      </c>
      <c r="AG275" s="3">
        <v>1993.33333333425</v>
      </c>
      <c r="AH275" s="3">
        <f t="shared" si="184"/>
        <v>-0.3928155650106071</v>
      </c>
      <c r="AI275" s="3">
        <f t="shared" si="184"/>
        <v>6.6874490811640125E-2</v>
      </c>
      <c r="AJ275" s="3">
        <f t="shared" si="184"/>
        <v>-0.54615232661444191</v>
      </c>
      <c r="AK275" s="20"/>
      <c r="AL275" s="3">
        <v>1993.33333333425</v>
      </c>
      <c r="AM275" s="12">
        <f>STANDARDIZE(AC275,AR$11,AS$11)</f>
        <v>-0.5225967290714556</v>
      </c>
      <c r="AN275" s="12">
        <f>STANDARDIZE(AD275,AT$11,AU$11)</f>
        <v>-0.6035549277918324</v>
      </c>
      <c r="AO275" s="12">
        <f>STANDARDIZE(AE275,AV$11,AW$11)</f>
        <v>-0.75454535614330331</v>
      </c>
      <c r="AP275" s="20"/>
    </row>
    <row r="276" spans="1:42" x14ac:dyDescent="0.3">
      <c r="A276">
        <v>6</v>
      </c>
      <c r="B276">
        <v>1996</v>
      </c>
      <c r="C276" s="20">
        <v>1.1844701156277371</v>
      </c>
      <c r="D276" s="20">
        <v>6.1499999999999902E-2</v>
      </c>
      <c r="E276" s="20">
        <f t="shared" si="178"/>
        <v>7.284491211110572E-2</v>
      </c>
      <c r="G276">
        <v>1993</v>
      </c>
      <c r="H276">
        <v>4</v>
      </c>
      <c r="I276" s="3">
        <v>1993.25000000092</v>
      </c>
      <c r="J276" s="20">
        <f t="shared" si="180"/>
        <v>0.56642251237818653</v>
      </c>
      <c r="K276" s="20">
        <f t="shared" si="168"/>
        <v>0.1229999999999998</v>
      </c>
      <c r="L276" s="20">
        <f t="shared" si="181"/>
        <v>3.483498451125841E-2</v>
      </c>
      <c r="N276">
        <v>2</v>
      </c>
      <c r="O276">
        <v>1994</v>
      </c>
      <c r="P276" s="20">
        <v>1.1844701156277371</v>
      </c>
      <c r="Q276" s="20">
        <v>6.1530000000000001E-2</v>
      </c>
      <c r="R276" s="20">
        <f t="shared" si="179"/>
        <v>7.2880446214574665E-2</v>
      </c>
      <c r="T276">
        <v>1993</v>
      </c>
      <c r="U276">
        <v>4</v>
      </c>
      <c r="V276" s="3">
        <v>1993.25000000092</v>
      </c>
      <c r="W276" s="20">
        <f t="shared" si="188"/>
        <v>0.90266436341775491</v>
      </c>
      <c r="X276" s="20">
        <f t="shared" si="189"/>
        <v>6.1530000000000001E-2</v>
      </c>
      <c r="Y276" s="20">
        <f t="shared" si="190"/>
        <v>5.5540938281094458E-2</v>
      </c>
      <c r="Z276" s="20"/>
      <c r="AA276">
        <v>4</v>
      </c>
      <c r="AB276" s="3">
        <v>1993.25000000092</v>
      </c>
      <c r="AC276" s="20">
        <f t="shared" si="182"/>
        <v>0.73454343789797072</v>
      </c>
      <c r="AD276" s="20">
        <f t="shared" si="183"/>
        <v>9.2264999999999903E-2</v>
      </c>
      <c r="AE276" s="20">
        <f t="shared" si="183"/>
        <v>4.5187961396176438E-2</v>
      </c>
      <c r="AG276" s="3">
        <v>1993.25000000092</v>
      </c>
      <c r="AH276" s="3">
        <f t="shared" si="184"/>
        <v>-0.44463353624815327</v>
      </c>
      <c r="AI276" s="3">
        <f t="shared" si="184"/>
        <v>6.6874490811640125E-2</v>
      </c>
      <c r="AJ276" s="3">
        <f t="shared" si="184"/>
        <v>-0.56649056176152235</v>
      </c>
      <c r="AK276" s="20"/>
      <c r="AL276" s="3">
        <v>1993.25000000092</v>
      </c>
      <c r="AM276" s="12">
        <f>STANDARDIZE(AC276,AR$12,AS$12)</f>
        <v>-0.39598987404301861</v>
      </c>
      <c r="AN276" s="12">
        <f>STANDARDIZE(AD276,AT$12,AU$12)</f>
        <v>-0.8205967459488962</v>
      </c>
      <c r="AO276" s="12">
        <f>STANDARDIZE(AE276,AV$12,AW$12)</f>
        <v>-0.85231213826389984</v>
      </c>
      <c r="AP276" s="20"/>
    </row>
    <row r="277" spans="1:42" x14ac:dyDescent="0.3">
      <c r="A277">
        <v>5</v>
      </c>
      <c r="B277">
        <v>1996</v>
      </c>
      <c r="C277" s="20">
        <v>1.0763005182228631</v>
      </c>
      <c r="D277" s="20">
        <v>6.1499999999999902E-2</v>
      </c>
      <c r="E277" s="20">
        <f t="shared" si="178"/>
        <v>6.6192481870705977E-2</v>
      </c>
      <c r="G277">
        <v>1993</v>
      </c>
      <c r="H277">
        <v>3</v>
      </c>
      <c r="I277" s="3">
        <v>1993.1666666675901</v>
      </c>
      <c r="J277" s="20">
        <f t="shared" si="180"/>
        <v>0.52479077528508444</v>
      </c>
      <c r="K277" s="20">
        <f t="shared" si="168"/>
        <v>0.1229999999999998</v>
      </c>
      <c r="L277" s="20">
        <f t="shared" si="181"/>
        <v>3.2274632680032639E-2</v>
      </c>
      <c r="N277">
        <v>1</v>
      </c>
      <c r="O277">
        <v>1994</v>
      </c>
      <c r="P277" s="20">
        <v>1.0763005182228631</v>
      </c>
      <c r="Q277" s="20">
        <v>6.1530000000000001E-2</v>
      </c>
      <c r="R277" s="20">
        <f t="shared" si="179"/>
        <v>6.6224770886252768E-2</v>
      </c>
      <c r="T277">
        <v>1993</v>
      </c>
      <c r="U277">
        <v>3</v>
      </c>
      <c r="V277" s="3">
        <v>1993.1666666675901</v>
      </c>
      <c r="W277" s="20">
        <f t="shared" si="188"/>
        <v>0.96078512980375075</v>
      </c>
      <c r="X277" s="20">
        <f t="shared" si="189"/>
        <v>6.1530000000000001E-2</v>
      </c>
      <c r="Y277" s="20">
        <f t="shared" si="190"/>
        <v>5.9117109036824787E-2</v>
      </c>
      <c r="Z277" s="20"/>
      <c r="AA277">
        <v>3</v>
      </c>
      <c r="AB277" s="3">
        <v>1993.1666666675901</v>
      </c>
      <c r="AC277" s="20">
        <f t="shared" si="182"/>
        <v>0.74278795254441765</v>
      </c>
      <c r="AD277" s="20">
        <f t="shared" si="183"/>
        <v>9.2264999999999903E-2</v>
      </c>
      <c r="AE277" s="20">
        <f t="shared" si="183"/>
        <v>4.5695870858428717E-2</v>
      </c>
      <c r="AG277" s="3">
        <v>1993.1666666675901</v>
      </c>
      <c r="AH277" s="3">
        <f t="shared" si="184"/>
        <v>-0.39557243563960531</v>
      </c>
      <c r="AI277" s="3">
        <f t="shared" si="184"/>
        <v>6.6874490811640125E-2</v>
      </c>
      <c r="AJ277" s="3">
        <f t="shared" si="184"/>
        <v>-0.54717740074396892</v>
      </c>
      <c r="AK277" s="20"/>
      <c r="AL277" s="3">
        <v>1993.1666666675901</v>
      </c>
      <c r="AM277" s="12">
        <f>STANDARDIZE(AC277,AR$13,AS$13)</f>
        <v>-0.20822628200723836</v>
      </c>
      <c r="AN277" s="12">
        <f>STANDARDIZE(AD277,AT$13,AU$13)</f>
        <v>-0.48231704140909132</v>
      </c>
      <c r="AO277" s="12">
        <f>STANDARDIZE(AE277,AV$13,AW$13)</f>
        <v>-0.59839523579718679</v>
      </c>
      <c r="AP277" s="20"/>
    </row>
    <row r="278" spans="1:42" x14ac:dyDescent="0.3">
      <c r="A278">
        <v>5</v>
      </c>
      <c r="B278">
        <v>1996</v>
      </c>
      <c r="C278" s="20">
        <v>0.97871520258215527</v>
      </c>
      <c r="D278" s="20">
        <v>6.1499999999999902E-2</v>
      </c>
      <c r="E278" s="20">
        <f t="shared" si="178"/>
        <v>6.019098495880245E-2</v>
      </c>
      <c r="G278">
        <v>1993</v>
      </c>
      <c r="H278">
        <v>2</v>
      </c>
      <c r="I278" s="3">
        <v>1993.08333333426</v>
      </c>
      <c r="J278" s="20">
        <f t="shared" si="180"/>
        <v>0.50586690128917833</v>
      </c>
      <c r="K278" s="20">
        <f t="shared" si="168"/>
        <v>6.1499999999999902E-2</v>
      </c>
      <c r="L278" s="20">
        <f t="shared" si="181"/>
        <v>3.1110814429284418E-2</v>
      </c>
      <c r="N278">
        <v>12</v>
      </c>
      <c r="O278">
        <v>1993</v>
      </c>
      <c r="P278" s="20">
        <v>0.97871520258215527</v>
      </c>
      <c r="Q278" s="20">
        <v>6.1530000000000001E-2</v>
      </c>
      <c r="R278" s="20">
        <f t="shared" si="179"/>
        <v>6.0220346414880013E-2</v>
      </c>
      <c r="T278">
        <v>1993</v>
      </c>
      <c r="U278">
        <v>2</v>
      </c>
      <c r="V278" s="3">
        <v>1993.08333333426</v>
      </c>
      <c r="W278" s="20">
        <f t="shared" si="188"/>
        <v>1.0230923072077966</v>
      </c>
      <c r="X278" s="20">
        <f t="shared" si="189"/>
        <v>6.1530000000000001E-2</v>
      </c>
      <c r="Y278" s="20">
        <f t="shared" si="190"/>
        <v>6.2950869662495731E-2</v>
      </c>
      <c r="Z278" s="20"/>
      <c r="AA278">
        <v>2</v>
      </c>
      <c r="AB278" s="3">
        <v>1993.08333333426</v>
      </c>
      <c r="AC278" s="20">
        <f t="shared" si="182"/>
        <v>0.76447960424848749</v>
      </c>
      <c r="AD278" s="20">
        <f t="shared" si="183"/>
        <v>6.1514999999999952E-2</v>
      </c>
      <c r="AE278" s="20">
        <f t="shared" si="183"/>
        <v>4.7030842045890073E-2</v>
      </c>
      <c r="AG278" s="3">
        <v>1993.08333333426</v>
      </c>
      <c r="AH278" s="3">
        <f t="shared" si="184"/>
        <v>-0.26649069435389028</v>
      </c>
      <c r="AI278" s="3">
        <f t="shared" si="184"/>
        <v>-0.68622224125583742</v>
      </c>
      <c r="AJ278" s="3">
        <f t="shared" si="184"/>
        <v>-0.49641537441174566</v>
      </c>
      <c r="AK278" s="20"/>
      <c r="AL278" s="3">
        <v>1993.08333333426</v>
      </c>
      <c r="AM278" s="12">
        <f>STANDARDIZE(AC278,AR$14,AS$14)</f>
        <v>4.0420099816751938E-2</v>
      </c>
      <c r="AN278" s="12">
        <f>STANDARDIZE(AD278,AT$14,AU$14)</f>
        <v>-0.87038484719517628</v>
      </c>
      <c r="AO278" s="12">
        <f>STANDARDIZE(AE278,AV$14,AW$14)</f>
        <v>-0.47114535194547436</v>
      </c>
      <c r="AP278" s="20"/>
    </row>
    <row r="279" spans="1:42" x14ac:dyDescent="0.3">
      <c r="A279">
        <v>4</v>
      </c>
      <c r="B279">
        <v>1996</v>
      </c>
      <c r="C279" s="20">
        <v>0.90697772765541484</v>
      </c>
      <c r="D279" s="20">
        <v>6.1499999999999902E-2</v>
      </c>
      <c r="E279" s="20">
        <f t="shared" si="178"/>
        <v>5.5779130250807926E-2</v>
      </c>
      <c r="G279">
        <v>1993</v>
      </c>
      <c r="H279">
        <v>1</v>
      </c>
      <c r="I279" s="3">
        <v>1993.00000000093</v>
      </c>
      <c r="J279" s="20">
        <f t="shared" si="180"/>
        <v>0.51300469324551423</v>
      </c>
      <c r="K279" s="20">
        <f t="shared" si="168"/>
        <v>6.1499999999999902E-2</v>
      </c>
      <c r="L279" s="20">
        <f t="shared" si="181"/>
        <v>3.1549788634599077E-2</v>
      </c>
      <c r="N279">
        <v>11</v>
      </c>
      <c r="O279">
        <v>1993</v>
      </c>
      <c r="P279" s="20">
        <v>0.90697772765541484</v>
      </c>
      <c r="Q279" s="20">
        <v>6.1530000000000001E-2</v>
      </c>
      <c r="R279" s="20">
        <f t="shared" si="179"/>
        <v>5.5806339582637678E-2</v>
      </c>
      <c r="T279">
        <v>1993</v>
      </c>
      <c r="U279">
        <v>1</v>
      </c>
      <c r="V279" s="3">
        <v>1993.00000000093</v>
      </c>
      <c r="W279" s="20">
        <f t="shared" si="185"/>
        <v>1.0895959231171259</v>
      </c>
      <c r="X279" s="20">
        <f t="shared" si="186"/>
        <v>6.1530000000000001E-2</v>
      </c>
      <c r="Y279" s="20">
        <f t="shared" si="187"/>
        <v>6.7042837149396767E-2</v>
      </c>
      <c r="Z279" s="20"/>
      <c r="AA279">
        <v>1</v>
      </c>
      <c r="AB279" s="3">
        <v>1993.00000000093</v>
      </c>
      <c r="AC279" s="20">
        <f t="shared" si="182"/>
        <v>0.80130030818132014</v>
      </c>
      <c r="AD279" s="20">
        <f t="shared" si="183"/>
        <v>6.1514999999999952E-2</v>
      </c>
      <c r="AE279" s="20">
        <f t="shared" si="183"/>
        <v>4.9296312891997922E-2</v>
      </c>
      <c r="AG279" s="3">
        <v>1993.00000000093</v>
      </c>
      <c r="AH279" s="3">
        <f t="shared" si="184"/>
        <v>-4.7379644450573424E-2</v>
      </c>
      <c r="AI279" s="3">
        <f t="shared" si="184"/>
        <v>-0.68622224125583742</v>
      </c>
      <c r="AJ279" s="3">
        <f t="shared" si="184"/>
        <v>-0.41027127495466303</v>
      </c>
      <c r="AK279" s="20"/>
      <c r="AL279" s="3">
        <v>1993.00000000093</v>
      </c>
      <c r="AM279" s="12">
        <f>STANDARDIZE(AC279,AR$15,AS$15)</f>
        <v>0.20321175566806907</v>
      </c>
      <c r="AN279" s="12">
        <f>STANDARDIZE(AD279,AT$15,AU$15)</f>
        <v>-0.21981065223360952</v>
      </c>
      <c r="AO279" s="12">
        <f>STANDARDIZE(AE279,AV$15,AW$15)</f>
        <v>0.12892302349535678</v>
      </c>
      <c r="AP279" s="20"/>
    </row>
    <row r="280" spans="1:42" x14ac:dyDescent="0.3">
      <c r="A280">
        <v>4</v>
      </c>
      <c r="B280">
        <v>1996</v>
      </c>
      <c r="C280" s="20">
        <v>0.86002563225894368</v>
      </c>
      <c r="D280" s="20">
        <v>6.1499999999999902E-2</v>
      </c>
      <c r="E280" s="20">
        <f t="shared" si="178"/>
        <v>5.289157638392495E-2</v>
      </c>
      <c r="G280">
        <v>1992</v>
      </c>
      <c r="H280">
        <v>12</v>
      </c>
      <c r="I280" s="3">
        <v>1992.9166666676001</v>
      </c>
      <c r="J280" s="20">
        <f t="shared" si="180"/>
        <v>0.52046846162271099</v>
      </c>
      <c r="K280" s="20">
        <f t="shared" si="168"/>
        <v>6.1499999999999902E-2</v>
      </c>
      <c r="L280" s="20">
        <f t="shared" si="181"/>
        <v>3.2008810389796673E-2</v>
      </c>
      <c r="N280">
        <v>10</v>
      </c>
      <c r="O280">
        <v>1993</v>
      </c>
      <c r="P280" s="20">
        <v>0.86002563225894368</v>
      </c>
      <c r="Q280" s="20">
        <v>6.1530000000000001E-2</v>
      </c>
      <c r="R280" s="20">
        <f t="shared" si="179"/>
        <v>5.2917377152892804E-2</v>
      </c>
      <c r="T280">
        <v>1992</v>
      </c>
      <c r="U280">
        <v>12</v>
      </c>
      <c r="V280" s="3">
        <v>1992.9166666676001</v>
      </c>
      <c r="W280" s="20">
        <f t="shared" si="185"/>
        <v>1.121208268280669</v>
      </c>
      <c r="X280" s="20">
        <f t="shared" si="186"/>
        <v>6.1530000000000001E-2</v>
      </c>
      <c r="Y280" s="20">
        <f t="shared" si="187"/>
        <v>6.8987944747309571E-2</v>
      </c>
      <c r="Z280" s="20"/>
      <c r="AA280">
        <v>12</v>
      </c>
      <c r="AB280" s="3">
        <v>1992.9166666676001</v>
      </c>
      <c r="AC280" s="20">
        <f t="shared" si="182"/>
        <v>0.82083836495168994</v>
      </c>
      <c r="AD280" s="20">
        <f t="shared" si="183"/>
        <v>6.1514999999999952E-2</v>
      </c>
      <c r="AE280" s="20">
        <f t="shared" si="183"/>
        <v>5.0498377568553118E-2</v>
      </c>
      <c r="AG280" s="3">
        <v>1992.9166666676001</v>
      </c>
      <c r="AH280" s="3">
        <f t="shared" si="184"/>
        <v>6.888657739666848E-2</v>
      </c>
      <c r="AI280" s="3">
        <f t="shared" si="184"/>
        <v>-0.68622224125583742</v>
      </c>
      <c r="AJ280" s="3">
        <f t="shared" si="184"/>
        <v>-0.36456299350450871</v>
      </c>
      <c r="AK280" s="20"/>
      <c r="AL280" s="3">
        <v>1992.9166666676001</v>
      </c>
      <c r="AM280" s="12">
        <f>STANDARDIZE(AC280,AR$4,AS$4)</f>
        <v>0.27096549098251044</v>
      </c>
      <c r="AN280" s="12">
        <f>STANDARDIZE(AD280,AT$4,AU$4)</f>
        <v>-0.51751295497595129</v>
      </c>
      <c r="AO280" s="12">
        <f>STANDARDIZE(AE280,AV$4,AW$4)</f>
        <v>0.13284549793176978</v>
      </c>
      <c r="AP280" s="20"/>
    </row>
    <row r="281" spans="1:42" x14ac:dyDescent="0.3">
      <c r="A281">
        <v>3</v>
      </c>
      <c r="B281">
        <v>1996</v>
      </c>
      <c r="C281" s="20">
        <v>0.81515118063965353</v>
      </c>
      <c r="D281" s="20">
        <v>6.1499999999999902E-2</v>
      </c>
      <c r="E281" s="20">
        <f t="shared" si="178"/>
        <v>5.0131797609338613E-2</v>
      </c>
      <c r="G281">
        <v>1992</v>
      </c>
      <c r="H281">
        <v>11</v>
      </c>
      <c r="I281" s="3">
        <v>1992.83333333427</v>
      </c>
      <c r="J281" s="20">
        <f t="shared" si="180"/>
        <v>0.52811702307234509</v>
      </c>
      <c r="K281" s="20">
        <f t="shared" si="168"/>
        <v>6.1499999999999902E-2</v>
      </c>
      <c r="L281" s="20">
        <f t="shared" si="181"/>
        <v>3.2479196918949169E-2</v>
      </c>
      <c r="N281">
        <v>9</v>
      </c>
      <c r="O281">
        <v>1993</v>
      </c>
      <c r="P281" s="20">
        <v>0.81515118063965353</v>
      </c>
      <c r="Q281" s="20">
        <v>6.1530000000000001E-2</v>
      </c>
      <c r="R281" s="20">
        <f t="shared" si="179"/>
        <v>5.0156252144757885E-2</v>
      </c>
      <c r="T281">
        <v>1992</v>
      </c>
      <c r="U281">
        <v>11</v>
      </c>
      <c r="V281" s="3">
        <v>1992.83333333427</v>
      </c>
      <c r="W281" s="20">
        <f t="shared" si="185"/>
        <v>1.1073673204069809</v>
      </c>
      <c r="X281" s="20">
        <f t="shared" si="186"/>
        <v>6.1530000000000001E-2</v>
      </c>
      <c r="Y281" s="20">
        <f t="shared" si="187"/>
        <v>6.8136311224641533E-2</v>
      </c>
      <c r="Z281" s="20"/>
      <c r="AA281">
        <v>11</v>
      </c>
      <c r="AB281" s="3">
        <v>1992.83333333427</v>
      </c>
      <c r="AC281" s="20">
        <f t="shared" si="182"/>
        <v>0.81774217173966302</v>
      </c>
      <c r="AD281" s="20">
        <f t="shared" si="183"/>
        <v>6.1514999999999952E-2</v>
      </c>
      <c r="AE281" s="20">
        <f t="shared" si="183"/>
        <v>5.0307754071795351E-2</v>
      </c>
      <c r="AG281" s="3">
        <v>1992.83333333427</v>
      </c>
      <c r="AH281" s="3">
        <f t="shared" si="184"/>
        <v>5.0461884956559802E-2</v>
      </c>
      <c r="AI281" s="3">
        <f t="shared" si="184"/>
        <v>-0.68622224125583742</v>
      </c>
      <c r="AJ281" s="3">
        <f t="shared" si="184"/>
        <v>-0.37181141583215421</v>
      </c>
      <c r="AK281" s="20"/>
      <c r="AL281" s="3">
        <v>1992.83333333427</v>
      </c>
      <c r="AM281" s="12">
        <f>STANDARDIZE(AC281,AR$5,AS$5)</f>
        <v>0.17709685501156194</v>
      </c>
      <c r="AN281" s="12">
        <f>STANDARDIZE(AD281,AT$5,AU$5)</f>
        <v>-0.19138401234735175</v>
      </c>
      <c r="AO281" s="12">
        <f>STANDARDIZE(AE281,AV$5,AW$5)</f>
        <v>0.12559453933659051</v>
      </c>
      <c r="AP281" s="20"/>
    </row>
    <row r="282" spans="1:42" x14ac:dyDescent="0.3">
      <c r="A282">
        <v>3</v>
      </c>
      <c r="B282">
        <v>1996</v>
      </c>
      <c r="C282" s="20">
        <v>0.77272968678947518</v>
      </c>
      <c r="D282" s="20">
        <v>6.1499999999999902E-2</v>
      </c>
      <c r="E282" s="20">
        <f t="shared" si="178"/>
        <v>4.752287573755265E-2</v>
      </c>
      <c r="G282">
        <v>1992</v>
      </c>
      <c r="H282">
        <v>10</v>
      </c>
      <c r="I282" s="3">
        <v>1992.75000000094</v>
      </c>
      <c r="J282" s="20">
        <f t="shared" si="180"/>
        <v>0.54579900963665573</v>
      </c>
      <c r="K282" s="20">
        <f t="shared" si="168"/>
        <v>6.1499999999999902E-2</v>
      </c>
      <c r="L282" s="20">
        <f t="shared" si="181"/>
        <v>3.3566639092654275E-2</v>
      </c>
      <c r="N282">
        <v>8</v>
      </c>
      <c r="O282">
        <v>1993</v>
      </c>
      <c r="P282" s="20">
        <v>0.77272968678947518</v>
      </c>
      <c r="Q282" s="20">
        <v>6.1530000000000001E-2</v>
      </c>
      <c r="R282" s="20">
        <f t="shared" si="179"/>
        <v>4.7546057628156412E-2</v>
      </c>
      <c r="T282">
        <v>1992</v>
      </c>
      <c r="U282">
        <v>10</v>
      </c>
      <c r="V282" s="3">
        <v>1992.75000000094</v>
      </c>
      <c r="W282" s="20">
        <f t="shared" si="185"/>
        <v>1.0932224542325448</v>
      </c>
      <c r="X282" s="20">
        <f t="shared" si="186"/>
        <v>6.1530000000000001E-2</v>
      </c>
      <c r="Y282" s="20">
        <f t="shared" si="187"/>
        <v>6.7265977608928482E-2</v>
      </c>
      <c r="Z282" s="20"/>
      <c r="AA282">
        <v>10</v>
      </c>
      <c r="AB282" s="3">
        <v>1992.75000000094</v>
      </c>
      <c r="AC282" s="20">
        <f t="shared" si="182"/>
        <v>0.81951073193460022</v>
      </c>
      <c r="AD282" s="20">
        <f t="shared" si="183"/>
        <v>6.1514999999999952E-2</v>
      </c>
      <c r="AE282" s="20">
        <f t="shared" si="183"/>
        <v>5.0416308350791375E-2</v>
      </c>
      <c r="AG282" s="3">
        <v>1992.75000000094</v>
      </c>
      <c r="AH282" s="3">
        <f t="shared" si="184"/>
        <v>6.0986156351175005E-2</v>
      </c>
      <c r="AI282" s="3">
        <f t="shared" si="184"/>
        <v>-0.68622224125583742</v>
      </c>
      <c r="AJ282" s="3">
        <f t="shared" si="184"/>
        <v>-0.36768365995200625</v>
      </c>
      <c r="AK282" s="20"/>
      <c r="AL282" s="3">
        <v>1992.75000000094</v>
      </c>
      <c r="AM282" s="12">
        <f>STANDARDIZE(AC282,AR$6,AS$6)</f>
        <v>0.13458226192353667</v>
      </c>
      <c r="AN282" s="12">
        <f>STANDARDIZE(AD282,AT$6,AU$6)</f>
        <v>-0.6564669997761764</v>
      </c>
      <c r="AO282" s="12">
        <f>STANDARDIZE(AE282,AV$6,AW$6)</f>
        <v>-0.29647171644833897</v>
      </c>
      <c r="AP282" s="20"/>
    </row>
    <row r="283" spans="1:42" x14ac:dyDescent="0.3">
      <c r="A283">
        <v>2</v>
      </c>
      <c r="B283">
        <v>1996</v>
      </c>
      <c r="C283" s="20">
        <v>0.76440396066442284</v>
      </c>
      <c r="D283" s="20">
        <v>6.1499999999999902E-2</v>
      </c>
      <c r="E283" s="20">
        <f t="shared" si="178"/>
        <v>4.7010843580861932E-2</v>
      </c>
      <c r="G283">
        <v>1992</v>
      </c>
      <c r="H283">
        <v>9</v>
      </c>
      <c r="I283" s="3">
        <v>1992.6666666676099</v>
      </c>
      <c r="J283" s="20">
        <f t="shared" si="180"/>
        <v>0.58152978623776386</v>
      </c>
      <c r="K283" s="20">
        <f t="shared" si="168"/>
        <v>6.1499999999999902E-2</v>
      </c>
      <c r="L283" s="20">
        <f t="shared" si="181"/>
        <v>3.5764081853622419E-2</v>
      </c>
      <c r="N283">
        <v>7</v>
      </c>
      <c r="O283">
        <v>1993</v>
      </c>
      <c r="P283" s="20">
        <v>0.76440396066442284</v>
      </c>
      <c r="Q283" s="20">
        <v>6.1530000000000001E-2</v>
      </c>
      <c r="R283" s="20">
        <f t="shared" si="179"/>
        <v>4.7033775699681937E-2</v>
      </c>
      <c r="T283">
        <v>1992</v>
      </c>
      <c r="U283">
        <v>9</v>
      </c>
      <c r="V283" s="3">
        <v>1992.6666666676099</v>
      </c>
      <c r="W283" s="20">
        <f t="shared" si="185"/>
        <v>1.0795697852385229</v>
      </c>
      <c r="X283" s="20">
        <f t="shared" si="186"/>
        <v>6.1530000000000001E-2</v>
      </c>
      <c r="Y283" s="20">
        <f t="shared" si="187"/>
        <v>6.6425928885726307E-2</v>
      </c>
      <c r="Z283" s="20"/>
      <c r="AA283">
        <v>9</v>
      </c>
      <c r="AB283" s="3">
        <v>1992.6666666676099</v>
      </c>
      <c r="AC283" s="20">
        <f t="shared" si="182"/>
        <v>0.83054978573814342</v>
      </c>
      <c r="AD283" s="20">
        <f t="shared" si="183"/>
        <v>6.1514999999999952E-2</v>
      </c>
      <c r="AE283" s="20">
        <f t="shared" si="183"/>
        <v>5.1095005369674359E-2</v>
      </c>
      <c r="AG283" s="3">
        <v>1992.6666666676099</v>
      </c>
      <c r="AH283" s="3">
        <f t="shared" si="184"/>
        <v>0.12667687951729983</v>
      </c>
      <c r="AI283" s="3">
        <f t="shared" si="184"/>
        <v>-0.68622224125583742</v>
      </c>
      <c r="AJ283" s="3">
        <f t="shared" si="184"/>
        <v>-0.34187633446983229</v>
      </c>
      <c r="AK283" s="20"/>
      <c r="AL283" s="3">
        <v>1992.6666666676099</v>
      </c>
      <c r="AM283" s="12">
        <f>STANDARDIZE(AC283,AR$7,AS$7)</f>
        <v>-4.9059208711668715E-3</v>
      </c>
      <c r="AN283" s="12">
        <f>STANDARDIZE(AD283,AT$7,AU$7)</f>
        <v>-0.23837245449551037</v>
      </c>
      <c r="AO283" s="12">
        <f>STANDARDIZE(AE283,AV$7,AW$7)</f>
        <v>-2.0519793513514618E-2</v>
      </c>
      <c r="AP283" s="20"/>
    </row>
    <row r="284" spans="1:42" x14ac:dyDescent="0.3">
      <c r="A284">
        <v>1</v>
      </c>
      <c r="B284">
        <v>1996</v>
      </c>
      <c r="C284" s="20">
        <v>0.79457429540386826</v>
      </c>
      <c r="D284" s="20">
        <v>6.1499999999999902E-2</v>
      </c>
      <c r="E284" s="20">
        <f t="shared" si="178"/>
        <v>4.8866319167337822E-2</v>
      </c>
      <c r="G284">
        <v>1992</v>
      </c>
      <c r="H284">
        <v>8</v>
      </c>
      <c r="I284" s="3">
        <v>1992.58333333428</v>
      </c>
      <c r="J284" s="20">
        <f t="shared" si="180"/>
        <v>0.61915199620135675</v>
      </c>
      <c r="K284" s="20">
        <f t="shared" si="168"/>
        <v>6.1499999999999902E-2</v>
      </c>
      <c r="L284" s="20">
        <f t="shared" si="181"/>
        <v>3.8077847766383378E-2</v>
      </c>
      <c r="N284">
        <v>6</v>
      </c>
      <c r="O284">
        <v>1993</v>
      </c>
      <c r="P284" s="20">
        <v>0.79457429540386826</v>
      </c>
      <c r="Q284" s="20">
        <v>6.1530000000000001E-2</v>
      </c>
      <c r="R284" s="20">
        <f t="shared" si="179"/>
        <v>4.8890156396200014E-2</v>
      </c>
      <c r="T284">
        <v>1992</v>
      </c>
      <c r="U284">
        <v>8</v>
      </c>
      <c r="V284" s="3">
        <v>1992.58333333428</v>
      </c>
      <c r="W284" s="20">
        <f t="shared" si="185"/>
        <v>1.0459543421873114</v>
      </c>
      <c r="X284" s="20">
        <f t="shared" si="186"/>
        <v>6.1530000000000001E-2</v>
      </c>
      <c r="Y284" s="20">
        <f t="shared" si="187"/>
        <v>6.4357570674785272E-2</v>
      </c>
      <c r="Z284" s="20"/>
      <c r="AA284">
        <v>8</v>
      </c>
      <c r="AB284" s="3">
        <v>1992.58333333428</v>
      </c>
      <c r="AC284" s="20">
        <f t="shared" si="182"/>
        <v>0.83255316919433409</v>
      </c>
      <c r="AD284" s="20">
        <f t="shared" si="183"/>
        <v>6.1514999999999952E-2</v>
      </c>
      <c r="AE284" s="20">
        <f t="shared" si="183"/>
        <v>5.1217709220584329E-2</v>
      </c>
      <c r="AG284" s="3">
        <v>1992.58333333428</v>
      </c>
      <c r="AH284" s="3">
        <f t="shared" si="184"/>
        <v>0.13859852700251948</v>
      </c>
      <c r="AI284" s="3">
        <f t="shared" si="184"/>
        <v>-0.68622224125583742</v>
      </c>
      <c r="AJ284" s="3">
        <f t="shared" si="184"/>
        <v>-0.33721054379999627</v>
      </c>
      <c r="AK284" s="20"/>
      <c r="AL284" s="3">
        <v>1992.58333333428</v>
      </c>
      <c r="AM284" s="12">
        <f>STANDARDIZE(AC284,AR$8,AS$8)</f>
        <v>-8.6423489473726786E-2</v>
      </c>
      <c r="AN284" s="12">
        <f>STANDARDIZE(AD284,AT$8,AU$8)</f>
        <v>-0.53553372549108424</v>
      </c>
      <c r="AO284" s="12">
        <f>STANDARDIZE(AE284,AV$8,AW$8)</f>
        <v>-0.27142050399297596</v>
      </c>
      <c r="AP284" s="20"/>
    </row>
    <row r="285" spans="1:42" x14ac:dyDescent="0.3">
      <c r="A285">
        <v>12</v>
      </c>
      <c r="B285">
        <v>1995</v>
      </c>
      <c r="C285" s="20">
        <v>0.82593649975481609</v>
      </c>
      <c r="D285" s="20">
        <v>6.1499999999999902E-2</v>
      </c>
      <c r="E285" s="20">
        <f t="shared" si="178"/>
        <v>5.0795094734921109E-2</v>
      </c>
      <c r="G285">
        <v>1992</v>
      </c>
      <c r="H285">
        <v>7</v>
      </c>
      <c r="I285" s="3">
        <v>1992.50000000095</v>
      </c>
      <c r="J285" s="20">
        <f t="shared" si="180"/>
        <v>0.65958964638637119</v>
      </c>
      <c r="K285" s="20">
        <f t="shared" si="168"/>
        <v>6.1499999999999902E-2</v>
      </c>
      <c r="L285" s="20">
        <f t="shared" si="181"/>
        <v>4.0564763252761767E-2</v>
      </c>
      <c r="N285">
        <v>6</v>
      </c>
      <c r="O285">
        <v>1993</v>
      </c>
      <c r="P285" s="20">
        <v>0.82593649975481609</v>
      </c>
      <c r="Q285" s="20">
        <v>6.1530000000000001E-2</v>
      </c>
      <c r="R285" s="20">
        <f t="shared" si="179"/>
        <v>5.0819872829913834E-2</v>
      </c>
      <c r="T285">
        <v>1992</v>
      </c>
      <c r="U285">
        <v>7</v>
      </c>
      <c r="V285" s="3">
        <v>1992.50000000095</v>
      </c>
      <c r="W285" s="20"/>
      <c r="X285" s="20"/>
      <c r="Y285" s="20"/>
      <c r="Z285" s="20"/>
      <c r="AA285">
        <v>7</v>
      </c>
      <c r="AB285" s="3">
        <v>1992.50000000095</v>
      </c>
      <c r="AC285" s="20">
        <f t="shared" si="182"/>
        <v>0.65958964638637119</v>
      </c>
      <c r="AD285" s="20">
        <f t="shared" si="183"/>
        <v>6.1499999999999902E-2</v>
      </c>
      <c r="AE285" s="20">
        <f t="shared" si="183"/>
        <v>4.0564763252761767E-2</v>
      </c>
      <c r="AG285" s="3">
        <v>1992.50000000095</v>
      </c>
      <c r="AH285" s="3">
        <f t="shared" si="184"/>
        <v>-0.89066531180300579</v>
      </c>
      <c r="AI285" s="3">
        <f t="shared" si="184"/>
        <v>-0.68658960551538373</v>
      </c>
      <c r="AJ285" s="3">
        <f t="shared" si="184"/>
        <v>-0.74228679474343806</v>
      </c>
      <c r="AK285" s="20"/>
      <c r="AL285" s="3">
        <v>1992.50000000095</v>
      </c>
      <c r="AM285" s="12">
        <f>STANDARDIZE(AC285,AR$9,AS$9)</f>
        <v>-0.56396136121968088</v>
      </c>
      <c r="AN285" s="12">
        <f>STANDARDIZE(AD285,AT$9,AU$9)</f>
        <v>-0.1083026392523672</v>
      </c>
      <c r="AO285" s="12">
        <f>STANDARDIZE(AE285,AV$9,AW$9)</f>
        <v>-0.56422201427627006</v>
      </c>
      <c r="AP285" s="20"/>
    </row>
    <row r="286" spans="1:42" x14ac:dyDescent="0.3">
      <c r="A286">
        <v>11</v>
      </c>
      <c r="B286">
        <v>1995</v>
      </c>
      <c r="C286" s="20">
        <v>0.85853658439894731</v>
      </c>
      <c r="D286" s="20">
        <v>6.1499999999999902E-2</v>
      </c>
      <c r="E286" s="20">
        <f t="shared" si="178"/>
        <v>5.2799999940535178E-2</v>
      </c>
      <c r="G286">
        <v>1992</v>
      </c>
      <c r="H286">
        <v>6</v>
      </c>
      <c r="I286" s="3">
        <v>1992.4166666676199</v>
      </c>
      <c r="J286" s="20">
        <f t="shared" si="180"/>
        <v>0.66533053836351663</v>
      </c>
      <c r="K286" s="20">
        <f t="shared" si="168"/>
        <v>0.3074999999999995</v>
      </c>
      <c r="L286" s="20">
        <f t="shared" si="181"/>
        <v>4.0917828109356201E-2</v>
      </c>
      <c r="N286">
        <v>5</v>
      </c>
      <c r="O286">
        <v>1993</v>
      </c>
      <c r="P286" s="20">
        <v>0.85853658439894731</v>
      </c>
      <c r="Q286" s="20">
        <v>6.1530000000000001E-2</v>
      </c>
      <c r="R286" s="20">
        <f t="shared" si="179"/>
        <v>5.2825756038067231E-2</v>
      </c>
      <c r="T286">
        <v>1992</v>
      </c>
      <c r="U286">
        <v>6</v>
      </c>
      <c r="V286" s="3">
        <v>1992.4166666676199</v>
      </c>
      <c r="W286" s="20">
        <f t="shared" si="185"/>
        <v>0.93712992558360542</v>
      </c>
      <c r="X286" s="20">
        <f t="shared" si="186"/>
        <v>0.18459</v>
      </c>
      <c r="Y286" s="20">
        <f t="shared" si="187"/>
        <v>0.17298481296347773</v>
      </c>
      <c r="Z286" s="20"/>
      <c r="AA286">
        <v>6</v>
      </c>
      <c r="AB286" s="3">
        <v>1992.4166666676199</v>
      </c>
      <c r="AC286" s="20">
        <f t="shared" si="182"/>
        <v>0.80123023197356102</v>
      </c>
      <c r="AD286" s="20">
        <f t="shared" si="183"/>
        <v>0.24604499999999974</v>
      </c>
      <c r="AE286" s="20">
        <f t="shared" si="183"/>
        <v>0.10695132053641697</v>
      </c>
      <c r="AG286" s="3">
        <v>1992.4166666676199</v>
      </c>
      <c r="AH286" s="3">
        <f t="shared" si="184"/>
        <v>-4.7796650912029254E-2</v>
      </c>
      <c r="AI286" s="3">
        <f t="shared" si="184"/>
        <v>3.8330928796681198</v>
      </c>
      <c r="AJ286" s="3">
        <f t="shared" si="184"/>
        <v>1.7820494610426856</v>
      </c>
      <c r="AK286" s="20"/>
      <c r="AL286" s="3">
        <v>1992.4166666676199</v>
      </c>
      <c r="AM286" s="12">
        <f>STANDARDIZE(AC286,AR$10,AS$10)</f>
        <v>-0.46878411779135898</v>
      </c>
      <c r="AN286" s="12">
        <f>STANDARDIZE(AD286,AT$10,AU$10)</f>
        <v>2.1499491380968752</v>
      </c>
      <c r="AO286" s="12">
        <f>STANDARDIZE(AE286,AV$10,AW$10)</f>
        <v>0.5321965557369025</v>
      </c>
      <c r="AP286" s="20"/>
    </row>
    <row r="287" spans="1:42" x14ac:dyDescent="0.3">
      <c r="A287">
        <v>10</v>
      </c>
      <c r="B287">
        <v>1995</v>
      </c>
      <c r="C287" s="20">
        <v>0.90266436341775491</v>
      </c>
      <c r="D287" s="20">
        <v>6.1499999999999902E-2</v>
      </c>
      <c r="E287" s="20">
        <f t="shared" si="178"/>
        <v>5.551385835019184E-2</v>
      </c>
      <c r="G287">
        <v>1992</v>
      </c>
      <c r="H287">
        <v>5</v>
      </c>
      <c r="I287" s="3">
        <v>1992.33333333429</v>
      </c>
      <c r="J287" s="20">
        <f t="shared" si="180"/>
        <v>0.62800770722404842</v>
      </c>
      <c r="K287" s="20">
        <f t="shared" si="168"/>
        <v>0.3074999999999995</v>
      </c>
      <c r="L287" s="20">
        <f t="shared" si="181"/>
        <v>3.8622473994278914E-2</v>
      </c>
      <c r="N287">
        <v>4</v>
      </c>
      <c r="O287">
        <v>1993</v>
      </c>
      <c r="P287" s="20">
        <v>0.90266436341775491</v>
      </c>
      <c r="Q287" s="20">
        <v>6.1530000000000001E-2</v>
      </c>
      <c r="R287" s="20">
        <f t="shared" si="179"/>
        <v>5.5540938281094458E-2</v>
      </c>
      <c r="T287">
        <v>1992</v>
      </c>
      <c r="U287">
        <v>5</v>
      </c>
      <c r="V287" s="3">
        <v>1992.33333333429</v>
      </c>
      <c r="W287" s="20">
        <f t="shared" si="185"/>
        <v>0.83655592106256693</v>
      </c>
      <c r="X287" s="20">
        <f t="shared" si="186"/>
        <v>0.18459</v>
      </c>
      <c r="Y287" s="20">
        <f t="shared" si="187"/>
        <v>0.15441985746893924</v>
      </c>
      <c r="Z287" s="20"/>
      <c r="AA287">
        <v>5</v>
      </c>
      <c r="AB287" s="3">
        <v>1992.33333333429</v>
      </c>
      <c r="AC287" s="20">
        <f t="shared" si="182"/>
        <v>0.73228181414330762</v>
      </c>
      <c r="AD287" s="20">
        <f t="shared" si="183"/>
        <v>0.24604499999999974</v>
      </c>
      <c r="AE287" s="20">
        <f t="shared" si="183"/>
        <v>9.6521165731609071E-2</v>
      </c>
      <c r="AG287" s="3">
        <v>1992.33333333429</v>
      </c>
      <c r="AH287" s="3">
        <f t="shared" si="184"/>
        <v>-0.45809190891464208</v>
      </c>
      <c r="AI287" s="3">
        <f t="shared" si="184"/>
        <v>3.8330928796681198</v>
      </c>
      <c r="AJ287" s="3">
        <f t="shared" si="184"/>
        <v>1.385444801838271</v>
      </c>
      <c r="AK287" s="20"/>
      <c r="AL287" s="3">
        <v>1992.33333333429</v>
      </c>
      <c r="AM287" s="12">
        <f>STANDARDIZE(AC287,AR$11,AS$11)</f>
        <v>-0.58464199948860451</v>
      </c>
      <c r="AN287" s="12">
        <f>STANDARDIZE(AD287,AT$11,AU$11)</f>
        <v>2.7286072890086146</v>
      </c>
      <c r="AO287" s="12">
        <f>STANDARDIZE(AE287,AV$11,AW$11)</f>
        <v>0.63320319987761009</v>
      </c>
      <c r="AP287" s="20"/>
    </row>
    <row r="288" spans="1:42" x14ac:dyDescent="0.3">
      <c r="A288">
        <v>9</v>
      </c>
      <c r="B288">
        <v>1995</v>
      </c>
      <c r="C288" s="20">
        <v>0.96078512980375075</v>
      </c>
      <c r="D288" s="20">
        <v>6.1499999999999902E-2</v>
      </c>
      <c r="E288" s="20">
        <f t="shared" si="178"/>
        <v>5.9088285482930575E-2</v>
      </c>
      <c r="G288">
        <v>1992</v>
      </c>
      <c r="H288">
        <v>4</v>
      </c>
      <c r="I288" s="3">
        <v>1992.25000000096</v>
      </c>
      <c r="J288" s="20">
        <f t="shared" si="180"/>
        <v>0.67403969242415562</v>
      </c>
      <c r="K288" s="20">
        <f t="shared" si="168"/>
        <v>0.24599999999999961</v>
      </c>
      <c r="L288" s="20">
        <f t="shared" si="181"/>
        <v>4.1453441084085503E-2</v>
      </c>
      <c r="N288">
        <v>3</v>
      </c>
      <c r="O288">
        <v>1993</v>
      </c>
      <c r="P288" s="20">
        <v>0.96078512980375075</v>
      </c>
      <c r="Q288" s="20">
        <v>6.1530000000000001E-2</v>
      </c>
      <c r="R288" s="20">
        <f t="shared" si="179"/>
        <v>5.9117109036824787E-2</v>
      </c>
      <c r="T288">
        <v>1992</v>
      </c>
      <c r="U288">
        <v>4</v>
      </c>
      <c r="V288" s="3">
        <v>1992.25000000096</v>
      </c>
      <c r="W288" s="20">
        <f t="shared" si="185"/>
        <v>0.82508696491626921</v>
      </c>
      <c r="X288" s="20">
        <f t="shared" si="186"/>
        <v>0.18459</v>
      </c>
      <c r="Y288" s="20">
        <f t="shared" si="187"/>
        <v>0.15230280285389414</v>
      </c>
      <c r="Z288" s="20"/>
      <c r="AA288">
        <v>4</v>
      </c>
      <c r="AB288" s="3">
        <v>1992.25000000096</v>
      </c>
      <c r="AC288" s="20">
        <f t="shared" si="182"/>
        <v>0.74956332867021236</v>
      </c>
      <c r="AD288" s="20">
        <f t="shared" si="183"/>
        <v>0.21529499999999979</v>
      </c>
      <c r="AE288" s="20">
        <f t="shared" si="183"/>
        <v>9.6878121968989817E-2</v>
      </c>
      <c r="AG288" s="3">
        <v>1992.25000000096</v>
      </c>
      <c r="AH288" s="3">
        <f t="shared" si="184"/>
        <v>-0.35525382089718105</v>
      </c>
      <c r="AI288" s="3">
        <f t="shared" si="184"/>
        <v>3.0799961476006423</v>
      </c>
      <c r="AJ288" s="3">
        <f t="shared" si="184"/>
        <v>1.3990179950963444</v>
      </c>
      <c r="AK288" s="20"/>
      <c r="AL288" s="3">
        <v>1992.25000000096</v>
      </c>
      <c r="AM288" s="12">
        <f>STANDARDIZE(AC288,AR$12,AS$12)</f>
        <v>-0.30515861572845521</v>
      </c>
      <c r="AN288" s="12">
        <f>STANDARDIZE(AD288,AT$12,AU$12)</f>
        <v>1.9389958680933654</v>
      </c>
      <c r="AO288" s="12">
        <f>STANDARDIZE(AE288,AV$12,AW$12)</f>
        <v>0.49801434875061701</v>
      </c>
      <c r="AP288" s="20"/>
    </row>
    <row r="289" spans="1:42" x14ac:dyDescent="0.3">
      <c r="A289">
        <v>8</v>
      </c>
      <c r="B289">
        <v>1995</v>
      </c>
      <c r="C289" s="20">
        <v>1.0230923072077966</v>
      </c>
      <c r="D289" s="20">
        <v>6.1499999999999902E-2</v>
      </c>
      <c r="E289" s="20">
        <f t="shared" si="178"/>
        <v>6.2920176893279389E-2</v>
      </c>
      <c r="G289">
        <v>1992</v>
      </c>
      <c r="H289">
        <v>3</v>
      </c>
      <c r="I289" s="3">
        <v>1992.1666666676299</v>
      </c>
      <c r="J289" s="20">
        <f t="shared" si="180"/>
        <v>0.71318314681121886</v>
      </c>
      <c r="K289" s="20">
        <f t="shared" si="168"/>
        <v>0.3074999999999995</v>
      </c>
      <c r="L289" s="20">
        <f t="shared" si="181"/>
        <v>4.3860763528889887E-2</v>
      </c>
      <c r="N289">
        <v>2</v>
      </c>
      <c r="O289">
        <v>1993</v>
      </c>
      <c r="P289" s="20">
        <v>1.0230923072077966</v>
      </c>
      <c r="Q289" s="20">
        <v>6.1530000000000001E-2</v>
      </c>
      <c r="R289" s="20">
        <f t="shared" si="179"/>
        <v>6.2950869662495731E-2</v>
      </c>
      <c r="T289">
        <v>1992</v>
      </c>
      <c r="U289">
        <v>3</v>
      </c>
      <c r="V289" s="3">
        <v>1992.1666666676299</v>
      </c>
      <c r="W289" s="20">
        <f t="shared" si="185"/>
        <v>0.93063422176324051</v>
      </c>
      <c r="X289" s="20">
        <f t="shared" si="186"/>
        <v>0.18459</v>
      </c>
      <c r="Y289" s="20">
        <f t="shared" si="187"/>
        <v>0.17178577099527656</v>
      </c>
      <c r="Z289" s="20"/>
      <c r="AA289">
        <v>3</v>
      </c>
      <c r="AB289" s="3">
        <v>1992.1666666676299</v>
      </c>
      <c r="AC289" s="20">
        <f t="shared" si="182"/>
        <v>0.82190868428722963</v>
      </c>
      <c r="AD289" s="20">
        <f t="shared" si="183"/>
        <v>0.24604499999999974</v>
      </c>
      <c r="AE289" s="20">
        <f t="shared" si="183"/>
        <v>0.10782326726208322</v>
      </c>
      <c r="AG289" s="3">
        <v>1992.1666666676299</v>
      </c>
      <c r="AH289" s="3">
        <f t="shared" si="184"/>
        <v>7.5255787332733942E-2</v>
      </c>
      <c r="AI289" s="3">
        <f t="shared" si="184"/>
        <v>3.8330928796681198</v>
      </c>
      <c r="AJ289" s="3">
        <f t="shared" si="184"/>
        <v>1.8152050699908728</v>
      </c>
      <c r="AK289" s="20"/>
      <c r="AL289" s="3">
        <v>1992.1666666676299</v>
      </c>
      <c r="AM289" s="12">
        <f>STANDARDIZE(AC289,AR$13,AS$13)</f>
        <v>0.25327164443694755</v>
      </c>
      <c r="AN289" s="12">
        <f>STANDARDIZE(AD289,AT$13,AU$13)</f>
        <v>2.8839407790945328</v>
      </c>
      <c r="AO289" s="12">
        <f>STANDARDIZE(AE289,AV$13,AW$13)</f>
        <v>1.2691401616817437</v>
      </c>
      <c r="AP289" s="20"/>
    </row>
    <row r="290" spans="1:42" x14ac:dyDescent="0.3">
      <c r="A290">
        <v>7</v>
      </c>
      <c r="B290">
        <v>1995</v>
      </c>
      <c r="C290" s="20">
        <v>1.0895959231171259</v>
      </c>
      <c r="D290" s="20">
        <v>6.1499999999999902E-2</v>
      </c>
      <c r="E290" s="20">
        <f t="shared" si="178"/>
        <v>6.7010149271703137E-2</v>
      </c>
      <c r="G290">
        <v>1992</v>
      </c>
      <c r="H290">
        <v>2</v>
      </c>
      <c r="I290" s="3">
        <v>1992.0833333343001</v>
      </c>
      <c r="J290" s="20">
        <f t="shared" si="180"/>
        <v>0.6484426686488225</v>
      </c>
      <c r="K290" s="20">
        <f t="shared" si="168"/>
        <v>6.1499999999999902E-2</v>
      </c>
      <c r="L290" s="20">
        <f t="shared" si="181"/>
        <v>3.9879224121902521E-2</v>
      </c>
      <c r="N290">
        <v>1</v>
      </c>
      <c r="O290">
        <v>1993</v>
      </c>
      <c r="P290" s="20">
        <v>1.0895959231171259</v>
      </c>
      <c r="Q290" s="20">
        <v>6.1530000000000001E-2</v>
      </c>
      <c r="R290" s="20">
        <f t="shared" si="179"/>
        <v>6.7042837149396767E-2</v>
      </c>
      <c r="T290">
        <v>1992</v>
      </c>
      <c r="U290">
        <v>2</v>
      </c>
      <c r="V290" s="3">
        <v>1992.0833333343001</v>
      </c>
      <c r="W290" s="20">
        <f t="shared" si="185"/>
        <v>0.93302247895424462</v>
      </c>
      <c r="X290" s="20">
        <f t="shared" si="186"/>
        <v>6.1530000000000001E-2</v>
      </c>
      <c r="Y290" s="20">
        <f t="shared" si="187"/>
        <v>5.7408873130054675E-2</v>
      </c>
      <c r="Z290" s="20"/>
      <c r="AA290">
        <v>2</v>
      </c>
      <c r="AB290" s="3">
        <v>1992.0833333343001</v>
      </c>
      <c r="AC290" s="20">
        <f t="shared" si="182"/>
        <v>0.79073257380153361</v>
      </c>
      <c r="AD290" s="20">
        <f t="shared" si="183"/>
        <v>6.1514999999999952E-2</v>
      </c>
      <c r="AE290" s="20">
        <f t="shared" si="183"/>
        <v>4.8644048625978598E-2</v>
      </c>
      <c r="AG290" s="3">
        <v>1992.0833333343001</v>
      </c>
      <c r="AH290" s="3">
        <f t="shared" si="184"/>
        <v>-0.1102656604072018</v>
      </c>
      <c r="AI290" s="3">
        <f t="shared" si="184"/>
        <v>-0.68622224125583742</v>
      </c>
      <c r="AJ290" s="3">
        <f t="shared" si="184"/>
        <v>-0.43507350002006329</v>
      </c>
      <c r="AK290" s="20"/>
      <c r="AL290" s="3">
        <v>1992.0833333343001</v>
      </c>
      <c r="AM290" s="12">
        <f>STANDARDIZE(AC290,AR$14,AS$14)</f>
        <v>0.20737337090665411</v>
      </c>
      <c r="AN290" s="12">
        <f>STANDARDIZE(AD290,AT$14,AU$14)</f>
        <v>-0.87038484719517628</v>
      </c>
      <c r="AO290" s="12">
        <f>STANDARDIZE(AE290,AV$14,AW$14)</f>
        <v>-0.35142451990118106</v>
      </c>
      <c r="AP290" s="20"/>
    </row>
    <row r="291" spans="1:42" x14ac:dyDescent="0.3">
      <c r="A291">
        <v>6</v>
      </c>
      <c r="B291">
        <v>1995</v>
      </c>
      <c r="C291" s="20">
        <v>1.121208268280669</v>
      </c>
      <c r="D291" s="20">
        <v>6.1499999999999902E-2</v>
      </c>
      <c r="E291" s="20">
        <f t="shared" si="178"/>
        <v>6.8954308499261027E-2</v>
      </c>
      <c r="G291">
        <v>1992</v>
      </c>
      <c r="H291">
        <v>1</v>
      </c>
      <c r="I291" s="3">
        <v>1992.00000000097</v>
      </c>
      <c r="J291" s="20">
        <f t="shared" si="180"/>
        <v>0.65797187928007195</v>
      </c>
      <c r="K291" s="20">
        <f t="shared" si="168"/>
        <v>6.1499999999999902E-2</v>
      </c>
      <c r="L291" s="20">
        <f t="shared" si="181"/>
        <v>4.0465270575724362E-2</v>
      </c>
      <c r="N291">
        <v>12</v>
      </c>
      <c r="O291">
        <v>1992</v>
      </c>
      <c r="P291" s="20">
        <v>1.121208268280669</v>
      </c>
      <c r="Q291" s="20">
        <v>6.1530000000000001E-2</v>
      </c>
      <c r="R291" s="20">
        <f t="shared" si="179"/>
        <v>6.8987944747309571E-2</v>
      </c>
      <c r="T291">
        <v>1992</v>
      </c>
      <c r="U291">
        <v>1</v>
      </c>
      <c r="V291" s="3">
        <v>1992.00000000097</v>
      </c>
      <c r="W291" s="20"/>
      <c r="X291" s="20"/>
      <c r="Y291" s="20"/>
      <c r="Z291" s="20"/>
      <c r="AA291">
        <v>1</v>
      </c>
      <c r="AB291" s="3">
        <v>1992.00000000097</v>
      </c>
      <c r="AC291" s="20">
        <f t="shared" si="182"/>
        <v>0.65797187928007195</v>
      </c>
      <c r="AD291" s="20">
        <f t="shared" si="183"/>
        <v>6.1499999999999902E-2</v>
      </c>
      <c r="AE291" s="20">
        <f t="shared" si="183"/>
        <v>4.0465270575724362E-2</v>
      </c>
      <c r="AG291" s="3">
        <v>1992.00000000097</v>
      </c>
      <c r="AH291" s="3">
        <f t="shared" si="184"/>
        <v>-0.90029225021805881</v>
      </c>
      <c r="AI291" s="3">
        <f t="shared" si="184"/>
        <v>-0.68658960551538373</v>
      </c>
      <c r="AJ291" s="3">
        <f t="shared" si="184"/>
        <v>-0.74606998492692089</v>
      </c>
      <c r="AK291" s="20"/>
      <c r="AL291" s="3">
        <v>1992.00000000097</v>
      </c>
      <c r="AM291" s="12">
        <f>STANDARDIZE(AC291,AR$15,AS$15)</f>
        <v>-0.44520665902584211</v>
      </c>
      <c r="AN291" s="12">
        <f>STANDARDIZE(AD291,AT$15,AU$15)</f>
        <v>-0.22064426073162682</v>
      </c>
      <c r="AO291" s="12">
        <f>STANDARDIZE(AE291,AV$15,AW$15)</f>
        <v>-0.49513174712751973</v>
      </c>
      <c r="AP291" s="20"/>
    </row>
    <row r="292" spans="1:42" x14ac:dyDescent="0.3">
      <c r="A292">
        <v>6</v>
      </c>
      <c r="B292">
        <v>1995</v>
      </c>
      <c r="C292" s="20">
        <v>1.1073673204069809</v>
      </c>
      <c r="D292" s="20">
        <v>6.1499999999999902E-2</v>
      </c>
      <c r="E292" s="20">
        <f t="shared" si="178"/>
        <v>6.8103090205029221E-2</v>
      </c>
      <c r="G292">
        <v>1991</v>
      </c>
      <c r="H292">
        <v>12</v>
      </c>
      <c r="I292" s="3">
        <v>1991.9166666676399</v>
      </c>
      <c r="J292" s="20"/>
      <c r="K292" s="20"/>
      <c r="L292" s="20"/>
      <c r="N292">
        <v>11</v>
      </c>
      <c r="O292">
        <v>1992</v>
      </c>
      <c r="P292" s="20">
        <v>1.1073673204069809</v>
      </c>
      <c r="Q292" s="20">
        <v>6.1530000000000001E-2</v>
      </c>
      <c r="R292" s="20">
        <f t="shared" si="179"/>
        <v>6.8136311224641533E-2</v>
      </c>
      <c r="T292">
        <v>1991</v>
      </c>
      <c r="U292">
        <v>12</v>
      </c>
      <c r="V292" s="3">
        <v>1991.9166666676399</v>
      </c>
      <c r="W292" s="20">
        <f t="shared" si="185"/>
        <v>0.91065324511716683</v>
      </c>
      <c r="X292" s="20">
        <f t="shared" si="186"/>
        <v>6.1530000000000001E-2</v>
      </c>
      <c r="Y292" s="20">
        <f t="shared" si="187"/>
        <v>5.6032494172059279E-2</v>
      </c>
      <c r="Z292" s="20"/>
      <c r="AA292">
        <v>12</v>
      </c>
      <c r="AB292" s="3">
        <v>1991.9166666676399</v>
      </c>
      <c r="AC292" s="20">
        <f t="shared" si="182"/>
        <v>0.91065324511716683</v>
      </c>
      <c r="AD292" s="20">
        <f t="shared" si="183"/>
        <v>6.1530000000000001E-2</v>
      </c>
      <c r="AE292" s="20">
        <f t="shared" si="183"/>
        <v>5.6032494172059279E-2</v>
      </c>
      <c r="AG292" s="3">
        <v>1991.9166666676399</v>
      </c>
      <c r="AH292" s="3">
        <f t="shared" si="184"/>
        <v>0.6033530755357841</v>
      </c>
      <c r="AI292" s="3">
        <f t="shared" si="184"/>
        <v>-0.68585487699629111</v>
      </c>
      <c r="AJ292" s="3">
        <f t="shared" si="184"/>
        <v>-0.15412925876077233</v>
      </c>
      <c r="AK292" s="20"/>
      <c r="AL292" s="3">
        <v>1991.9166666676399</v>
      </c>
      <c r="AM292" s="12">
        <f>STANDARDIZE(AC292,AR$4,AS$4)</f>
        <v>0.75900827329514642</v>
      </c>
      <c r="AN292" s="12">
        <f>STANDARDIZE(AD292,AT$4,AU$4)</f>
        <v>-0.51674513160061353</v>
      </c>
      <c r="AO292" s="12">
        <f>STANDARDIZE(AE292,AV$4,AW$4)</f>
        <v>0.59504625096711239</v>
      </c>
      <c r="AP292" s="20"/>
    </row>
    <row r="293" spans="1:42" x14ac:dyDescent="0.3">
      <c r="A293">
        <v>6</v>
      </c>
      <c r="B293">
        <v>1995</v>
      </c>
      <c r="C293" s="20">
        <v>1.0932224542325448</v>
      </c>
      <c r="D293" s="20">
        <v>6.1499999999999902E-2</v>
      </c>
      <c r="E293" s="20">
        <f t="shared" si="178"/>
        <v>6.7233180935301395E-2</v>
      </c>
      <c r="G293">
        <v>1991</v>
      </c>
      <c r="H293">
        <v>11</v>
      </c>
      <c r="I293" s="3">
        <v>1991.8333333343101</v>
      </c>
      <c r="J293" s="20">
        <f t="shared" si="180"/>
        <v>0.74156453716810511</v>
      </c>
      <c r="K293" s="20">
        <f t="shared" si="168"/>
        <v>6.1499999999999902E-2</v>
      </c>
      <c r="L293" s="20">
        <f t="shared" si="181"/>
        <v>4.5606219035838391E-2</v>
      </c>
      <c r="N293">
        <v>10</v>
      </c>
      <c r="O293">
        <v>1992</v>
      </c>
      <c r="P293" s="20">
        <v>1.0932224542325448</v>
      </c>
      <c r="Q293" s="20">
        <v>6.1530000000000001E-2</v>
      </c>
      <c r="R293" s="20">
        <f t="shared" si="179"/>
        <v>6.7265977608928482E-2</v>
      </c>
      <c r="T293">
        <v>1991</v>
      </c>
      <c r="U293">
        <v>11</v>
      </c>
      <c r="V293" s="3">
        <v>1991.8333333343101</v>
      </c>
      <c r="W293" s="20"/>
      <c r="X293" s="20"/>
      <c r="Y293" s="20"/>
      <c r="Z293" s="20"/>
      <c r="AA293">
        <v>11</v>
      </c>
      <c r="AB293" s="3">
        <v>1991.8333333343101</v>
      </c>
      <c r="AC293" s="20">
        <f t="shared" si="182"/>
        <v>0.74156453716810511</v>
      </c>
      <c r="AD293" s="20">
        <f t="shared" si="183"/>
        <v>6.1499999999999902E-2</v>
      </c>
      <c r="AE293" s="20">
        <f t="shared" si="183"/>
        <v>4.5606219035838391E-2</v>
      </c>
      <c r="AG293" s="3">
        <v>1991.8333333343101</v>
      </c>
      <c r="AH293" s="3">
        <f t="shared" si="184"/>
        <v>-0.40285268286303422</v>
      </c>
      <c r="AI293" s="3">
        <f t="shared" si="184"/>
        <v>-0.68658960551538373</v>
      </c>
      <c r="AJ293" s="3">
        <f t="shared" si="184"/>
        <v>-0.55058639430263601</v>
      </c>
      <c r="AK293" s="20"/>
      <c r="AL293" s="3">
        <v>1991.8333333343101</v>
      </c>
      <c r="AM293" s="12">
        <f>STANDARDIZE(AC293,AR$5,AS$5)</f>
        <v>-0.11985081851311885</v>
      </c>
      <c r="AN293" s="12">
        <f>STANDARDIZE(AD293,AT$5,AU$5)</f>
        <v>-0.19208961378086201</v>
      </c>
      <c r="AO293" s="12">
        <f>STANDARDIZE(AE293,AV$5,AW$5)</f>
        <v>-0.15962421688264228</v>
      </c>
      <c r="AP293" s="20"/>
    </row>
    <row r="294" spans="1:42" x14ac:dyDescent="0.3">
      <c r="A294">
        <v>5</v>
      </c>
      <c r="B294">
        <v>1995</v>
      </c>
      <c r="C294" s="20">
        <v>1.0795697852385229</v>
      </c>
      <c r="D294" s="20">
        <v>6.1499999999999902E-2</v>
      </c>
      <c r="E294" s="20">
        <f t="shared" si="178"/>
        <v>6.6393541792169053E-2</v>
      </c>
      <c r="G294">
        <v>1991</v>
      </c>
      <c r="H294">
        <v>10</v>
      </c>
      <c r="I294" s="3">
        <v>1991.75000000098</v>
      </c>
      <c r="J294" s="20">
        <f t="shared" si="180"/>
        <v>0.83577730310761211</v>
      </c>
      <c r="K294" s="20">
        <f t="shared" si="168"/>
        <v>6.1499999999999902E-2</v>
      </c>
      <c r="L294" s="20">
        <f t="shared" si="181"/>
        <v>5.1400304141118063E-2</v>
      </c>
      <c r="N294">
        <v>9</v>
      </c>
      <c r="O294">
        <v>1992</v>
      </c>
      <c r="P294" s="20">
        <v>1.0795697852385229</v>
      </c>
      <c r="Q294" s="20">
        <v>6.1530000000000001E-2</v>
      </c>
      <c r="R294" s="20">
        <f t="shared" si="179"/>
        <v>6.6425928885726307E-2</v>
      </c>
      <c r="T294">
        <v>1991</v>
      </c>
      <c r="U294">
        <v>10</v>
      </c>
      <c r="V294" s="3">
        <v>1991.75000000098</v>
      </c>
      <c r="W294" s="20">
        <f t="shared" si="185"/>
        <v>0.88894973579794245</v>
      </c>
      <c r="X294" s="20">
        <f t="shared" si="186"/>
        <v>6.1530000000000001E-2</v>
      </c>
      <c r="Y294" s="20">
        <f t="shared" si="187"/>
        <v>5.4697077243647398E-2</v>
      </c>
      <c r="Z294" s="20"/>
      <c r="AA294">
        <v>10</v>
      </c>
      <c r="AB294" s="3">
        <v>1991.75000000098</v>
      </c>
      <c r="AC294" s="20">
        <f t="shared" si="182"/>
        <v>0.86236351945277723</v>
      </c>
      <c r="AD294" s="20">
        <f t="shared" si="183"/>
        <v>6.1514999999999952E-2</v>
      </c>
      <c r="AE294" s="20">
        <f t="shared" si="183"/>
        <v>5.304869069238273E-2</v>
      </c>
      <c r="AG294" s="3">
        <v>1991.75000000098</v>
      </c>
      <c r="AH294" s="3">
        <f t="shared" si="184"/>
        <v>0.31599266794638042</v>
      </c>
      <c r="AI294" s="3">
        <f t="shared" si="184"/>
        <v>-0.68622224125583742</v>
      </c>
      <c r="AJ294" s="3">
        <f t="shared" si="184"/>
        <v>-0.26758782043471474</v>
      </c>
      <c r="AK294" s="20"/>
      <c r="AL294" s="3">
        <v>1991.75000000098</v>
      </c>
      <c r="AM294" s="12">
        <f>STANDARDIZE(AC294,AR$6,AS$6)</f>
        <v>0.42405386900445408</v>
      </c>
      <c r="AN294" s="12">
        <f>STANDARDIZE(AD294,AT$6,AU$6)</f>
        <v>-0.6564669997761764</v>
      </c>
      <c r="AO294" s="12">
        <f>STANDARDIZE(AE294,AV$6,AW$6)</f>
        <v>-9.0054898355620958E-2</v>
      </c>
      <c r="AP294" s="20"/>
    </row>
    <row r="295" spans="1:42" x14ac:dyDescent="0.3">
      <c r="A295">
        <v>5</v>
      </c>
      <c r="B295">
        <v>1995</v>
      </c>
      <c r="C295" s="20">
        <v>1.0459543421873114</v>
      </c>
      <c r="D295" s="20">
        <v>6.1499999999999902E-2</v>
      </c>
      <c r="E295" s="20">
        <f t="shared" si="178"/>
        <v>6.4326192044519545E-2</v>
      </c>
      <c r="G295">
        <v>1991</v>
      </c>
      <c r="H295">
        <v>9</v>
      </c>
      <c r="I295" s="3">
        <v>1991.6666666676499</v>
      </c>
      <c r="J295" s="20"/>
      <c r="K295" s="20"/>
      <c r="L295" s="20"/>
      <c r="N295">
        <v>8</v>
      </c>
      <c r="O295">
        <v>1992</v>
      </c>
      <c r="P295" s="20">
        <v>1.0459543421873114</v>
      </c>
      <c r="Q295" s="20">
        <v>6.1530000000000001E-2</v>
      </c>
      <c r="R295" s="20">
        <f t="shared" si="179"/>
        <v>6.4357570674785272E-2</v>
      </c>
      <c r="T295">
        <v>1991</v>
      </c>
      <c r="U295">
        <v>9</v>
      </c>
      <c r="V295" s="3">
        <v>1991.6666666676499</v>
      </c>
      <c r="W295" s="20"/>
      <c r="X295" s="20"/>
      <c r="Y295" s="20"/>
      <c r="Z295" s="20"/>
      <c r="AA295">
        <v>9</v>
      </c>
      <c r="AB295" s="3">
        <v>1991.6666666676499</v>
      </c>
      <c r="AC295" s="20"/>
      <c r="AD295" s="20"/>
      <c r="AE295" s="20"/>
      <c r="AG295" s="3">
        <v>1991.6666666676499</v>
      </c>
      <c r="AH295" s="3"/>
      <c r="AI295" s="3"/>
      <c r="AJ295" s="3"/>
      <c r="AK295" s="20"/>
      <c r="AL295" s="3">
        <v>1991.6666666676499</v>
      </c>
      <c r="AM295" s="12"/>
      <c r="AN295" s="12"/>
      <c r="AO295" s="12"/>
      <c r="AP295" s="20"/>
    </row>
    <row r="296" spans="1:42" x14ac:dyDescent="0.3">
      <c r="A296">
        <v>5</v>
      </c>
      <c r="B296">
        <v>1995</v>
      </c>
      <c r="C296" s="20">
        <v>0.98951793852414804</v>
      </c>
      <c r="D296" s="20">
        <v>6.1499999999999902E-2</v>
      </c>
      <c r="E296" s="20">
        <f t="shared" si="178"/>
        <v>6.0855353219235006E-2</v>
      </c>
      <c r="G296">
        <v>1991</v>
      </c>
      <c r="H296">
        <v>8</v>
      </c>
      <c r="I296" s="3">
        <v>1991.5833333343201</v>
      </c>
      <c r="J296" s="20">
        <f t="shared" ref="J296:J315" si="191">AVERAGEIFS(C$4:C$1198,B$4:B$1198,G296,A$4:A$1198,H296)</f>
        <v>0.94195941874103584</v>
      </c>
      <c r="K296" s="20">
        <f t="shared" si="168"/>
        <v>6.1499999999999902E-2</v>
      </c>
      <c r="L296" s="20">
        <f t="shared" ref="L296:L315" si="192">AVERAGEIFS(E$4:E$1198,B$4:B$1198,G296,A$4:A$1198,H296)</f>
        <v>5.7930504252573609E-2</v>
      </c>
      <c r="N296">
        <v>6</v>
      </c>
      <c r="O296">
        <v>1992</v>
      </c>
      <c r="P296" s="20">
        <v>0.98951793852414804</v>
      </c>
      <c r="Q296" s="20">
        <v>6.1530000000000001E-2</v>
      </c>
      <c r="R296" s="20">
        <f t="shared" si="179"/>
        <v>6.0885038757390833E-2</v>
      </c>
      <c r="T296">
        <v>1991</v>
      </c>
      <c r="U296">
        <v>8</v>
      </c>
      <c r="V296" s="3">
        <v>1991.5833333343201</v>
      </c>
      <c r="W296" s="20">
        <f t="shared" ref="W296:W302" si="193">AVERAGEIFS(P$4:P$1097,O$4:O$1097,T296,N$4:N$1097,U296)</f>
        <v>0.8429309069720704</v>
      </c>
      <c r="X296" s="20">
        <f t="shared" ref="X296:X302" si="194">SUMIFS(Q$4:Q$1097,O$4:O$1097,T296,N$4:N$1097,U296)</f>
        <v>6.1530000000000001E-2</v>
      </c>
      <c r="Y296" s="20">
        <f t="shared" ref="Y296:Y302" si="195">W296*X296</f>
        <v>5.186553870599149E-2</v>
      </c>
      <c r="Z296" s="20"/>
      <c r="AA296">
        <v>8</v>
      </c>
      <c r="AB296" s="3">
        <v>1991.5833333343201</v>
      </c>
      <c r="AC296" s="20">
        <f t="shared" si="182"/>
        <v>0.89244516285655306</v>
      </c>
      <c r="AD296" s="20">
        <f t="shared" si="183"/>
        <v>6.1514999999999952E-2</v>
      </c>
      <c r="AE296" s="20">
        <f t="shared" si="183"/>
        <v>5.4898021479282549E-2</v>
      </c>
      <c r="AG296" s="3">
        <v>1991.5833333343201</v>
      </c>
      <c r="AH296" s="3">
        <f t="shared" si="184"/>
        <v>0.49500120838716172</v>
      </c>
      <c r="AI296" s="3">
        <f t="shared" si="184"/>
        <v>-0.68622224125583742</v>
      </c>
      <c r="AJ296" s="3">
        <f t="shared" si="184"/>
        <v>-0.19726736784118842</v>
      </c>
      <c r="AK296" s="20"/>
      <c r="AL296" s="3">
        <v>1991.5833333343201</v>
      </c>
      <c r="AM296" s="12">
        <f>STANDARDIZE(AC296,AR$8,AS$8)</f>
        <v>0.31200196359414817</v>
      </c>
      <c r="AN296" s="12">
        <f>STANDARDIZE(AD296,AT$8,AU$8)</f>
        <v>-0.53553372549108424</v>
      </c>
      <c r="AO296" s="12">
        <f>STANDARDIZE(AE296,AV$8,AW$8)</f>
        <v>8.4516176190005621E-2</v>
      </c>
      <c r="AP296" s="20"/>
    </row>
    <row r="297" spans="1:42" x14ac:dyDescent="0.3">
      <c r="A297">
        <v>4</v>
      </c>
      <c r="B297">
        <v>1995</v>
      </c>
      <c r="C297" s="20">
        <v>0.93612666554209145</v>
      </c>
      <c r="D297" s="20">
        <v>6.1499999999999902E-2</v>
      </c>
      <c r="E297" s="20">
        <f t="shared" si="178"/>
        <v>5.7571789930838529E-2</v>
      </c>
      <c r="G297">
        <v>1991</v>
      </c>
      <c r="H297">
        <v>7</v>
      </c>
      <c r="I297" s="3">
        <v>1991.50000000099</v>
      </c>
      <c r="J297" s="20"/>
      <c r="K297" s="20"/>
      <c r="L297" s="20"/>
      <c r="N297">
        <v>6</v>
      </c>
      <c r="O297">
        <v>1992</v>
      </c>
      <c r="P297" s="20">
        <v>0.93612666554209145</v>
      </c>
      <c r="Q297" s="20">
        <v>6.1530000000000001E-2</v>
      </c>
      <c r="R297" s="20">
        <f t="shared" si="179"/>
        <v>5.7599873730804892E-2</v>
      </c>
      <c r="T297">
        <v>1991</v>
      </c>
      <c r="U297">
        <v>7</v>
      </c>
      <c r="V297" s="3">
        <v>1991.50000000099</v>
      </c>
      <c r="W297" s="20"/>
      <c r="X297" s="20"/>
      <c r="Y297" s="20"/>
      <c r="Z297" s="20"/>
      <c r="AA297">
        <v>7</v>
      </c>
      <c r="AB297" s="3">
        <v>1991.50000000099</v>
      </c>
      <c r="AC297" s="20"/>
      <c r="AD297" s="20"/>
      <c r="AE297" s="20"/>
      <c r="AG297" s="3">
        <v>1991.50000000099</v>
      </c>
      <c r="AH297" s="3"/>
      <c r="AI297" s="3"/>
      <c r="AJ297" s="3"/>
      <c r="AK297" s="20"/>
      <c r="AL297" s="3">
        <v>1991.50000000099</v>
      </c>
      <c r="AM297" s="12"/>
      <c r="AN297" s="12"/>
      <c r="AO297" s="12"/>
      <c r="AP297" s="20"/>
    </row>
    <row r="298" spans="1:42" x14ac:dyDescent="0.3">
      <c r="A298">
        <v>4</v>
      </c>
      <c r="B298">
        <v>1995</v>
      </c>
      <c r="C298" s="20">
        <v>0.88574517268457675</v>
      </c>
      <c r="D298" s="20">
        <v>6.1499999999999902E-2</v>
      </c>
      <c r="E298" s="20">
        <f t="shared" si="178"/>
        <v>5.4473328120101382E-2</v>
      </c>
      <c r="G298">
        <v>1991</v>
      </c>
      <c r="H298">
        <v>6</v>
      </c>
      <c r="I298" s="3">
        <v>1991.4166666676599</v>
      </c>
      <c r="J298" s="20">
        <f t="shared" si="191"/>
        <v>0.98268143538753205</v>
      </c>
      <c r="K298" s="20">
        <f t="shared" si="168"/>
        <v>6.1499999999999902E-2</v>
      </c>
      <c r="L298" s="20">
        <f t="shared" si="192"/>
        <v>6.0434908276333126E-2</v>
      </c>
      <c r="N298">
        <v>6</v>
      </c>
      <c r="O298">
        <v>1992</v>
      </c>
      <c r="P298" s="20">
        <v>0.88574517268457675</v>
      </c>
      <c r="Q298" s="20">
        <v>6.1530000000000001E-2</v>
      </c>
      <c r="R298" s="20">
        <f t="shared" si="179"/>
        <v>5.4499900475282012E-2</v>
      </c>
      <c r="T298">
        <v>1991</v>
      </c>
      <c r="U298">
        <v>6</v>
      </c>
      <c r="V298" s="3">
        <v>1991.4166666676599</v>
      </c>
      <c r="W298" s="20">
        <f t="shared" si="193"/>
        <v>0.73467193486282112</v>
      </c>
      <c r="X298" s="20">
        <f t="shared" si="194"/>
        <v>0.12306</v>
      </c>
      <c r="Y298" s="20">
        <f t="shared" si="195"/>
        <v>9.0408728304218769E-2</v>
      </c>
      <c r="Z298" s="20"/>
      <c r="AA298">
        <v>6</v>
      </c>
      <c r="AB298" s="3">
        <v>1991.4166666676599</v>
      </c>
      <c r="AC298" s="20">
        <f t="shared" si="182"/>
        <v>0.85867668512517659</v>
      </c>
      <c r="AD298" s="20">
        <f t="shared" si="183"/>
        <v>9.2279999999999945E-2</v>
      </c>
      <c r="AE298" s="20">
        <f t="shared" si="183"/>
        <v>7.5421818290275944E-2</v>
      </c>
      <c r="AG298" s="3">
        <v>1991.4166666676599</v>
      </c>
      <c r="AH298" s="3">
        <f t="shared" si="184"/>
        <v>0.29405321394208489</v>
      </c>
      <c r="AI298" s="3">
        <f t="shared" si="184"/>
        <v>6.7241855071186282E-2</v>
      </c>
      <c r="AJ298" s="3">
        <f t="shared" si="184"/>
        <v>0.58314611519288284</v>
      </c>
      <c r="AK298" s="20"/>
      <c r="AL298" s="3">
        <v>1991.4166666676599</v>
      </c>
      <c r="AM298" s="12">
        <f>STANDARDIZE(AC298,AR$10,AS$10)</f>
        <v>-0.12578713543240105</v>
      </c>
      <c r="AN298" s="12">
        <f>STANDARDIZE(AD298,AT$10,AU$10)</f>
        <v>-1.019318303187664</v>
      </c>
      <c r="AO298" s="12">
        <f>STANDARDIZE(AE298,AV$10,AW$10)</f>
        <v>-0.34184842791061942</v>
      </c>
      <c r="AP298" s="20"/>
    </row>
    <row r="299" spans="1:42" x14ac:dyDescent="0.3">
      <c r="A299">
        <v>4</v>
      </c>
      <c r="B299">
        <v>1995</v>
      </c>
      <c r="C299" s="20">
        <v>0.8519889810924951</v>
      </c>
      <c r="D299" s="20">
        <v>6.1499999999999902E-2</v>
      </c>
      <c r="E299" s="20">
        <f t="shared" si="178"/>
        <v>5.2397322337188364E-2</v>
      </c>
      <c r="G299">
        <v>1991</v>
      </c>
      <c r="H299">
        <v>5</v>
      </c>
      <c r="I299" s="3">
        <v>1991.3333333343301</v>
      </c>
      <c r="J299" s="20">
        <f t="shared" si="191"/>
        <v>0.88293430119719718</v>
      </c>
      <c r="K299" s="20">
        <f t="shared" si="168"/>
        <v>6.1499999999999902E-2</v>
      </c>
      <c r="L299" s="20">
        <f t="shared" si="192"/>
        <v>5.4300459523627539E-2</v>
      </c>
      <c r="N299">
        <v>5</v>
      </c>
      <c r="O299">
        <v>1992</v>
      </c>
      <c r="P299" s="20">
        <v>0.8519889810924951</v>
      </c>
      <c r="Q299" s="20">
        <v>6.1530000000000001E-2</v>
      </c>
      <c r="R299" s="20">
        <f t="shared" si="179"/>
        <v>5.2422882006621221E-2</v>
      </c>
      <c r="T299">
        <v>1991</v>
      </c>
      <c r="U299">
        <v>5</v>
      </c>
      <c r="V299" s="3">
        <v>1991.3333333343301</v>
      </c>
      <c r="W299" s="20">
        <f t="shared" si="193"/>
        <v>0.63905146673514024</v>
      </c>
      <c r="X299" s="20">
        <f t="shared" si="194"/>
        <v>6.1530000000000001E-2</v>
      </c>
      <c r="Y299" s="20">
        <f t="shared" si="195"/>
        <v>3.9320836748213177E-2</v>
      </c>
      <c r="Z299" s="20"/>
      <c r="AA299">
        <v>5</v>
      </c>
      <c r="AB299" s="3">
        <v>1991.3333333343301</v>
      </c>
      <c r="AC299" s="20">
        <f t="shared" ref="AC299:AC303" si="196">AVERAGE(W299,J299)</f>
        <v>0.76099288396616871</v>
      </c>
      <c r="AD299" s="20">
        <f t="shared" ref="AD299:AD303" si="197">AVERAGE(X299,K299)</f>
        <v>6.1514999999999952E-2</v>
      </c>
      <c r="AE299" s="20">
        <f t="shared" ref="AE299:AE303" si="198">AVERAGE(Y299,L299)</f>
        <v>4.6810648135920355E-2</v>
      </c>
      <c r="AG299" s="3">
        <v>1991.3333333343301</v>
      </c>
      <c r="AH299" s="3">
        <f t="shared" ref="AH299:AH310" si="199">STANDARDIZE(AC299,AC$894,AC$895)</f>
        <v>-0.28723931836639388</v>
      </c>
      <c r="AI299" s="3">
        <f t="shared" ref="AI299:AI310" si="200">STANDARDIZE(AD299,AD$894,AD$895)</f>
        <v>-0.68622224125583742</v>
      </c>
      <c r="AJ299" s="3">
        <f t="shared" ref="AJ299:AJ310" si="201">STANDARDIZE(AE299,AE$894,AE$895)</f>
        <v>-0.50478820609610109</v>
      </c>
      <c r="AK299" s="20"/>
      <c r="AL299" s="3">
        <v>1991.3333333343301</v>
      </c>
      <c r="AM299" s="12">
        <f>STANDARDIZE(AC299,AR$11,AS$11)</f>
        <v>-0.42224633594438421</v>
      </c>
      <c r="AN299" s="12">
        <f>STANDARDIZE(AD299,AT$11,AU$11)</f>
        <v>-1.269857360921067</v>
      </c>
      <c r="AO299" s="12">
        <f>STANDARDIZE(AE299,AV$11,AW$11)</f>
        <v>-0.72482746224356209</v>
      </c>
      <c r="AP299" s="20"/>
    </row>
    <row r="300" spans="1:42" x14ac:dyDescent="0.3">
      <c r="A300">
        <v>3</v>
      </c>
      <c r="B300">
        <v>1995</v>
      </c>
      <c r="C300" s="20">
        <v>0.83638162131658922</v>
      </c>
      <c r="D300" s="20">
        <v>6.1499999999999902E-2</v>
      </c>
      <c r="E300" s="20">
        <f t="shared" si="178"/>
        <v>5.1437469710970157E-2</v>
      </c>
      <c r="G300">
        <v>1991</v>
      </c>
      <c r="H300">
        <v>4</v>
      </c>
      <c r="I300" s="3">
        <v>1991.250000001</v>
      </c>
      <c r="J300" s="20">
        <f t="shared" si="191"/>
        <v>0.7936565363199064</v>
      </c>
      <c r="K300" s="20">
        <f t="shared" si="168"/>
        <v>6.1499999999999902E-2</v>
      </c>
      <c r="L300" s="20">
        <f t="shared" si="192"/>
        <v>4.8809876983674165E-2</v>
      </c>
      <c r="N300">
        <v>5</v>
      </c>
      <c r="O300">
        <v>1992</v>
      </c>
      <c r="P300" s="20">
        <v>0.83638162131658922</v>
      </c>
      <c r="Q300" s="20">
        <v>6.1530000000000001E-2</v>
      </c>
      <c r="R300" s="20">
        <f t="shared" si="179"/>
        <v>5.1462561159609739E-2</v>
      </c>
      <c r="T300">
        <v>1991</v>
      </c>
      <c r="U300">
        <v>4</v>
      </c>
      <c r="V300" s="3">
        <v>1991.250000001</v>
      </c>
      <c r="W300" s="20">
        <f t="shared" si="193"/>
        <v>0.61567417921540035</v>
      </c>
      <c r="X300" s="20">
        <f t="shared" si="194"/>
        <v>6.1530000000000001E-2</v>
      </c>
      <c r="Y300" s="20">
        <f t="shared" si="195"/>
        <v>3.7882432247123586E-2</v>
      </c>
      <c r="Z300" s="20"/>
      <c r="AA300">
        <v>4</v>
      </c>
      <c r="AB300" s="3">
        <v>1991.250000001</v>
      </c>
      <c r="AC300" s="20">
        <f t="shared" si="196"/>
        <v>0.70466535776765338</v>
      </c>
      <c r="AD300" s="20">
        <f t="shared" si="197"/>
        <v>6.1514999999999952E-2</v>
      </c>
      <c r="AE300" s="20">
        <f t="shared" si="198"/>
        <v>4.3346154615398876E-2</v>
      </c>
      <c r="AG300" s="3">
        <v>1991.250000001</v>
      </c>
      <c r="AH300" s="3">
        <f t="shared" si="199"/>
        <v>-0.62243072117952847</v>
      </c>
      <c r="AI300" s="3">
        <f t="shared" si="200"/>
        <v>-0.68622224125583742</v>
      </c>
      <c r="AJ300" s="3">
        <f t="shared" si="201"/>
        <v>-0.63652491544857848</v>
      </c>
      <c r="AK300" s="20"/>
      <c r="AL300" s="3">
        <v>1991.250000001</v>
      </c>
      <c r="AM300" s="12">
        <f>STANDARDIZE(AC300,AR$12,AS$12)</f>
        <v>-0.57667451785385027</v>
      </c>
      <c r="AN300" s="12">
        <f>STANDARDIZE(AD300,AT$12,AU$12)</f>
        <v>-1.5103266726480709</v>
      </c>
      <c r="AO300" s="12">
        <f>STANDARDIZE(AE300,AV$12,AW$12)</f>
        <v>-0.90042652700803061</v>
      </c>
      <c r="AP300" s="20"/>
    </row>
    <row r="301" spans="1:42" x14ac:dyDescent="0.3">
      <c r="A301">
        <v>3</v>
      </c>
      <c r="B301">
        <v>1995</v>
      </c>
      <c r="C301" s="20">
        <v>0.8212971607786167</v>
      </c>
      <c r="D301" s="20">
        <v>6.1499999999999902E-2</v>
      </c>
      <c r="E301" s="20">
        <f t="shared" si="178"/>
        <v>5.0509775387884849E-2</v>
      </c>
      <c r="G301">
        <v>1991</v>
      </c>
      <c r="H301">
        <v>3</v>
      </c>
      <c r="I301" s="3">
        <v>1991.1666666676699</v>
      </c>
      <c r="J301" s="20">
        <f t="shared" si="191"/>
        <v>0.71309731213249361</v>
      </c>
      <c r="K301" s="20">
        <f t="shared" si="168"/>
        <v>6.1499999999999902E-2</v>
      </c>
      <c r="L301" s="20">
        <f t="shared" si="192"/>
        <v>4.3855484696148285E-2</v>
      </c>
      <c r="N301">
        <v>5</v>
      </c>
      <c r="O301">
        <v>1992</v>
      </c>
      <c r="P301" s="20">
        <v>0.8212971607786167</v>
      </c>
      <c r="Q301" s="20">
        <v>6.1530000000000001E-2</v>
      </c>
      <c r="R301" s="20">
        <f t="shared" si="179"/>
        <v>5.0534414302708289E-2</v>
      </c>
      <c r="T301">
        <v>1991</v>
      </c>
      <c r="U301">
        <v>3</v>
      </c>
      <c r="V301" s="3">
        <v>1991.1666666676699</v>
      </c>
      <c r="W301" s="20">
        <f t="shared" si="193"/>
        <v>0.64136350954496413</v>
      </c>
      <c r="X301" s="20">
        <f t="shared" si="194"/>
        <v>6.1530000000000001E-2</v>
      </c>
      <c r="Y301" s="20">
        <f t="shared" si="195"/>
        <v>3.9463096742301647E-2</v>
      </c>
      <c r="Z301" s="20"/>
      <c r="AA301">
        <v>3</v>
      </c>
      <c r="AB301" s="3">
        <v>1991.1666666676699</v>
      </c>
      <c r="AC301" s="20">
        <f t="shared" si="196"/>
        <v>0.67723041083872881</v>
      </c>
      <c r="AD301" s="20">
        <f t="shared" si="197"/>
        <v>6.1514999999999952E-2</v>
      </c>
      <c r="AE301" s="20">
        <f t="shared" si="198"/>
        <v>4.1659290719224966E-2</v>
      </c>
      <c r="AG301" s="3">
        <v>1991.1666666676699</v>
      </c>
      <c r="AH301" s="3">
        <f t="shared" si="199"/>
        <v>-0.78568941489174249</v>
      </c>
      <c r="AI301" s="3">
        <f t="shared" si="200"/>
        <v>-0.68622224125583742</v>
      </c>
      <c r="AJ301" s="3">
        <f t="shared" si="201"/>
        <v>-0.7006675953211623</v>
      </c>
      <c r="AK301" s="20"/>
      <c r="AL301" s="3">
        <v>1991.1666666676699</v>
      </c>
      <c r="AM301" s="12">
        <f>STANDARDIZE(AC301,AR$13,AS$13)</f>
        <v>-0.5906124012142594</v>
      </c>
      <c r="AN301" s="12">
        <f>STANDARDIZE(AD301,AT$13,AU$13)</f>
        <v>-1.1554372649783877</v>
      </c>
      <c r="AO301" s="12">
        <f>STANDARDIZE(AE301,AV$13,AW$13)</f>
        <v>-0.71973391617169546</v>
      </c>
      <c r="AP301" s="20"/>
    </row>
    <row r="302" spans="1:42" x14ac:dyDescent="0.3">
      <c r="A302">
        <v>2</v>
      </c>
      <c r="B302">
        <v>1995</v>
      </c>
      <c r="C302" s="20">
        <v>0.80636838686772494</v>
      </c>
      <c r="D302" s="20">
        <v>6.1499999999999902E-2</v>
      </c>
      <c r="E302" s="20">
        <f t="shared" si="178"/>
        <v>4.9591655792365005E-2</v>
      </c>
      <c r="G302">
        <v>1991</v>
      </c>
      <c r="H302">
        <v>2</v>
      </c>
      <c r="I302" s="3">
        <v>1991.0833333343401</v>
      </c>
      <c r="J302" s="20">
        <f t="shared" si="191"/>
        <v>0.67540093597279671</v>
      </c>
      <c r="K302" s="20">
        <f t="shared" si="168"/>
        <v>6.1499999999999902E-2</v>
      </c>
      <c r="L302" s="20">
        <f t="shared" si="192"/>
        <v>4.1537157562326933E-2</v>
      </c>
      <c r="N302">
        <v>4</v>
      </c>
      <c r="O302">
        <v>1992</v>
      </c>
      <c r="P302" s="20">
        <v>0.80636838686772494</v>
      </c>
      <c r="Q302" s="20">
        <v>6.1530000000000001E-2</v>
      </c>
      <c r="R302" s="20">
        <f t="shared" si="179"/>
        <v>4.9615846843971113E-2</v>
      </c>
      <c r="T302">
        <v>1991</v>
      </c>
      <c r="U302">
        <v>2</v>
      </c>
      <c r="V302" s="3">
        <v>1991.0833333343401</v>
      </c>
      <c r="W302" s="20">
        <f t="shared" si="193"/>
        <v>0.68225965465307015</v>
      </c>
      <c r="X302" s="20">
        <f t="shared" si="194"/>
        <v>0.12306</v>
      </c>
      <c r="Y302" s="20">
        <f t="shared" si="195"/>
        <v>8.395887310160681E-2</v>
      </c>
      <c r="Z302" s="20"/>
      <c r="AA302">
        <v>2</v>
      </c>
      <c r="AB302" s="3">
        <v>1991.0833333343401</v>
      </c>
      <c r="AC302" s="20">
        <f t="shared" si="196"/>
        <v>0.67883029531293348</v>
      </c>
      <c r="AD302" s="20">
        <f t="shared" si="197"/>
        <v>9.2279999999999945E-2</v>
      </c>
      <c r="AE302" s="20">
        <f t="shared" si="198"/>
        <v>6.2748015331966875E-2</v>
      </c>
      <c r="AG302" s="3">
        <v>1991.0833333343401</v>
      </c>
      <c r="AH302" s="3">
        <f t="shared" si="199"/>
        <v>-0.77616889166908842</v>
      </c>
      <c r="AI302" s="3">
        <f t="shared" si="200"/>
        <v>6.7241855071186282E-2</v>
      </c>
      <c r="AJ302" s="3">
        <f t="shared" si="201"/>
        <v>0.10122716028081843</v>
      </c>
      <c r="AK302" s="20"/>
      <c r="AL302" s="3">
        <v>1991.0833333343401</v>
      </c>
      <c r="AM302" s="12">
        <f>STANDARDIZE(AC302,AR$14,AS$14)</f>
        <v>-0.50425856080056353</v>
      </c>
      <c r="AN302" s="12">
        <f>STANDARDIZE(AD302,AT$14,AU$14)</f>
        <v>0.56120938963997447</v>
      </c>
      <c r="AO302" s="12">
        <f>STANDARDIZE(AE302,AV$14,AW$14)</f>
        <v>0.69527256775467772</v>
      </c>
      <c r="AP302" s="20"/>
    </row>
    <row r="303" spans="1:42" x14ac:dyDescent="0.3">
      <c r="A303">
        <v>1</v>
      </c>
      <c r="B303">
        <v>1995</v>
      </c>
      <c r="C303" s="20">
        <v>0.81456220224871967</v>
      </c>
      <c r="D303" s="20">
        <v>6.1499999999999902E-2</v>
      </c>
      <c r="E303" s="20">
        <f t="shared" si="178"/>
        <v>5.009557543829618E-2</v>
      </c>
      <c r="G303">
        <v>1991</v>
      </c>
      <c r="H303">
        <v>1</v>
      </c>
      <c r="I303" s="3">
        <v>1991.00000000101</v>
      </c>
      <c r="J303" s="20"/>
      <c r="K303" s="20"/>
      <c r="L303" s="20"/>
      <c r="N303">
        <v>4</v>
      </c>
      <c r="O303">
        <v>1992</v>
      </c>
      <c r="P303" s="20">
        <v>0.81456220224871967</v>
      </c>
      <c r="Q303" s="20">
        <v>6.1530000000000001E-2</v>
      </c>
      <c r="R303" s="20">
        <f t="shared" si="179"/>
        <v>5.012001230436372E-2</v>
      </c>
      <c r="T303">
        <v>1991</v>
      </c>
      <c r="U303">
        <v>1</v>
      </c>
      <c r="V303" s="3">
        <v>1991.00000000101</v>
      </c>
      <c r="W303" s="20">
        <f t="shared" si="185"/>
        <v>0.71702197864973238</v>
      </c>
      <c r="X303" s="20">
        <f t="shared" si="186"/>
        <v>6.1530000000000001E-2</v>
      </c>
      <c r="Y303" s="20">
        <f t="shared" si="187"/>
        <v>4.4118362346318031E-2</v>
      </c>
      <c r="Z303" s="20"/>
      <c r="AA303">
        <v>1</v>
      </c>
      <c r="AB303" s="3">
        <v>1991.00000000101</v>
      </c>
      <c r="AC303" s="20">
        <f t="shared" si="196"/>
        <v>0.71702197864973238</v>
      </c>
      <c r="AD303" s="20">
        <f t="shared" si="197"/>
        <v>6.1530000000000001E-2</v>
      </c>
      <c r="AE303" s="20">
        <f t="shared" si="198"/>
        <v>4.4118362346318031E-2</v>
      </c>
      <c r="AG303" s="3">
        <v>1991.00000000101</v>
      </c>
      <c r="AH303" s="3">
        <f t="shared" si="199"/>
        <v>-0.54889947691900376</v>
      </c>
      <c r="AI303" s="3">
        <f t="shared" si="200"/>
        <v>-0.68585487699629111</v>
      </c>
      <c r="AJ303" s="3">
        <f t="shared" si="201"/>
        <v>-0.60716186286809026</v>
      </c>
      <c r="AK303" s="20"/>
      <c r="AL303" s="3">
        <v>1991.00000000101</v>
      </c>
      <c r="AM303" s="12">
        <f>STANDARDIZE(AC303,AR$15,AS$15)</f>
        <v>-0.17806376131659568</v>
      </c>
      <c r="AN303" s="12">
        <f>STANDARDIZE(AD303,AT$15,AU$15)</f>
        <v>-0.21897704373559218</v>
      </c>
      <c r="AO303" s="12">
        <f>STANDARDIZE(AE303,AV$15,AW$15)</f>
        <v>-0.23698222577813852</v>
      </c>
      <c r="AP303" s="20"/>
    </row>
    <row r="304" spans="1:42" x14ac:dyDescent="0.3">
      <c r="A304">
        <v>11</v>
      </c>
      <c r="B304">
        <v>1994</v>
      </c>
      <c r="C304" s="20">
        <v>0.8543303056323629</v>
      </c>
      <c r="D304" s="20">
        <v>6.1499999999999902E-2</v>
      </c>
      <c r="E304" s="20">
        <f t="shared" si="178"/>
        <v>5.2541313796390238E-2</v>
      </c>
      <c r="G304">
        <v>1990</v>
      </c>
      <c r="H304">
        <v>12</v>
      </c>
      <c r="I304" s="3">
        <v>1990.9166666676799</v>
      </c>
      <c r="J304" s="20">
        <f t="shared" si="191"/>
        <v>0.70878397737773913</v>
      </c>
      <c r="K304" s="20">
        <f t="shared" si="168"/>
        <v>6.1499999999999902E-2</v>
      </c>
      <c r="L304" s="20">
        <f t="shared" si="192"/>
        <v>4.3590214608730887E-2</v>
      </c>
      <c r="N304">
        <v>4</v>
      </c>
      <c r="O304">
        <v>1992</v>
      </c>
      <c r="P304" s="20">
        <v>0.8543303056323629</v>
      </c>
      <c r="Q304" s="20">
        <v>6.1530000000000001E-2</v>
      </c>
      <c r="R304" s="20">
        <f t="shared" si="179"/>
        <v>5.2566943705559289E-2</v>
      </c>
      <c r="T304">
        <v>1990</v>
      </c>
      <c r="U304">
        <v>12</v>
      </c>
      <c r="V304" s="3">
        <v>1990.9166666676799</v>
      </c>
      <c r="W304" s="20">
        <f t="shared" si="185"/>
        <v>0.73147410400271307</v>
      </c>
      <c r="X304" s="20">
        <f t="shared" si="186"/>
        <v>0.12306</v>
      </c>
      <c r="Y304" s="20">
        <f t="shared" si="187"/>
        <v>9.0015203238573871E-2</v>
      </c>
      <c r="Z304" s="20"/>
      <c r="AA304">
        <v>12</v>
      </c>
      <c r="AB304" s="3">
        <v>1990.9166666676799</v>
      </c>
      <c r="AC304" s="20">
        <f t="shared" si="182"/>
        <v>0.7201290406902261</v>
      </c>
      <c r="AD304" s="20">
        <f t="shared" si="183"/>
        <v>9.2279999999999945E-2</v>
      </c>
      <c r="AE304" s="20">
        <f t="shared" si="183"/>
        <v>6.6802708923652379E-2</v>
      </c>
      <c r="AG304" s="3">
        <v>1990.9166666676799</v>
      </c>
      <c r="AH304" s="3">
        <f t="shared" si="199"/>
        <v>-0.53041010672528877</v>
      </c>
      <c r="AI304" s="3">
        <f t="shared" si="200"/>
        <v>6.7241855071186282E-2</v>
      </c>
      <c r="AJ304" s="3">
        <f t="shared" si="201"/>
        <v>0.25540611545485636</v>
      </c>
      <c r="AK304" s="20"/>
      <c r="AL304" s="3">
        <v>1990.9166666676799</v>
      </c>
      <c r="AM304" s="12">
        <f>STANDARDIZE(AC304,AR$4,AS$4)</f>
        <v>-0.27627633272013652</v>
      </c>
      <c r="AN304" s="12">
        <f>STANDARDIZE(AD304,AT$4,AU$4)</f>
        <v>1.0572927878366174</v>
      </c>
      <c r="AO304" s="12">
        <f>STANDARDIZE(AE304,AV$4,AW$4)</f>
        <v>1.4945577222983912</v>
      </c>
      <c r="AP304" s="20"/>
    </row>
    <row r="305" spans="1:42" x14ac:dyDescent="0.3">
      <c r="A305">
        <v>10</v>
      </c>
      <c r="B305">
        <v>1994</v>
      </c>
      <c r="C305" s="20">
        <v>0.89603994526991793</v>
      </c>
      <c r="D305" s="20">
        <v>6.1499999999999902E-2</v>
      </c>
      <c r="E305" s="20">
        <f t="shared" si="178"/>
        <v>5.5106456634099868E-2</v>
      </c>
      <c r="G305">
        <v>1990</v>
      </c>
      <c r="H305">
        <v>11</v>
      </c>
      <c r="I305" s="3">
        <v>1990.8333333343501</v>
      </c>
      <c r="J305" s="20"/>
      <c r="K305" s="20"/>
      <c r="L305" s="20"/>
      <c r="N305">
        <v>3</v>
      </c>
      <c r="O305">
        <v>1992</v>
      </c>
      <c r="P305" s="20">
        <v>0.89603994526991793</v>
      </c>
      <c r="Q305" s="20">
        <v>6.1530000000000001E-2</v>
      </c>
      <c r="R305" s="20">
        <f t="shared" si="179"/>
        <v>5.5133337832458051E-2</v>
      </c>
      <c r="T305">
        <v>1990</v>
      </c>
      <c r="U305">
        <v>11</v>
      </c>
      <c r="V305" s="3">
        <v>1990.8333333343501</v>
      </c>
      <c r="W305" s="20">
        <f t="shared" si="185"/>
        <v>0.74607735940047892</v>
      </c>
      <c r="X305" s="20">
        <f t="shared" si="186"/>
        <v>6.1530000000000001E-2</v>
      </c>
      <c r="Y305" s="20">
        <f t="shared" si="187"/>
        <v>4.5906139923911467E-2</v>
      </c>
      <c r="Z305" s="20"/>
      <c r="AA305">
        <v>11</v>
      </c>
      <c r="AB305" s="3">
        <v>1990.8333333343501</v>
      </c>
      <c r="AC305" s="20">
        <f t="shared" si="182"/>
        <v>0.74607735940047892</v>
      </c>
      <c r="AD305" s="20">
        <f t="shared" si="183"/>
        <v>6.1530000000000001E-2</v>
      </c>
      <c r="AE305" s="20">
        <f t="shared" si="183"/>
        <v>4.5906139923911467E-2</v>
      </c>
      <c r="AG305" s="3">
        <v>1990.8333333343501</v>
      </c>
      <c r="AH305" s="3">
        <f t="shared" si="199"/>
        <v>-0.37599797581652533</v>
      </c>
      <c r="AI305" s="3">
        <f t="shared" si="200"/>
        <v>-0.68585487699629111</v>
      </c>
      <c r="AJ305" s="3">
        <f t="shared" si="201"/>
        <v>-0.53918195938977398</v>
      </c>
      <c r="AK305" s="20"/>
      <c r="AL305" s="3">
        <v>1990.8333333343501</v>
      </c>
      <c r="AM305" s="12">
        <f>STANDARDIZE(AC305,AR$5,AS$5)</f>
        <v>-0.10225940772082054</v>
      </c>
      <c r="AN305" s="12">
        <f>STANDARDIZE(AD305,AT$5,AU$5)</f>
        <v>-0.19067841091384152</v>
      </c>
      <c r="AO305" s="12">
        <f>STANDARDIZE(AE305,AV$5,AW$5)</f>
        <v>-0.14142950770656598</v>
      </c>
      <c r="AP305" s="20"/>
    </row>
    <row r="306" spans="1:42" x14ac:dyDescent="0.3">
      <c r="A306">
        <v>8</v>
      </c>
      <c r="B306">
        <v>1994</v>
      </c>
      <c r="C306" s="20">
        <v>0.93992153065752404</v>
      </c>
      <c r="D306" s="20">
        <v>6.1499999999999902E-2</v>
      </c>
      <c r="E306" s="20">
        <f t="shared" si="178"/>
        <v>5.7805174135437634E-2</v>
      </c>
      <c r="G306">
        <v>1990</v>
      </c>
      <c r="H306">
        <v>10</v>
      </c>
      <c r="I306" s="3">
        <v>1990.75000000102</v>
      </c>
      <c r="J306" s="20">
        <f t="shared" si="191"/>
        <v>0.74403270615724515</v>
      </c>
      <c r="K306" s="20">
        <f t="shared" si="168"/>
        <v>6.1499999999999902E-2</v>
      </c>
      <c r="L306" s="20">
        <f t="shared" si="192"/>
        <v>4.5758011428670503E-2</v>
      </c>
      <c r="N306">
        <v>3</v>
      </c>
      <c r="O306">
        <v>1992</v>
      </c>
      <c r="P306" s="20">
        <v>0.93992153065752404</v>
      </c>
      <c r="Q306" s="20">
        <v>6.1530000000000001E-2</v>
      </c>
      <c r="R306" s="20">
        <f t="shared" si="179"/>
        <v>5.7833371781357452E-2</v>
      </c>
      <c r="T306">
        <v>1990</v>
      </c>
      <c r="U306">
        <v>10</v>
      </c>
      <c r="V306" s="3">
        <v>1990.75000000102</v>
      </c>
      <c r="W306" s="20">
        <f t="shared" si="185"/>
        <v>0.7112806975521051</v>
      </c>
      <c r="X306" s="20">
        <f t="shared" si="186"/>
        <v>0.12306</v>
      </c>
      <c r="Y306" s="20">
        <f t="shared" si="187"/>
        <v>8.7530202640762056E-2</v>
      </c>
      <c r="Z306" s="20"/>
      <c r="AA306">
        <v>10</v>
      </c>
      <c r="AB306" s="3">
        <v>1990.75000000102</v>
      </c>
      <c r="AC306" s="20">
        <f t="shared" si="182"/>
        <v>0.72765670185467513</v>
      </c>
      <c r="AD306" s="20">
        <f t="shared" si="183"/>
        <v>9.2279999999999945E-2</v>
      </c>
      <c r="AE306" s="20">
        <f t="shared" si="183"/>
        <v>6.664410703471628E-2</v>
      </c>
      <c r="AG306" s="3">
        <v>1990.75000000102</v>
      </c>
      <c r="AH306" s="3">
        <f t="shared" si="199"/>
        <v>-0.4856148267635686</v>
      </c>
      <c r="AI306" s="3">
        <f t="shared" si="200"/>
        <v>6.7241855071186282E-2</v>
      </c>
      <c r="AJ306" s="3">
        <f t="shared" si="201"/>
        <v>0.24937530869428146</v>
      </c>
      <c r="AK306" s="20"/>
      <c r="AL306" s="3">
        <v>1990.75000000102</v>
      </c>
      <c r="AM306" s="12">
        <f>STANDARDIZE(AC306,AR$6,AS$6)</f>
        <v>-0.48589391346683786</v>
      </c>
      <c r="AN306" s="12">
        <f>STANDARDIZE(AD306,AT$6,AU$6)</f>
        <v>0.96310780514635363</v>
      </c>
      <c r="AO306" s="12">
        <f>STANDARDIZE(AE306,AV$6,AW$6)</f>
        <v>0.9760222203404888</v>
      </c>
      <c r="AP306" s="20"/>
    </row>
    <row r="307" spans="1:42" x14ac:dyDescent="0.3">
      <c r="A307">
        <v>6</v>
      </c>
      <c r="B307">
        <v>1994</v>
      </c>
      <c r="C307" s="20">
        <v>0.95594118936227912</v>
      </c>
      <c r="D307" s="20">
        <v>6.1499999999999902E-2</v>
      </c>
      <c r="E307" s="20">
        <f t="shared" si="178"/>
        <v>5.879038314578007E-2</v>
      </c>
      <c r="G307">
        <v>1990</v>
      </c>
      <c r="H307">
        <v>9</v>
      </c>
      <c r="I307" s="3">
        <v>1990.6666666676899</v>
      </c>
      <c r="J307" s="20"/>
      <c r="K307" s="20"/>
      <c r="L307" s="20"/>
      <c r="N307">
        <v>3</v>
      </c>
      <c r="O307">
        <v>1992</v>
      </c>
      <c r="P307" s="20">
        <v>0.95594118936227912</v>
      </c>
      <c r="Q307" s="20">
        <v>6.1530000000000001E-2</v>
      </c>
      <c r="R307" s="20">
        <f t="shared" si="179"/>
        <v>5.8819061381461035E-2</v>
      </c>
      <c r="T307">
        <v>1990</v>
      </c>
      <c r="U307">
        <v>9</v>
      </c>
      <c r="V307" s="3">
        <v>1990.6666666676899</v>
      </c>
      <c r="W307" s="20">
        <f t="shared" ref="W307:W314" si="202">AVERAGEIFS(P$4:P$1097,O$4:O$1097,T307,N$4:N$1097,U307)</f>
        <v>0.64750679890351515</v>
      </c>
      <c r="X307" s="20">
        <f t="shared" ref="X307:X314" si="203">SUMIFS(Q$4:Q$1097,O$4:O$1097,T307,N$4:N$1097,U307)</f>
        <v>6.1530000000000001E-2</v>
      </c>
      <c r="Y307" s="20">
        <f t="shared" ref="Y307:Y314" si="204">W307*X307</f>
        <v>3.9841093336533288E-2</v>
      </c>
      <c r="Z307" s="20"/>
      <c r="AA307">
        <v>9</v>
      </c>
      <c r="AB307" s="3">
        <v>1990.6666666676899</v>
      </c>
      <c r="AC307" s="20">
        <f t="shared" ref="AC307:AC314" si="205">AVERAGE(W307,J307)</f>
        <v>0.64750679890351515</v>
      </c>
      <c r="AD307" s="20">
        <f t="shared" ref="AD307:AD314" si="206">AVERAGE(X307,K307)</f>
        <v>6.1530000000000001E-2</v>
      </c>
      <c r="AE307" s="20">
        <f t="shared" ref="AE307:AE314" si="207">AVERAGE(Y307,L307)</f>
        <v>3.9841093336533288E-2</v>
      </c>
      <c r="AG307" s="3">
        <v>1990.6666666676899</v>
      </c>
      <c r="AH307" s="3">
        <f t="shared" si="199"/>
        <v>-0.9625673971792037</v>
      </c>
      <c r="AI307" s="3">
        <f t="shared" si="200"/>
        <v>-0.68585487699629111</v>
      </c>
      <c r="AJ307" s="3">
        <f t="shared" si="201"/>
        <v>-0.76980420612164524</v>
      </c>
      <c r="AK307" s="20"/>
      <c r="AL307" s="3">
        <v>1990.6666666676899</v>
      </c>
      <c r="AM307" s="12">
        <f>STANDARDIZE(AC307,AR$7,AS$7)</f>
        <v>-0.67922774810900632</v>
      </c>
      <c r="AN307" s="12">
        <f>STANDARDIZE(AD307,AT$7,AU$7)</f>
        <v>-0.23771353876763443</v>
      </c>
      <c r="AO307" s="12">
        <f>STANDARDIZE(AE307,AV$7,AW$7)</f>
        <v>-0.69509000561819856</v>
      </c>
      <c r="AP307" s="20"/>
    </row>
    <row r="308" spans="1:42" x14ac:dyDescent="0.3">
      <c r="A308">
        <v>6</v>
      </c>
      <c r="B308">
        <v>1994</v>
      </c>
      <c r="C308" s="20">
        <v>0.93302247895424462</v>
      </c>
      <c r="D308" s="20">
        <v>6.1499999999999902E-2</v>
      </c>
      <c r="E308" s="20">
        <f t="shared" si="178"/>
        <v>5.7380882455685955E-2</v>
      </c>
      <c r="G308">
        <v>1990</v>
      </c>
      <c r="H308">
        <v>8</v>
      </c>
      <c r="I308" s="3">
        <v>1990.5833333343601</v>
      </c>
      <c r="J308" s="20">
        <f t="shared" si="191"/>
        <v>0.78047007136485946</v>
      </c>
      <c r="K308" s="20">
        <f t="shared" si="168"/>
        <v>6.1499999999999902E-2</v>
      </c>
      <c r="L308" s="20">
        <f t="shared" si="192"/>
        <v>4.7998909388938783E-2</v>
      </c>
      <c r="N308">
        <v>2</v>
      </c>
      <c r="O308">
        <v>1992</v>
      </c>
      <c r="P308" s="20">
        <v>0.93302247895424462</v>
      </c>
      <c r="Q308" s="20">
        <v>6.1530000000000001E-2</v>
      </c>
      <c r="R308" s="20">
        <f t="shared" si="179"/>
        <v>5.7408873130054675E-2</v>
      </c>
      <c r="T308">
        <v>1990</v>
      </c>
      <c r="U308">
        <v>8</v>
      </c>
      <c r="V308" s="3">
        <v>1990.5833333343601</v>
      </c>
      <c r="W308" s="20">
        <f t="shared" si="202"/>
        <v>0.59284352807173657</v>
      </c>
      <c r="X308" s="20">
        <f t="shared" si="203"/>
        <v>0.12306</v>
      </c>
      <c r="Y308" s="20">
        <f t="shared" si="204"/>
        <v>7.2955324564507901E-2</v>
      </c>
      <c r="Z308" s="20"/>
      <c r="AA308">
        <v>8</v>
      </c>
      <c r="AB308" s="3">
        <v>1990.5833333343601</v>
      </c>
      <c r="AC308" s="20">
        <f t="shared" si="205"/>
        <v>0.68665679971829796</v>
      </c>
      <c r="AD308" s="20">
        <f t="shared" si="206"/>
        <v>9.2279999999999945E-2</v>
      </c>
      <c r="AE308" s="20">
        <f t="shared" si="207"/>
        <v>6.0477116976723339E-2</v>
      </c>
      <c r="AG308" s="3">
        <v>1990.5833333343601</v>
      </c>
      <c r="AH308" s="3">
        <f t="shared" si="199"/>
        <v>-0.72959526829511467</v>
      </c>
      <c r="AI308" s="3">
        <f t="shared" si="200"/>
        <v>6.7241855071186282E-2</v>
      </c>
      <c r="AJ308" s="3">
        <f t="shared" si="201"/>
        <v>1.487668081774623E-2</v>
      </c>
      <c r="AK308" s="20"/>
      <c r="AL308" s="3">
        <v>1990.5833333343601</v>
      </c>
      <c r="AM308" s="12">
        <f>STANDARDIZE(AC308,AR$8,AS$8)</f>
        <v>-1.0569843867663571</v>
      </c>
      <c r="AN308" s="12">
        <f>STANDARDIZE(AD308,AT$8,AU$8)</f>
        <v>1.4464725573415451</v>
      </c>
      <c r="AO308" s="12">
        <f>STANDARDIZE(AE308,AV$8,AW$8)</f>
        <v>0.624091242161528</v>
      </c>
      <c r="AP308" s="20"/>
    </row>
    <row r="309" spans="1:42" x14ac:dyDescent="0.3">
      <c r="A309">
        <v>5</v>
      </c>
      <c r="B309">
        <v>1994</v>
      </c>
      <c r="C309" s="20">
        <v>0.91065324511716683</v>
      </c>
      <c r="D309" s="20">
        <v>6.1499999999999902E-2</v>
      </c>
      <c r="E309" s="20">
        <f t="shared" si="178"/>
        <v>5.600517457470567E-2</v>
      </c>
      <c r="G309">
        <v>1990</v>
      </c>
      <c r="H309">
        <v>7</v>
      </c>
      <c r="I309" s="3">
        <v>1990.50000000103</v>
      </c>
      <c r="J309" s="20"/>
      <c r="K309" s="20"/>
      <c r="L309" s="20"/>
      <c r="N309">
        <v>12</v>
      </c>
      <c r="O309">
        <v>1991</v>
      </c>
      <c r="P309" s="20">
        <v>0.91065324511716683</v>
      </c>
      <c r="Q309" s="20">
        <v>6.1530000000000001E-2</v>
      </c>
      <c r="R309" s="20">
        <f t="shared" si="179"/>
        <v>5.6032494172059279E-2</v>
      </c>
      <c r="T309">
        <v>1990</v>
      </c>
      <c r="U309">
        <v>7</v>
      </c>
      <c r="V309" s="3">
        <v>1990.50000000103</v>
      </c>
      <c r="W309" s="20">
        <f t="shared" si="202"/>
        <v>0.55558293382772206</v>
      </c>
      <c r="X309" s="20">
        <f t="shared" si="203"/>
        <v>6.1530000000000001E-2</v>
      </c>
      <c r="Y309" s="20">
        <f t="shared" si="204"/>
        <v>3.4185017918419741E-2</v>
      </c>
      <c r="Z309" s="20"/>
      <c r="AA309">
        <v>7</v>
      </c>
      <c r="AB309" s="3">
        <v>1990.50000000103</v>
      </c>
      <c r="AC309" s="20">
        <f t="shared" si="205"/>
        <v>0.55558293382772206</v>
      </c>
      <c r="AD309" s="20">
        <f t="shared" si="206"/>
        <v>6.1530000000000001E-2</v>
      </c>
      <c r="AE309" s="20">
        <f t="shared" si="207"/>
        <v>3.4185017918419741E-2</v>
      </c>
      <c r="AG309" s="3">
        <v>1990.50000000103</v>
      </c>
      <c r="AH309" s="3">
        <f t="shared" si="199"/>
        <v>-1.5095839513621305</v>
      </c>
      <c r="AI309" s="3">
        <f t="shared" si="200"/>
        <v>-0.68585487699629111</v>
      </c>
      <c r="AJ309" s="3">
        <f t="shared" si="201"/>
        <v>-0.9848754016710487</v>
      </c>
      <c r="AK309" s="20"/>
      <c r="AL309" s="3">
        <v>1990.50000000103</v>
      </c>
      <c r="AM309" s="12">
        <f>STANDARDIZE(AC309,AR$9,AS$9)</f>
        <v>-0.80959811352378108</v>
      </c>
      <c r="AN309" s="12">
        <f>STANDARDIZE(AD309,AT$9,AU$9)</f>
        <v>-0.10730219351257217</v>
      </c>
      <c r="AO309" s="12">
        <f>STANDARDIZE(AE309,AV$9,AW$9)</f>
        <v>-0.80919798272278243</v>
      </c>
      <c r="AP309" s="20"/>
    </row>
    <row r="310" spans="1:42" x14ac:dyDescent="0.3">
      <c r="A310">
        <v>5</v>
      </c>
      <c r="B310">
        <v>1994</v>
      </c>
      <c r="C310" s="20">
        <v>0.88894973579794245</v>
      </c>
      <c r="D310" s="20">
        <v>6.1499999999999902E-2</v>
      </c>
      <c r="E310" s="20">
        <f t="shared" si="178"/>
        <v>5.4670408751573377E-2</v>
      </c>
      <c r="G310">
        <v>1990</v>
      </c>
      <c r="H310">
        <v>6</v>
      </c>
      <c r="I310" s="3">
        <v>1990.4166666676999</v>
      </c>
      <c r="J310" s="20">
        <f t="shared" si="191"/>
        <v>0.80311377694629882</v>
      </c>
      <c r="K310" s="20">
        <f t="shared" si="168"/>
        <v>6.1499999999999902E-2</v>
      </c>
      <c r="L310" s="20">
        <f t="shared" si="192"/>
        <v>4.93914972821973E-2</v>
      </c>
      <c r="N310">
        <v>10</v>
      </c>
      <c r="O310">
        <v>1991</v>
      </c>
      <c r="P310" s="20">
        <v>0.88894973579794245</v>
      </c>
      <c r="Q310" s="20">
        <v>6.1530000000000001E-2</v>
      </c>
      <c r="R310" s="20">
        <f t="shared" si="179"/>
        <v>5.4697077243647398E-2</v>
      </c>
      <c r="T310">
        <v>1990</v>
      </c>
      <c r="U310">
        <v>6</v>
      </c>
      <c r="V310" s="3">
        <v>1990.4166666676999</v>
      </c>
      <c r="W310" s="20">
        <f t="shared" si="202"/>
        <v>0.53479580104918711</v>
      </c>
      <c r="X310" s="20">
        <f t="shared" si="203"/>
        <v>6.1530000000000001E-2</v>
      </c>
      <c r="Y310" s="20">
        <f t="shared" si="204"/>
        <v>3.2905985638556484E-2</v>
      </c>
      <c r="Z310" s="20"/>
      <c r="AA310">
        <v>6</v>
      </c>
      <c r="AB310" s="3">
        <v>1990.4166666676999</v>
      </c>
      <c r="AC310" s="20">
        <f t="shared" si="205"/>
        <v>0.66895478899774297</v>
      </c>
      <c r="AD310" s="20">
        <f t="shared" si="206"/>
        <v>6.1514999999999952E-2</v>
      </c>
      <c r="AE310" s="20">
        <f t="shared" si="207"/>
        <v>4.1148741460376892E-2</v>
      </c>
      <c r="AG310" s="3">
        <v>1990.4166666676999</v>
      </c>
      <c r="AH310" s="3">
        <f t="shared" si="199"/>
        <v>-0.83493562684599965</v>
      </c>
      <c r="AI310" s="3">
        <f t="shared" si="200"/>
        <v>-0.68622224125583742</v>
      </c>
      <c r="AJ310" s="3">
        <f t="shared" si="201"/>
        <v>-0.72008113410384345</v>
      </c>
      <c r="AK310" s="20"/>
      <c r="AL310" s="3">
        <v>1990.4166666676999</v>
      </c>
      <c r="AM310" s="12">
        <f>STANDARDIZE(AC310,AR$10,AS$10)</f>
        <v>-1.2585644313149289</v>
      </c>
      <c r="AN310" s="12">
        <f>STANDARDIZE(AD310,AT$10,AU$10)</f>
        <v>-1.6534191247733234</v>
      </c>
      <c r="AO310" s="12">
        <f>STANDARDIZE(AE310,AV$10,AW$10)</f>
        <v>-1.2919494045603792</v>
      </c>
      <c r="AP310" s="20"/>
    </row>
    <row r="311" spans="1:42" x14ac:dyDescent="0.3">
      <c r="A311">
        <v>4</v>
      </c>
      <c r="B311">
        <v>1994</v>
      </c>
      <c r="C311" s="20">
        <v>0.8429309069720704</v>
      </c>
      <c r="D311" s="20">
        <v>6.1499999999999902E-2</v>
      </c>
      <c r="E311" s="20">
        <f t="shared" si="178"/>
        <v>5.1840250778782244E-2</v>
      </c>
      <c r="G311">
        <v>1990</v>
      </c>
      <c r="H311">
        <v>5</v>
      </c>
      <c r="I311" s="3">
        <v>1990.3333333343701</v>
      </c>
      <c r="J311" s="20">
        <f t="shared" si="191"/>
        <v>0.79445964660515123</v>
      </c>
      <c r="K311" s="20">
        <f t="shared" si="168"/>
        <v>6.1499999999999902E-2</v>
      </c>
      <c r="L311" s="20">
        <f t="shared" si="192"/>
        <v>4.885926826621672E-2</v>
      </c>
      <c r="N311">
        <v>8</v>
      </c>
      <c r="O311">
        <v>1991</v>
      </c>
      <c r="P311" s="20">
        <v>0.8429309069720704</v>
      </c>
      <c r="Q311" s="20">
        <v>6.1530000000000001E-2</v>
      </c>
      <c r="R311" s="20">
        <f t="shared" si="179"/>
        <v>5.186553870599149E-2</v>
      </c>
      <c r="T311">
        <v>1990</v>
      </c>
      <c r="U311">
        <v>5</v>
      </c>
      <c r="V311" s="3">
        <v>1990.3333333343701</v>
      </c>
      <c r="W311" s="20">
        <f t="shared" si="202"/>
        <v>0.51478574952098166</v>
      </c>
      <c r="X311" s="20">
        <f t="shared" si="203"/>
        <v>6.1530000000000001E-2</v>
      </c>
      <c r="Y311" s="20">
        <f t="shared" si="204"/>
        <v>3.1674767168026002E-2</v>
      </c>
      <c r="Z311" s="20"/>
      <c r="AA311">
        <v>5</v>
      </c>
      <c r="AB311" s="3">
        <v>1990.3333333343701</v>
      </c>
      <c r="AC311" s="20">
        <f t="shared" si="205"/>
        <v>0.6546226980630665</v>
      </c>
      <c r="AD311" s="20">
        <f t="shared" si="206"/>
        <v>6.1514999999999952E-2</v>
      </c>
      <c r="AE311" s="20">
        <f t="shared" si="207"/>
        <v>4.0267017717121364E-2</v>
      </c>
      <c r="AG311" s="3">
        <v>1990.3333333343701</v>
      </c>
      <c r="AH311" s="3">
        <f t="shared" ref="AH311:AH314" si="208">STANDARDIZE(AC311,AC$894,AC$895)</f>
        <v>-0.92022241271884064</v>
      </c>
      <c r="AI311" s="3">
        <f t="shared" ref="AI311:AI314" si="209">STANDARDIZE(AD311,AD$894,AD$895)</f>
        <v>-0.68622224125583742</v>
      </c>
      <c r="AJ311" s="3">
        <f t="shared" ref="AJ311:AJ314" si="210">STANDARDIZE(AE311,AE$894,AE$895)</f>
        <v>-0.7536085122924302</v>
      </c>
      <c r="AK311" s="20"/>
      <c r="AL311" s="3">
        <v>1990.3333333343701</v>
      </c>
      <c r="AM311" s="12">
        <f>STANDARDIZE(AC311,AR$11,AS$11)</f>
        <v>-1.0238977905098963</v>
      </c>
      <c r="AN311" s="12">
        <f>STANDARDIZE(AD311,AT$11,AU$11)</f>
        <v>-1.269857360921067</v>
      </c>
      <c r="AO311" s="12">
        <f>STANDARDIZE(AE311,AV$11,AW$11)</f>
        <v>-0.90359145787511308</v>
      </c>
      <c r="AP311" s="20"/>
    </row>
    <row r="312" spans="1:42" x14ac:dyDescent="0.3">
      <c r="A312">
        <v>4</v>
      </c>
      <c r="B312">
        <v>1994</v>
      </c>
      <c r="C312" s="20">
        <v>0.76850010050213413</v>
      </c>
      <c r="D312" s="20">
        <v>6.1499999999999902E-2</v>
      </c>
      <c r="E312" s="20">
        <f t="shared" si="178"/>
        <v>4.7262756180881174E-2</v>
      </c>
      <c r="G312">
        <v>1990</v>
      </c>
      <c r="H312">
        <v>4</v>
      </c>
      <c r="I312" s="3">
        <v>1990.25000000104</v>
      </c>
      <c r="J312" s="20">
        <f t="shared" si="191"/>
        <v>0.78589979243089003</v>
      </c>
      <c r="K312" s="20">
        <f t="shared" ref="K312:K375" si="211">SUMIFS(D$4:D$1198,B$4:B$1198,G312,A$4:A$1198,H312)</f>
        <v>6.1499999999999902E-2</v>
      </c>
      <c r="L312" s="20">
        <f t="shared" si="192"/>
        <v>4.8332837234499659E-2</v>
      </c>
      <c r="N312">
        <v>6</v>
      </c>
      <c r="O312">
        <v>1991</v>
      </c>
      <c r="P312" s="20">
        <v>0.76850010050213413</v>
      </c>
      <c r="Q312" s="20">
        <v>6.1530000000000001E-2</v>
      </c>
      <c r="R312" s="20">
        <f t="shared" si="179"/>
        <v>4.7285811183896312E-2</v>
      </c>
      <c r="T312">
        <v>1990</v>
      </c>
      <c r="U312">
        <v>4</v>
      </c>
      <c r="V312" s="3">
        <v>1990.25000000104</v>
      </c>
      <c r="W312" s="20">
        <f t="shared" si="202"/>
        <v>0.50586690128917833</v>
      </c>
      <c r="X312" s="20">
        <f t="shared" si="203"/>
        <v>6.1530000000000001E-2</v>
      </c>
      <c r="Y312" s="20">
        <f t="shared" si="204"/>
        <v>3.1125990436323143E-2</v>
      </c>
      <c r="Z312" s="20"/>
      <c r="AA312">
        <v>4</v>
      </c>
      <c r="AB312" s="3">
        <v>1990.25000000104</v>
      </c>
      <c r="AC312" s="20">
        <f t="shared" si="205"/>
        <v>0.64588334686003424</v>
      </c>
      <c r="AD312" s="20">
        <f t="shared" si="206"/>
        <v>6.1514999999999952E-2</v>
      </c>
      <c r="AE312" s="20">
        <f t="shared" si="207"/>
        <v>3.9729413835411398E-2</v>
      </c>
      <c r="AG312" s="3">
        <v>1990.25000000104</v>
      </c>
      <c r="AH312" s="3">
        <f t="shared" si="208"/>
        <v>-0.97222816527216771</v>
      </c>
      <c r="AI312" s="3">
        <f t="shared" si="209"/>
        <v>-0.68622224125583742</v>
      </c>
      <c r="AJ312" s="3">
        <f t="shared" si="210"/>
        <v>-0.77405079798067966</v>
      </c>
      <c r="AK312" s="20"/>
      <c r="AL312" s="3">
        <v>1990.25000000104</v>
      </c>
      <c r="AM312" s="12">
        <f>STANDARDIZE(AC312,AR$12,AS$12)</f>
        <v>-0.93215273656812536</v>
      </c>
      <c r="AN312" s="12">
        <f>STANDARDIZE(AD312,AT$12,AU$12)</f>
        <v>-1.5103266726480709</v>
      </c>
      <c r="AO312" s="12">
        <f>STANDARDIZE(AE312,AV$12,AW$12)</f>
        <v>-0.99490835522760235</v>
      </c>
      <c r="AP312" s="20"/>
    </row>
    <row r="313" spans="1:42" x14ac:dyDescent="0.3">
      <c r="A313">
        <v>3</v>
      </c>
      <c r="B313">
        <v>1994</v>
      </c>
      <c r="C313" s="20">
        <v>0.70084376922350811</v>
      </c>
      <c r="D313" s="20">
        <v>6.1499999999999902E-2</v>
      </c>
      <c r="E313" s="20">
        <f t="shared" si="178"/>
        <v>4.3101891807245676E-2</v>
      </c>
      <c r="G313">
        <v>1990</v>
      </c>
      <c r="H313">
        <v>3</v>
      </c>
      <c r="I313" s="3">
        <v>1990.1666666677099</v>
      </c>
      <c r="J313" s="20">
        <f t="shared" si="191"/>
        <v>0.77720682093327265</v>
      </c>
      <c r="K313" s="20">
        <f t="shared" si="211"/>
        <v>6.1499999999999902E-2</v>
      </c>
      <c r="L313" s="20">
        <f t="shared" si="192"/>
        <v>4.7798219487396189E-2</v>
      </c>
      <c r="N313">
        <v>6</v>
      </c>
      <c r="O313">
        <v>1991</v>
      </c>
      <c r="P313" s="20">
        <v>0.70084376922350811</v>
      </c>
      <c r="Q313" s="20">
        <v>6.1530000000000001E-2</v>
      </c>
      <c r="R313" s="20">
        <f t="shared" si="179"/>
        <v>4.3122917120322457E-2</v>
      </c>
      <c r="T313">
        <v>1990</v>
      </c>
      <c r="U313">
        <v>3</v>
      </c>
      <c r="V313" s="3">
        <v>1990.1666666677099</v>
      </c>
      <c r="W313" s="20">
        <f t="shared" si="202"/>
        <v>0.51300469324551423</v>
      </c>
      <c r="X313" s="20">
        <f t="shared" si="203"/>
        <v>6.1530000000000001E-2</v>
      </c>
      <c r="Y313" s="20">
        <f t="shared" si="204"/>
        <v>3.1565178775396489E-2</v>
      </c>
      <c r="Z313" s="20"/>
      <c r="AA313">
        <v>3</v>
      </c>
      <c r="AB313" s="3">
        <v>1990.1666666677099</v>
      </c>
      <c r="AC313" s="20">
        <f t="shared" si="205"/>
        <v>0.64510575708939344</v>
      </c>
      <c r="AD313" s="20">
        <f t="shared" si="206"/>
        <v>6.1514999999999952E-2</v>
      </c>
      <c r="AE313" s="20">
        <f t="shared" si="207"/>
        <v>3.9681699131396339E-2</v>
      </c>
      <c r="AG313" s="3">
        <v>1990.1666666677099</v>
      </c>
      <c r="AH313" s="3">
        <f t="shared" si="208"/>
        <v>-0.9768554127943766</v>
      </c>
      <c r="AI313" s="3">
        <f t="shared" si="209"/>
        <v>-0.68622224125583742</v>
      </c>
      <c r="AJ313" s="3">
        <f t="shared" si="210"/>
        <v>-0.77586514055555778</v>
      </c>
      <c r="AK313" s="20"/>
      <c r="AL313" s="3">
        <v>1990.1666666677099</v>
      </c>
      <c r="AM313" s="12">
        <f>STANDARDIZE(AC313,AR$13,AS$13)</f>
        <v>-0.77799010572345206</v>
      </c>
      <c r="AN313" s="12">
        <f>STANDARDIZE(AD313,AT$13,AU$13)</f>
        <v>-1.1554372649783877</v>
      </c>
      <c r="AO313" s="12">
        <f>STANDARDIZE(AE313,AV$13,AW$13)</f>
        <v>-0.77917986925865401</v>
      </c>
      <c r="AP313" s="20"/>
    </row>
    <row r="314" spans="1:42" x14ac:dyDescent="0.3">
      <c r="A314">
        <v>3</v>
      </c>
      <c r="B314">
        <v>1994</v>
      </c>
      <c r="C314" s="20">
        <v>0.63905146673514024</v>
      </c>
      <c r="D314" s="20">
        <v>6.1499999999999902E-2</v>
      </c>
      <c r="E314" s="20">
        <f t="shared" si="178"/>
        <v>3.9301665204211064E-2</v>
      </c>
      <c r="G314">
        <v>1990</v>
      </c>
      <c r="H314">
        <v>2</v>
      </c>
      <c r="I314" s="3">
        <v>1990.0833333343801</v>
      </c>
      <c r="J314" s="20">
        <f t="shared" si="191"/>
        <v>0.77250670917908448</v>
      </c>
      <c r="K314" s="20">
        <f t="shared" si="211"/>
        <v>6.1499999999999902E-2</v>
      </c>
      <c r="L314" s="20">
        <f t="shared" si="192"/>
        <v>4.7509162614513621E-2</v>
      </c>
      <c r="N314">
        <v>5</v>
      </c>
      <c r="O314">
        <v>1991</v>
      </c>
      <c r="P314" s="20">
        <v>0.63905146673514024</v>
      </c>
      <c r="Q314" s="20">
        <v>6.1530000000000001E-2</v>
      </c>
      <c r="R314" s="20">
        <f t="shared" si="179"/>
        <v>3.9320836748213177E-2</v>
      </c>
      <c r="T314">
        <v>1990</v>
      </c>
      <c r="U314">
        <v>2</v>
      </c>
      <c r="V314" s="3">
        <v>1990.0833333343801</v>
      </c>
      <c r="W314" s="20">
        <f t="shared" si="202"/>
        <v>0.5242927423475281</v>
      </c>
      <c r="X314" s="20">
        <f t="shared" si="203"/>
        <v>0.12306</v>
      </c>
      <c r="Y314" s="20">
        <f t="shared" si="204"/>
        <v>6.4519464873286803E-2</v>
      </c>
      <c r="Z314" s="20"/>
      <c r="AA314">
        <v>2</v>
      </c>
      <c r="AB314" s="3">
        <v>1990.0833333343801</v>
      </c>
      <c r="AC314" s="20">
        <f t="shared" si="205"/>
        <v>0.64839972576330629</v>
      </c>
      <c r="AD314" s="20">
        <f t="shared" si="206"/>
        <v>9.2279999999999945E-2</v>
      </c>
      <c r="AE314" s="20">
        <f t="shared" si="207"/>
        <v>5.6014313743900215E-2</v>
      </c>
      <c r="AG314" s="3">
        <v>1990.0833333343801</v>
      </c>
      <c r="AH314" s="3">
        <f t="shared" si="208"/>
        <v>-0.95725380670324178</v>
      </c>
      <c r="AI314" s="3">
        <f t="shared" si="209"/>
        <v>6.7241855071186282E-2</v>
      </c>
      <c r="AJ314" s="3">
        <f t="shared" si="210"/>
        <v>-0.15482056609505004</v>
      </c>
      <c r="AK314" s="20"/>
      <c r="AL314" s="3">
        <v>1990.0833333343801</v>
      </c>
      <c r="AM314" s="12">
        <f>STANDARDIZE(AC314,AR$14,AS$14)</f>
        <v>-0.69777888303205549</v>
      </c>
      <c r="AN314" s="12">
        <f>STANDARDIZE(AD314,AT$14,AU$14)</f>
        <v>0.56120938963997447</v>
      </c>
      <c r="AO314" s="12">
        <f>STANDARDIZE(AE314,AV$14,AW$14)</f>
        <v>0.19554465515399819</v>
      </c>
      <c r="AP314" s="20"/>
    </row>
    <row r="315" spans="1:42" x14ac:dyDescent="0.3">
      <c r="A315">
        <v>2</v>
      </c>
      <c r="B315">
        <v>1994</v>
      </c>
      <c r="C315" s="20">
        <v>0.61567417921540035</v>
      </c>
      <c r="D315" s="20">
        <v>6.1499999999999902E-2</v>
      </c>
      <c r="E315" s="20">
        <f t="shared" si="178"/>
        <v>3.7863962021747063E-2</v>
      </c>
      <c r="G315">
        <v>1990</v>
      </c>
      <c r="H315">
        <v>1</v>
      </c>
      <c r="I315" s="3">
        <v>1990.00000000105</v>
      </c>
      <c r="J315" s="20">
        <f t="shared" si="191"/>
        <v>0.77541346766645403</v>
      </c>
      <c r="K315" s="20">
        <f t="shared" si="211"/>
        <v>6.1499999999999902E-2</v>
      </c>
      <c r="L315" s="20">
        <f t="shared" si="192"/>
        <v>4.7687928261486844E-2</v>
      </c>
      <c r="N315">
        <v>4</v>
      </c>
      <c r="O315">
        <v>1991</v>
      </c>
      <c r="P315" s="20">
        <v>0.61567417921540035</v>
      </c>
      <c r="Q315" s="20">
        <v>6.1530000000000001E-2</v>
      </c>
      <c r="R315" s="20">
        <f t="shared" si="179"/>
        <v>3.7882432247123586E-2</v>
      </c>
      <c r="T315">
        <v>1990</v>
      </c>
      <c r="U315">
        <v>1</v>
      </c>
      <c r="V315" s="3">
        <v>1990.00000000105</v>
      </c>
      <c r="W315" s="20">
        <f t="shared" si="185"/>
        <v>0.54579900963665573</v>
      </c>
      <c r="X315" s="20">
        <f t="shared" si="186"/>
        <v>6.1530000000000001E-2</v>
      </c>
      <c r="Y315" s="20">
        <f t="shared" si="187"/>
        <v>3.358301306294343E-2</v>
      </c>
      <c r="Z315" s="20"/>
      <c r="AA315">
        <v>1</v>
      </c>
      <c r="AB315" s="3">
        <v>1990.00000000105</v>
      </c>
      <c r="AC315" s="20">
        <f t="shared" si="182"/>
        <v>0.66060623865155488</v>
      </c>
      <c r="AD315" s="20">
        <f t="shared" si="183"/>
        <v>6.1514999999999952E-2</v>
      </c>
      <c r="AE315" s="20">
        <f t="shared" si="183"/>
        <v>4.0635470662215137E-2</v>
      </c>
      <c r="AG315" s="3">
        <v>1990.00000000105</v>
      </c>
      <c r="AH315" s="3">
        <f t="shared" si="184"/>
        <v>-0.88461581858977667</v>
      </c>
      <c r="AI315" s="3">
        <f t="shared" si="184"/>
        <v>-0.68622224125583742</v>
      </c>
      <c r="AJ315" s="3">
        <f t="shared" si="184"/>
        <v>-0.73959815890300418</v>
      </c>
      <c r="AK315" s="20"/>
      <c r="AL315" s="3">
        <v>1990.00000000105</v>
      </c>
      <c r="AM315" s="12">
        <f>STANDARDIZE(AC315,AR$15,AS$15)</f>
        <v>-0.43328880615823046</v>
      </c>
      <c r="AN315" s="12">
        <f>STANDARDIZE(AD315,AT$15,AU$15)</f>
        <v>-0.21981065223360952</v>
      </c>
      <c r="AO315" s="12">
        <f>STANDARDIZE(AE315,AV$15,AW$15)</f>
        <v>-0.48310438137260014</v>
      </c>
      <c r="AP315" s="20"/>
    </row>
    <row r="316" spans="1:42" x14ac:dyDescent="0.3">
      <c r="A316">
        <v>1</v>
      </c>
      <c r="B316">
        <v>1994</v>
      </c>
      <c r="C316" s="20">
        <v>0.64136350954496413</v>
      </c>
      <c r="D316" s="20">
        <v>6.1499999999999902E-2</v>
      </c>
      <c r="E316" s="20">
        <f t="shared" si="178"/>
        <v>3.9443855837015228E-2</v>
      </c>
      <c r="G316">
        <v>1989</v>
      </c>
      <c r="H316">
        <v>12</v>
      </c>
      <c r="I316" s="3">
        <v>1989.9166666677199</v>
      </c>
      <c r="J316" s="20">
        <f t="shared" si="180"/>
        <v>0.77833015176283271</v>
      </c>
      <c r="K316" s="20">
        <f t="shared" si="211"/>
        <v>6.1499999999999902E-2</v>
      </c>
      <c r="L316" s="20">
        <f t="shared" si="181"/>
        <v>4.7867304333414136E-2</v>
      </c>
      <c r="N316">
        <v>3</v>
      </c>
      <c r="O316">
        <v>1991</v>
      </c>
      <c r="P316" s="20">
        <v>0.64136350954496413</v>
      </c>
      <c r="Q316" s="20">
        <v>6.1530000000000001E-2</v>
      </c>
      <c r="R316" s="20">
        <f t="shared" si="179"/>
        <v>3.9463096742301647E-2</v>
      </c>
      <c r="T316">
        <v>1989</v>
      </c>
      <c r="U316">
        <v>12</v>
      </c>
      <c r="V316" s="3">
        <v>1989.9166666677199</v>
      </c>
      <c r="W316" s="20">
        <f t="shared" si="185"/>
        <v>0.58152978623776386</v>
      </c>
      <c r="X316" s="20">
        <f t="shared" si="186"/>
        <v>6.1530000000000001E-2</v>
      </c>
      <c r="Y316" s="20">
        <f t="shared" si="187"/>
        <v>3.5781527747209614E-2</v>
      </c>
      <c r="Z316" s="20"/>
      <c r="AA316">
        <v>12</v>
      </c>
      <c r="AB316" s="3">
        <v>1989.9166666677199</v>
      </c>
      <c r="AC316" s="20">
        <f t="shared" si="182"/>
        <v>0.67992996900029823</v>
      </c>
      <c r="AD316" s="20">
        <f t="shared" si="183"/>
        <v>6.1514999999999952E-2</v>
      </c>
      <c r="AE316" s="20">
        <f t="shared" si="183"/>
        <v>4.1824416040311875E-2</v>
      </c>
      <c r="AG316" s="3">
        <v>1989.9166666677199</v>
      </c>
      <c r="AH316" s="3">
        <f t="shared" si="184"/>
        <v>-0.76962500112780285</v>
      </c>
      <c r="AI316" s="3">
        <f t="shared" si="184"/>
        <v>-0.68622224125583742</v>
      </c>
      <c r="AJ316" s="3">
        <f t="shared" si="184"/>
        <v>-0.69438873628970232</v>
      </c>
      <c r="AK316" s="20"/>
      <c r="AL316" s="3">
        <v>1989.9166666677199</v>
      </c>
      <c r="AM316" s="12">
        <f>STANDARDIZE(AC316,AR$4,AS$4)</f>
        <v>-0.49471304117859338</v>
      </c>
      <c r="AN316" s="12">
        <f>STANDARDIZE(AD316,AT$4,AU$4)</f>
        <v>-0.51751295497595129</v>
      </c>
      <c r="AO316" s="12">
        <f>STANDARDIZE(AE316,AV$4,AW$4)</f>
        <v>-0.59159018663850216</v>
      </c>
      <c r="AP316" s="20"/>
    </row>
    <row r="317" spans="1:42" x14ac:dyDescent="0.3">
      <c r="A317">
        <v>12</v>
      </c>
      <c r="B317">
        <v>1993</v>
      </c>
      <c r="C317" s="20">
        <v>0.66831672056634361</v>
      </c>
      <c r="D317" s="20">
        <v>6.1499999999999902E-2</v>
      </c>
      <c r="E317" s="20">
        <f t="shared" si="178"/>
        <v>4.1101478314830069E-2</v>
      </c>
      <c r="G317">
        <v>1989</v>
      </c>
      <c r="H317">
        <v>11</v>
      </c>
      <c r="I317" s="3">
        <v>1989.8333333343901</v>
      </c>
      <c r="J317" s="20">
        <f t="shared" si="180"/>
        <v>0.78125882247562972</v>
      </c>
      <c r="K317" s="20">
        <f t="shared" si="211"/>
        <v>6.1499999999999902E-2</v>
      </c>
      <c r="L317" s="20">
        <f t="shared" si="181"/>
        <v>4.8047417582251152E-2</v>
      </c>
      <c r="N317">
        <v>2</v>
      </c>
      <c r="O317">
        <v>1991</v>
      </c>
      <c r="P317" s="20">
        <v>0.66831672056634361</v>
      </c>
      <c r="Q317" s="20">
        <v>6.1530000000000001E-2</v>
      </c>
      <c r="R317" s="20">
        <f t="shared" si="179"/>
        <v>4.1121527816447123E-2</v>
      </c>
      <c r="T317">
        <v>1989</v>
      </c>
      <c r="U317">
        <v>11</v>
      </c>
      <c r="V317" s="3">
        <v>1989.8333333343901</v>
      </c>
      <c r="W317" s="20">
        <f t="shared" si="185"/>
        <v>0.61915199620135675</v>
      </c>
      <c r="X317" s="20">
        <f t="shared" si="186"/>
        <v>6.1530000000000001E-2</v>
      </c>
      <c r="Y317" s="20">
        <f t="shared" si="187"/>
        <v>3.8096422326269481E-2</v>
      </c>
      <c r="Z317" s="20"/>
      <c r="AA317">
        <v>11</v>
      </c>
      <c r="AB317" s="3">
        <v>1989.8333333343901</v>
      </c>
      <c r="AC317" s="20">
        <f t="shared" si="182"/>
        <v>0.70020540933849329</v>
      </c>
      <c r="AD317" s="20">
        <f t="shared" si="183"/>
        <v>6.1514999999999952E-2</v>
      </c>
      <c r="AE317" s="20">
        <f t="shared" si="183"/>
        <v>4.3071919954260317E-2</v>
      </c>
      <c r="AG317" s="3">
        <v>1989.8333333343901</v>
      </c>
      <c r="AH317" s="3">
        <f t="shared" si="184"/>
        <v>-0.64897078908834793</v>
      </c>
      <c r="AI317" s="3">
        <f t="shared" si="184"/>
        <v>-0.68622224125583742</v>
      </c>
      <c r="AJ317" s="3">
        <f t="shared" si="184"/>
        <v>-0.64695263645160339</v>
      </c>
      <c r="AK317" s="20"/>
      <c r="AL317" s="3">
        <v>1989.8333333343901</v>
      </c>
      <c r="AM317" s="12">
        <f>STANDARDIZE(AC317,AR$5,AS$5)</f>
        <v>-0.28107263718847314</v>
      </c>
      <c r="AN317" s="12">
        <f>STANDARDIZE(AD317,AT$5,AU$5)</f>
        <v>-0.19138401234735175</v>
      </c>
      <c r="AO317" s="12">
        <f>STANDARDIZE(AE317,AV$5,AW$5)</f>
        <v>-0.31336754250014803</v>
      </c>
      <c r="AP317" s="20"/>
    </row>
    <row r="318" spans="1:42" x14ac:dyDescent="0.3">
      <c r="A318">
        <v>11</v>
      </c>
      <c r="B318">
        <v>1993</v>
      </c>
      <c r="C318" s="20">
        <v>0.69620258873979657</v>
      </c>
      <c r="D318" s="20">
        <v>6.1499999999999902E-2</v>
      </c>
      <c r="E318" s="20">
        <f t="shared" si="178"/>
        <v>4.2816459207497423E-2</v>
      </c>
      <c r="G318">
        <v>1989</v>
      </c>
      <c r="H318">
        <v>10</v>
      </c>
      <c r="I318" s="3">
        <v>1989.75000000106</v>
      </c>
      <c r="J318" s="20">
        <f t="shared" si="180"/>
        <v>0.78397222604168471</v>
      </c>
      <c r="K318" s="20">
        <f t="shared" si="211"/>
        <v>6.1499999999999902E-2</v>
      </c>
      <c r="L318" s="20">
        <f t="shared" si="181"/>
        <v>4.8214291901563532E-2</v>
      </c>
      <c r="N318">
        <v>2</v>
      </c>
      <c r="O318">
        <v>1991</v>
      </c>
      <c r="P318" s="20">
        <v>0.69620258873979657</v>
      </c>
      <c r="Q318" s="20">
        <v>6.1530000000000001E-2</v>
      </c>
      <c r="R318" s="20">
        <f t="shared" si="179"/>
        <v>4.2837345285159686E-2</v>
      </c>
      <c r="T318">
        <v>1989</v>
      </c>
      <c r="U318">
        <v>10</v>
      </c>
      <c r="V318" s="3">
        <v>1989.75000000106</v>
      </c>
      <c r="W318" s="20">
        <f t="shared" si="185"/>
        <v>0.65958964638637119</v>
      </c>
      <c r="X318" s="20">
        <f t="shared" si="186"/>
        <v>6.1530000000000001E-2</v>
      </c>
      <c r="Y318" s="20">
        <f t="shared" si="187"/>
        <v>4.0584550942153422E-2</v>
      </c>
      <c r="Z318" s="20"/>
      <c r="AA318">
        <v>10</v>
      </c>
      <c r="AB318" s="3">
        <v>1989.75000000106</v>
      </c>
      <c r="AC318" s="20">
        <f t="shared" si="182"/>
        <v>0.72178093621402795</v>
      </c>
      <c r="AD318" s="20">
        <f t="shared" si="183"/>
        <v>6.1514999999999952E-2</v>
      </c>
      <c r="AE318" s="20">
        <f t="shared" si="183"/>
        <v>4.4399421421858473E-2</v>
      </c>
      <c r="AG318" s="3">
        <v>1989.75000000106</v>
      </c>
      <c r="AH318" s="3">
        <f t="shared" si="184"/>
        <v>-0.52058007840179266</v>
      </c>
      <c r="AI318" s="3">
        <f t="shared" si="184"/>
        <v>-0.68622224125583742</v>
      </c>
      <c r="AJ318" s="3">
        <f t="shared" si="184"/>
        <v>-0.59647464480114065</v>
      </c>
      <c r="AK318" s="20"/>
      <c r="AL318" s="3">
        <v>1989.75000000106</v>
      </c>
      <c r="AM318" s="12">
        <f>STANDARDIZE(AC318,AR$6,AS$6)</f>
        <v>-0.52558485124089771</v>
      </c>
      <c r="AN318" s="12">
        <f>STANDARDIZE(AD318,AT$6,AU$6)</f>
        <v>-0.6564669997761764</v>
      </c>
      <c r="AO318" s="12">
        <f>STANDARDIZE(AE318,AV$6,AW$6)</f>
        <v>-0.76828260617766952</v>
      </c>
      <c r="AP318" s="20"/>
    </row>
    <row r="319" spans="1:42" x14ac:dyDescent="0.3">
      <c r="A319">
        <v>10</v>
      </c>
      <c r="B319">
        <v>1993</v>
      </c>
      <c r="C319" s="20">
        <v>0.71702197864973238</v>
      </c>
      <c r="D319" s="20">
        <v>6.1499999999999902E-2</v>
      </c>
      <c r="E319" s="20">
        <f t="shared" si="178"/>
        <v>4.4096851686958469E-2</v>
      </c>
      <c r="G319">
        <v>1989</v>
      </c>
      <c r="H319">
        <v>9</v>
      </c>
      <c r="I319" s="3">
        <v>1989.6666666677299</v>
      </c>
      <c r="J319" s="20">
        <f t="shared" si="180"/>
        <v>0.78692212653423854</v>
      </c>
      <c r="K319" s="20">
        <f t="shared" si="211"/>
        <v>6.1499999999999902E-2</v>
      </c>
      <c r="L319" s="20">
        <f t="shared" si="181"/>
        <v>4.8395710781855596E-2</v>
      </c>
      <c r="N319">
        <v>1</v>
      </c>
      <c r="O319">
        <v>1991</v>
      </c>
      <c r="P319" s="20">
        <v>0.71702197864973238</v>
      </c>
      <c r="Q319" s="20">
        <v>6.1530000000000001E-2</v>
      </c>
      <c r="R319" s="20">
        <f t="shared" si="179"/>
        <v>4.4118362346318031E-2</v>
      </c>
      <c r="T319">
        <v>1989</v>
      </c>
      <c r="U319">
        <v>9</v>
      </c>
      <c r="V319" s="3">
        <v>1989.6666666677299</v>
      </c>
      <c r="W319" s="20">
        <f t="shared" si="185"/>
        <v>0.68285667668812033</v>
      </c>
      <c r="X319" s="20">
        <f t="shared" si="186"/>
        <v>6.1530000000000001E-2</v>
      </c>
      <c r="Y319" s="20">
        <f t="shared" si="187"/>
        <v>4.2016171316620048E-2</v>
      </c>
      <c r="Z319" s="20"/>
      <c r="AA319">
        <v>9</v>
      </c>
      <c r="AB319" s="3">
        <v>1989.6666666677299</v>
      </c>
      <c r="AC319" s="20">
        <f t="shared" si="182"/>
        <v>0.73488940161117944</v>
      </c>
      <c r="AD319" s="20">
        <f t="shared" si="183"/>
        <v>6.1514999999999952E-2</v>
      </c>
      <c r="AE319" s="20">
        <f t="shared" si="183"/>
        <v>4.5205941049237822E-2</v>
      </c>
      <c r="AG319" s="3">
        <v>1989.6666666677299</v>
      </c>
      <c r="AH319" s="3">
        <f t="shared" si="184"/>
        <v>-0.44257479037061942</v>
      </c>
      <c r="AI319" s="3">
        <f t="shared" si="184"/>
        <v>-0.68622224125583742</v>
      </c>
      <c r="AJ319" s="3">
        <f t="shared" si="184"/>
        <v>-0.56580688886227282</v>
      </c>
      <c r="AK319" s="20"/>
      <c r="AL319" s="3">
        <v>1989.6666666677299</v>
      </c>
      <c r="AM319" s="12">
        <f>STANDARDIZE(AC319,AR$7,AS$7)</f>
        <v>-0.35731431484610976</v>
      </c>
      <c r="AN319" s="12">
        <f>STANDARDIZE(AD319,AT$7,AU$7)</f>
        <v>-0.23837245449551037</v>
      </c>
      <c r="AO319" s="12">
        <f>STANDARDIZE(AE319,AV$7,AW$7)</f>
        <v>-0.37351592108553866</v>
      </c>
      <c r="AP319" s="20"/>
    </row>
    <row r="320" spans="1:42" x14ac:dyDescent="0.3">
      <c r="A320">
        <v>9</v>
      </c>
      <c r="B320">
        <v>1993</v>
      </c>
      <c r="C320" s="20">
        <v>0.72671958928592251</v>
      </c>
      <c r="D320" s="20">
        <v>6.1499999999999902E-2</v>
      </c>
      <c r="E320" s="20">
        <f t="shared" si="178"/>
        <v>4.4693254741084161E-2</v>
      </c>
      <c r="G320">
        <v>1989</v>
      </c>
      <c r="H320">
        <v>8</v>
      </c>
      <c r="I320" s="3">
        <v>1989.5833333344001</v>
      </c>
      <c r="J320" s="20">
        <f t="shared" si="180"/>
        <v>0.78988312679873196</v>
      </c>
      <c r="K320" s="20">
        <f t="shared" si="211"/>
        <v>6.1499999999999902E-2</v>
      </c>
      <c r="L320" s="20">
        <f t="shared" si="181"/>
        <v>4.8577812298121935E-2</v>
      </c>
      <c r="N320">
        <v>12</v>
      </c>
      <c r="O320">
        <v>1990</v>
      </c>
      <c r="P320" s="20">
        <v>0.72671958928592251</v>
      </c>
      <c r="Q320" s="20">
        <v>6.1530000000000001E-2</v>
      </c>
      <c r="R320" s="20">
        <f t="shared" si="179"/>
        <v>4.4715056328762812E-2</v>
      </c>
      <c r="T320">
        <v>1989</v>
      </c>
      <c r="U320">
        <v>8</v>
      </c>
      <c r="V320" s="3">
        <v>1989.5833333344001</v>
      </c>
      <c r="W320" s="20">
        <f t="shared" si="185"/>
        <v>0.67393973553079511</v>
      </c>
      <c r="X320" s="20">
        <f t="shared" si="186"/>
        <v>6.1530000000000001E-2</v>
      </c>
      <c r="Y320" s="20">
        <f t="shared" si="187"/>
        <v>4.1467511927209821E-2</v>
      </c>
      <c r="Z320" s="20"/>
      <c r="AA320">
        <v>8</v>
      </c>
      <c r="AB320" s="3">
        <v>1989.5833333344001</v>
      </c>
      <c r="AC320" s="20">
        <f t="shared" si="182"/>
        <v>0.73191143116476354</v>
      </c>
      <c r="AD320" s="20">
        <f t="shared" si="183"/>
        <v>6.1514999999999952E-2</v>
      </c>
      <c r="AE320" s="20">
        <f t="shared" si="183"/>
        <v>4.5022662112665882E-2</v>
      </c>
      <c r="AG320" s="3">
        <v>1989.5833333344001</v>
      </c>
      <c r="AH320" s="3">
        <f t="shared" si="184"/>
        <v>-0.46029596789849947</v>
      </c>
      <c r="AI320" s="3">
        <f t="shared" si="184"/>
        <v>-0.68622224125583742</v>
      </c>
      <c r="AJ320" s="3">
        <f t="shared" si="184"/>
        <v>-0.57277603568116331</v>
      </c>
      <c r="AK320" s="20"/>
      <c r="AL320" s="3">
        <v>1989.5833333344001</v>
      </c>
      <c r="AM320" s="12">
        <f>STANDARDIZE(AC320,AR$8,AS$8)</f>
        <v>-0.75593251096527148</v>
      </c>
      <c r="AN320" s="12">
        <f>STANDARDIZE(AD320,AT$8,AU$8)</f>
        <v>-0.53553372549108424</v>
      </c>
      <c r="AO320" s="12">
        <f>STANDARDIZE(AE320,AV$8,AW$8)</f>
        <v>-0.87056654002787193</v>
      </c>
      <c r="AP320" s="20"/>
    </row>
    <row r="321" spans="1:42" x14ac:dyDescent="0.3">
      <c r="A321">
        <v>8</v>
      </c>
      <c r="B321">
        <v>1993</v>
      </c>
      <c r="C321" s="20">
        <v>0.73622861871950374</v>
      </c>
      <c r="D321" s="20">
        <v>6.1499999999999902E-2</v>
      </c>
      <c r="E321" s="20">
        <f t="shared" si="178"/>
        <v>4.5278060051249409E-2</v>
      </c>
      <c r="G321">
        <v>1989</v>
      </c>
      <c r="H321">
        <v>7</v>
      </c>
      <c r="I321" s="3">
        <v>1989.50000000107</v>
      </c>
      <c r="J321" s="20">
        <f t="shared" si="180"/>
        <v>0.79262545317194777</v>
      </c>
      <c r="K321" s="20">
        <f t="shared" si="211"/>
        <v>6.1499999999999902E-2</v>
      </c>
      <c r="L321" s="20">
        <f t="shared" si="181"/>
        <v>4.874646537007471E-2</v>
      </c>
      <c r="N321">
        <v>12</v>
      </c>
      <c r="O321">
        <v>1990</v>
      </c>
      <c r="P321" s="20">
        <v>0.73622861871950374</v>
      </c>
      <c r="Q321" s="20">
        <v>6.1530000000000001E-2</v>
      </c>
      <c r="R321" s="20">
        <f t="shared" si="179"/>
        <v>4.5300146909811066E-2</v>
      </c>
      <c r="T321">
        <v>1989</v>
      </c>
      <c r="U321">
        <v>7</v>
      </c>
      <c r="V321" s="3">
        <v>1989.50000000107</v>
      </c>
      <c r="W321" s="20">
        <f t="shared" ref="W321:W328" si="212">AVERAGEIFS(P$4:P$1097,O$4:O$1097,T321,N$4:N$1097,U321)</f>
        <v>0.66533122127085265</v>
      </c>
      <c r="X321" s="20">
        <f t="shared" ref="X321:X328" si="213">SUMIFS(Q$4:Q$1097,O$4:O$1097,T321,N$4:N$1097,U321)</f>
        <v>6.1530000000000001E-2</v>
      </c>
      <c r="Y321" s="20">
        <f t="shared" ref="Y321:Y328" si="214">W321*X321</f>
        <v>4.0937830044795565E-2</v>
      </c>
      <c r="Z321" s="20"/>
      <c r="AA321">
        <v>7</v>
      </c>
      <c r="AB321" s="3">
        <v>1989.50000000107</v>
      </c>
      <c r="AC321" s="20">
        <f t="shared" si="182"/>
        <v>0.72897833722140026</v>
      </c>
      <c r="AD321" s="20">
        <f t="shared" si="183"/>
        <v>6.1514999999999952E-2</v>
      </c>
      <c r="AE321" s="20">
        <f t="shared" si="183"/>
        <v>4.4842147707435137E-2</v>
      </c>
      <c r="AG321" s="3">
        <v>1989.50000000107</v>
      </c>
      <c r="AH321" s="3">
        <f t="shared" si="184"/>
        <v>-0.47775009627604853</v>
      </c>
      <c r="AI321" s="3">
        <f t="shared" si="184"/>
        <v>-0.68622224125583742</v>
      </c>
      <c r="AJ321" s="3">
        <f t="shared" si="184"/>
        <v>-0.57964006171987803</v>
      </c>
      <c r="AK321" s="20"/>
      <c r="AL321" s="3">
        <v>1989.50000000107</v>
      </c>
      <c r="AM321" s="12">
        <f>STANDARDIZE(AC321,AR$9,AS$9)</f>
        <v>-0.4000833552329181</v>
      </c>
      <c r="AN321" s="12">
        <f>STANDARDIZE(AD321,AT$9,AU$9)</f>
        <v>-0.10780241638246968</v>
      </c>
      <c r="AO321" s="12">
        <f>STANDARDIZE(AE321,AV$9,AW$9)</f>
        <v>-0.39997464321569198</v>
      </c>
      <c r="AP321" s="20"/>
    </row>
    <row r="322" spans="1:42" x14ac:dyDescent="0.3">
      <c r="A322">
        <v>6</v>
      </c>
      <c r="B322">
        <v>1993</v>
      </c>
      <c r="C322" s="20">
        <v>0.74607735940047892</v>
      </c>
      <c r="D322" s="20">
        <v>6.1499999999999902E-2</v>
      </c>
      <c r="E322" s="20">
        <f t="shared" si="178"/>
        <v>4.5883757603129384E-2</v>
      </c>
      <c r="G322">
        <v>1989</v>
      </c>
      <c r="H322">
        <v>6</v>
      </c>
      <c r="I322" s="3">
        <v>1989.4166666677399</v>
      </c>
      <c r="J322" s="20">
        <f t="shared" si="180"/>
        <v>0.7892626228014189</v>
      </c>
      <c r="K322" s="20">
        <f t="shared" si="211"/>
        <v>0.1229999999999998</v>
      </c>
      <c r="L322" s="20">
        <f t="shared" si="181"/>
        <v>4.8539651302287184E-2</v>
      </c>
      <c r="N322">
        <v>11</v>
      </c>
      <c r="O322">
        <v>1990</v>
      </c>
      <c r="P322" s="20">
        <v>0.74607735940047892</v>
      </c>
      <c r="Q322" s="20">
        <v>6.1530000000000001E-2</v>
      </c>
      <c r="R322" s="20">
        <f t="shared" si="179"/>
        <v>4.5906139923911467E-2</v>
      </c>
      <c r="T322">
        <v>1989</v>
      </c>
      <c r="U322">
        <v>6</v>
      </c>
      <c r="V322" s="3">
        <v>1989.4166666677399</v>
      </c>
      <c r="W322" s="20">
        <f t="shared" si="212"/>
        <v>0.65226252916390737</v>
      </c>
      <c r="X322" s="20">
        <f t="shared" si="213"/>
        <v>0.12306</v>
      </c>
      <c r="Y322" s="20">
        <f t="shared" si="214"/>
        <v>8.0267426838910444E-2</v>
      </c>
      <c r="Z322" s="20"/>
      <c r="AA322">
        <v>6</v>
      </c>
      <c r="AB322" s="3">
        <v>1989.4166666677399</v>
      </c>
      <c r="AC322" s="20">
        <f t="shared" si="182"/>
        <v>0.72076257598266313</v>
      </c>
      <c r="AD322" s="20">
        <f t="shared" si="183"/>
        <v>0.1230299999999999</v>
      </c>
      <c r="AE322" s="20">
        <f t="shared" si="183"/>
        <v>6.4403539070598814E-2</v>
      </c>
      <c r="AG322" s="3">
        <v>1989.4166666677399</v>
      </c>
      <c r="AH322" s="3">
        <f t="shared" si="184"/>
        <v>-0.52664009235158471</v>
      </c>
      <c r="AI322" s="3">
        <f t="shared" si="184"/>
        <v>0.82033858713866403</v>
      </c>
      <c r="AJ322" s="3">
        <f t="shared" si="184"/>
        <v>0.16417813660403432</v>
      </c>
      <c r="AK322" s="20"/>
      <c r="AL322" s="3">
        <v>1989.4166666677399</v>
      </c>
      <c r="AM322" s="12">
        <f>STANDARDIZE(AC322,AR$10,AS$10)</f>
        <v>-0.94923437482520856</v>
      </c>
      <c r="AN322" s="12">
        <f>STANDARDIZE(AD322,AT$10,AU$10)</f>
        <v>-0.38552664826294392</v>
      </c>
      <c r="AO322" s="12">
        <f>STANDARDIZE(AE322,AV$10,AW$10)</f>
        <v>-0.64729161585581529</v>
      </c>
      <c r="AP322" s="20"/>
    </row>
    <row r="323" spans="1:42" x14ac:dyDescent="0.3">
      <c r="A323">
        <v>6</v>
      </c>
      <c r="B323">
        <v>1993</v>
      </c>
      <c r="C323" s="20">
        <v>0.7333629188535099</v>
      </c>
      <c r="D323" s="20">
        <v>6.1499999999999902E-2</v>
      </c>
      <c r="E323" s="20">
        <f t="shared" si="178"/>
        <v>4.5101819509490784E-2</v>
      </c>
      <c r="G323">
        <v>1989</v>
      </c>
      <c r="H323">
        <v>5</v>
      </c>
      <c r="I323" s="3">
        <v>1989.3333333344101</v>
      </c>
      <c r="J323" s="20">
        <f t="shared" si="180"/>
        <v>0.77575602184984582</v>
      </c>
      <c r="K323" s="20">
        <f t="shared" si="211"/>
        <v>0.1229999999999998</v>
      </c>
      <c r="L323" s="20">
        <f t="shared" si="181"/>
        <v>4.7708995343765437E-2</v>
      </c>
      <c r="N323">
        <v>10</v>
      </c>
      <c r="O323">
        <v>1990</v>
      </c>
      <c r="P323" s="20">
        <v>0.7333629188535099</v>
      </c>
      <c r="Q323" s="20">
        <v>6.1530000000000001E-2</v>
      </c>
      <c r="R323" s="20">
        <f t="shared" si="179"/>
        <v>4.5123820397056466E-2</v>
      </c>
      <c r="T323">
        <v>1989</v>
      </c>
      <c r="U323">
        <v>5</v>
      </c>
      <c r="V323" s="3">
        <v>1989.3333333344101</v>
      </c>
      <c r="W323" s="20">
        <f t="shared" si="212"/>
        <v>0.63831334156282116</v>
      </c>
      <c r="X323" s="20">
        <f t="shared" si="213"/>
        <v>6.1530000000000001E-2</v>
      </c>
      <c r="Y323" s="20">
        <f t="shared" si="214"/>
        <v>3.9275419906360388E-2</v>
      </c>
      <c r="Z323" s="20"/>
      <c r="AA323">
        <v>5</v>
      </c>
      <c r="AB323" s="3">
        <v>1989.3333333344101</v>
      </c>
      <c r="AC323" s="20">
        <f t="shared" si="182"/>
        <v>0.70703468170633355</v>
      </c>
      <c r="AD323" s="20">
        <f t="shared" si="183"/>
        <v>9.2264999999999903E-2</v>
      </c>
      <c r="AE323" s="20">
        <f t="shared" si="183"/>
        <v>4.3492207625062909E-2</v>
      </c>
      <c r="AG323" s="3">
        <v>1989.3333333344101</v>
      </c>
      <c r="AH323" s="3">
        <f t="shared" si="184"/>
        <v>-0.6083314509235257</v>
      </c>
      <c r="AI323" s="3">
        <f t="shared" si="184"/>
        <v>6.6874490811640125E-2</v>
      </c>
      <c r="AJ323" s="3">
        <f t="shared" si="184"/>
        <v>-0.63097127744342807</v>
      </c>
      <c r="AK323" s="20"/>
      <c r="AL323" s="3">
        <v>1989.3333333344101</v>
      </c>
      <c r="AM323" s="12">
        <f>STANDARDIZE(AC323,AR$11,AS$11)</f>
        <v>-0.72744492706974895</v>
      </c>
      <c r="AN323" s="12">
        <f>STANDARDIZE(AD323,AT$11,AU$11)</f>
        <v>-0.6035549277918324</v>
      </c>
      <c r="AO323" s="12">
        <f>STANDARDIZE(AE323,AV$11,AW$11)</f>
        <v>-0.81548320638251071</v>
      </c>
      <c r="AP323" s="20"/>
    </row>
    <row r="324" spans="1:42" x14ac:dyDescent="0.3">
      <c r="A324">
        <v>6</v>
      </c>
      <c r="B324">
        <v>1993</v>
      </c>
      <c r="C324" s="20">
        <v>0.68919847625070019</v>
      </c>
      <c r="D324" s="20">
        <v>6.1499999999999902E-2</v>
      </c>
      <c r="E324" s="20">
        <f t="shared" si="178"/>
        <v>4.2385706289417992E-2</v>
      </c>
      <c r="G324">
        <v>1989</v>
      </c>
      <c r="H324">
        <v>4</v>
      </c>
      <c r="I324" s="3">
        <v>1989.25000000108</v>
      </c>
      <c r="J324" s="20">
        <f t="shared" si="180"/>
        <v>0.74465651067539107</v>
      </c>
      <c r="K324" s="20">
        <f t="shared" si="211"/>
        <v>0.1229999999999998</v>
      </c>
      <c r="L324" s="20">
        <f t="shared" si="181"/>
        <v>4.5796375406536471E-2</v>
      </c>
      <c r="N324">
        <v>10</v>
      </c>
      <c r="O324">
        <v>1990</v>
      </c>
      <c r="P324" s="20">
        <v>0.68919847625070019</v>
      </c>
      <c r="Q324" s="20">
        <v>6.1530000000000001E-2</v>
      </c>
      <c r="R324" s="20">
        <f t="shared" si="179"/>
        <v>4.2406382243705583E-2</v>
      </c>
      <c r="T324">
        <v>1989</v>
      </c>
      <c r="U324">
        <v>4</v>
      </c>
      <c r="V324" s="3">
        <v>1989.25000000108</v>
      </c>
      <c r="W324" s="20">
        <f t="shared" si="212"/>
        <v>0.62419771915638989</v>
      </c>
      <c r="X324" s="20">
        <f t="shared" si="213"/>
        <v>0.12306</v>
      </c>
      <c r="Y324" s="20">
        <f t="shared" si="214"/>
        <v>7.6813771319385341E-2</v>
      </c>
      <c r="Z324" s="20"/>
      <c r="AA324">
        <v>4</v>
      </c>
      <c r="AB324" s="3">
        <v>1989.25000000108</v>
      </c>
      <c r="AC324" s="20">
        <f t="shared" si="182"/>
        <v>0.68442711491589048</v>
      </c>
      <c r="AD324" s="20">
        <f t="shared" si="183"/>
        <v>0.1230299999999999</v>
      </c>
      <c r="AE324" s="20">
        <f t="shared" si="183"/>
        <v>6.1305073362960906E-2</v>
      </c>
      <c r="AG324" s="3">
        <v>1989.25000000108</v>
      </c>
      <c r="AH324" s="3">
        <f t="shared" si="184"/>
        <v>-0.74286358002810515</v>
      </c>
      <c r="AI324" s="3">
        <f t="shared" si="184"/>
        <v>0.82033858713866403</v>
      </c>
      <c r="AJ324" s="3">
        <f t="shared" si="184"/>
        <v>4.635956544842329E-2</v>
      </c>
      <c r="AK324" s="20"/>
      <c r="AL324" s="3">
        <v>1989.25000000108</v>
      </c>
      <c r="AM324" s="12">
        <f>STANDARDIZE(AC324,AR$12,AS$12)</f>
        <v>-0.69906322840949897</v>
      </c>
      <c r="AN324" s="12">
        <f>STANDARDIZE(AD324,AT$12,AU$12)</f>
        <v>-0.13053036562694012</v>
      </c>
      <c r="AO324" s="12">
        <f>STANDARDIZE(AE324,AV$12,AW$12)</f>
        <v>-0.43127720740368852</v>
      </c>
      <c r="AP324" s="20"/>
    </row>
    <row r="325" spans="1:42" x14ac:dyDescent="0.3">
      <c r="A325">
        <v>5</v>
      </c>
      <c r="B325">
        <v>1993</v>
      </c>
      <c r="C325" s="20">
        <v>0.64750679890351515</v>
      </c>
      <c r="D325" s="20">
        <v>6.1499999999999902E-2</v>
      </c>
      <c r="E325" s="20">
        <f t="shared" ref="E325:E388" si="215">D325*C325</f>
        <v>3.9821668132566115E-2</v>
      </c>
      <c r="G325">
        <v>1989</v>
      </c>
      <c r="H325">
        <v>3</v>
      </c>
      <c r="I325" s="3">
        <v>1989.16666666775</v>
      </c>
      <c r="J325" s="20">
        <f t="shared" ref="J325:J388" si="216">AVERAGEIFS(C$4:C$1198,B$4:B$1198,G325,A$4:A$1198,H325)</f>
        <v>0.68937635798481267</v>
      </c>
      <c r="K325" s="20">
        <f t="shared" si="211"/>
        <v>0.1229999999999998</v>
      </c>
      <c r="L325" s="20">
        <f t="shared" ref="L325:L388" si="217">AVERAGEIFS(E$4:E$1198,B$4:B$1198,G325,A$4:A$1198,H325)</f>
        <v>4.2396646016065909E-2</v>
      </c>
      <c r="N325">
        <v>9</v>
      </c>
      <c r="O325">
        <v>1990</v>
      </c>
      <c r="P325" s="20">
        <v>0.64750679890351515</v>
      </c>
      <c r="Q325" s="20">
        <v>6.1530000000000001E-2</v>
      </c>
      <c r="R325" s="20">
        <f t="shared" ref="R325:R388" si="218">Q325*P325</f>
        <v>3.9841093336533288E-2</v>
      </c>
      <c r="T325">
        <v>1989</v>
      </c>
      <c r="U325">
        <v>3</v>
      </c>
      <c r="V325" s="3">
        <v>1989.16666666775</v>
      </c>
      <c r="W325" s="20">
        <f t="shared" si="212"/>
        <v>0.61915199620135675</v>
      </c>
      <c r="X325" s="20">
        <f t="shared" si="213"/>
        <v>6.1530000000000001E-2</v>
      </c>
      <c r="Y325" s="20">
        <f t="shared" si="214"/>
        <v>3.8096422326269481E-2</v>
      </c>
      <c r="Z325" s="20"/>
      <c r="AA325">
        <v>3</v>
      </c>
      <c r="AB325" s="3">
        <v>1989.16666666775</v>
      </c>
      <c r="AC325" s="20">
        <f t="shared" ref="AC325:AC388" si="219">AVERAGE(W325,J325)</f>
        <v>0.65426417709308471</v>
      </c>
      <c r="AD325" s="20">
        <f t="shared" ref="AD325:AE388" si="220">AVERAGE(X325,K325)</f>
        <v>9.2264999999999903E-2</v>
      </c>
      <c r="AE325" s="20">
        <f t="shared" si="220"/>
        <v>4.0246534171167692E-2</v>
      </c>
      <c r="AG325" s="3">
        <v>1989.16666666775</v>
      </c>
      <c r="AH325" s="3">
        <f t="shared" ref="AH325:AJ388" si="221">STANDARDIZE(AC325,AC$894,AC$895)</f>
        <v>-0.92235588377600364</v>
      </c>
      <c r="AI325" s="3">
        <f t="shared" si="221"/>
        <v>6.6874490811640125E-2</v>
      </c>
      <c r="AJ325" s="3">
        <f t="shared" si="221"/>
        <v>-0.75438739524424503</v>
      </c>
      <c r="AK325" s="20"/>
      <c r="AL325" s="3">
        <v>1989.16666666775</v>
      </c>
      <c r="AM325" s="12">
        <f>STANDARDIZE(AC325,AR$13,AS$13)</f>
        <v>-0.72457058155945242</v>
      </c>
      <c r="AN325" s="12">
        <f>STANDARDIZE(AD325,AT$13,AU$13)</f>
        <v>-0.48231704140909132</v>
      </c>
      <c r="AO325" s="12">
        <f>STANDARDIZE(AE325,AV$13,AW$13)</f>
        <v>-0.76220105650339476</v>
      </c>
      <c r="AP325" s="20"/>
    </row>
    <row r="326" spans="1:42" x14ac:dyDescent="0.3">
      <c r="A326">
        <v>5</v>
      </c>
      <c r="B326">
        <v>1993</v>
      </c>
      <c r="C326" s="20">
        <v>0.60842496521482237</v>
      </c>
      <c r="D326" s="20">
        <v>6.1499999999999902E-2</v>
      </c>
      <c r="E326" s="20">
        <f t="shared" si="215"/>
        <v>3.7418135360711514E-2</v>
      </c>
      <c r="G326">
        <v>1989</v>
      </c>
      <c r="H326">
        <v>2</v>
      </c>
      <c r="I326" s="3">
        <v>1989.0833333344201</v>
      </c>
      <c r="J326" s="20">
        <f t="shared" si="216"/>
        <v>0.66723237922710932</v>
      </c>
      <c r="K326" s="20">
        <f t="shared" si="211"/>
        <v>0.1229999999999998</v>
      </c>
      <c r="L326" s="20">
        <f t="shared" si="217"/>
        <v>4.1034791322467158E-2</v>
      </c>
      <c r="N326">
        <v>8</v>
      </c>
      <c r="O326">
        <v>1990</v>
      </c>
      <c r="P326" s="20">
        <v>0.60842496521482237</v>
      </c>
      <c r="Q326" s="20">
        <v>6.1530000000000001E-2</v>
      </c>
      <c r="R326" s="20">
        <f t="shared" si="218"/>
        <v>3.7436388109668019E-2</v>
      </c>
      <c r="T326">
        <v>1989</v>
      </c>
      <c r="U326">
        <v>2</v>
      </c>
      <c r="V326" s="3">
        <v>1989.0833333344201</v>
      </c>
      <c r="W326" s="20">
        <f t="shared" si="212"/>
        <v>0.64201359627387999</v>
      </c>
      <c r="X326" s="20">
        <f t="shared" si="213"/>
        <v>0.12306</v>
      </c>
      <c r="Y326" s="20">
        <f t="shared" si="214"/>
        <v>7.9006193157463669E-2</v>
      </c>
      <c r="Z326" s="20"/>
      <c r="AA326">
        <v>2</v>
      </c>
      <c r="AB326" s="3">
        <v>1989.0833333344201</v>
      </c>
      <c r="AC326" s="20">
        <f t="shared" si="219"/>
        <v>0.65462298775049466</v>
      </c>
      <c r="AD326" s="20">
        <f t="shared" si="220"/>
        <v>0.1230299999999999</v>
      </c>
      <c r="AE326" s="20">
        <f t="shared" si="220"/>
        <v>6.0020492239965417E-2</v>
      </c>
      <c r="AG326" s="3">
        <v>1989.0833333344201</v>
      </c>
      <c r="AH326" s="3">
        <f t="shared" si="221"/>
        <v>-0.9202206888594423</v>
      </c>
      <c r="AI326" s="3">
        <f t="shared" si="221"/>
        <v>0.82033858713866403</v>
      </c>
      <c r="AJ326" s="3">
        <f t="shared" si="221"/>
        <v>-2.4863882349490376E-3</v>
      </c>
      <c r="AK326" s="20"/>
      <c r="AL326" s="3">
        <v>1989.0833333344201</v>
      </c>
      <c r="AM326" s="12">
        <f>STANDARDIZE(AC326,AR$14,AS$14)</f>
        <v>-0.65820263839004733</v>
      </c>
      <c r="AN326" s="12">
        <f>STANDARDIZE(AD326,AT$14,AU$14)</f>
        <v>1.9921056283099188</v>
      </c>
      <c r="AO326" s="12">
        <f>STANDARDIZE(AE326,AV$14,AW$14)</f>
        <v>0.49285501130228648</v>
      </c>
      <c r="AP326" s="20"/>
    </row>
    <row r="327" spans="1:42" x14ac:dyDescent="0.3">
      <c r="A327">
        <v>4</v>
      </c>
      <c r="B327">
        <v>1993</v>
      </c>
      <c r="C327" s="20">
        <v>0.57726209092865088</v>
      </c>
      <c r="D327" s="20">
        <v>6.1499999999999902E-2</v>
      </c>
      <c r="E327" s="20">
        <f t="shared" si="215"/>
        <v>3.5501618592111976E-2</v>
      </c>
      <c r="G327">
        <v>1989</v>
      </c>
      <c r="H327">
        <v>1</v>
      </c>
      <c r="I327" s="3">
        <v>1989.00000000109</v>
      </c>
      <c r="J327" s="20">
        <f t="shared" si="216"/>
        <v>0.68443685712162561</v>
      </c>
      <c r="K327" s="20">
        <f t="shared" si="211"/>
        <v>6.1499999999999902E-2</v>
      </c>
      <c r="L327" s="20">
        <f t="shared" si="217"/>
        <v>4.2092866712979911E-2</v>
      </c>
      <c r="N327">
        <v>8</v>
      </c>
      <c r="O327">
        <v>1990</v>
      </c>
      <c r="P327" s="20">
        <v>0.57726209092865088</v>
      </c>
      <c r="Q327" s="20">
        <v>6.1530000000000001E-2</v>
      </c>
      <c r="R327" s="20">
        <f t="shared" si="218"/>
        <v>3.5518936454839889E-2</v>
      </c>
      <c r="T327">
        <v>1989</v>
      </c>
      <c r="U327">
        <v>1</v>
      </c>
      <c r="V327" s="3">
        <v>1989.00000000109</v>
      </c>
      <c r="W327" s="20">
        <f t="shared" si="212"/>
        <v>0.67379442264011713</v>
      </c>
      <c r="X327" s="20">
        <f t="shared" si="213"/>
        <v>0.12306</v>
      </c>
      <c r="Y327" s="20">
        <f t="shared" si="214"/>
        <v>8.2917141650092813E-2</v>
      </c>
      <c r="Z327" s="20"/>
      <c r="AA327">
        <v>1</v>
      </c>
      <c r="AB327" s="3">
        <v>1989.00000000109</v>
      </c>
      <c r="AC327" s="20">
        <f t="shared" si="219"/>
        <v>0.67911563988087131</v>
      </c>
      <c r="AD327" s="20">
        <f t="shared" si="220"/>
        <v>9.2279999999999945E-2</v>
      </c>
      <c r="AE327" s="20">
        <f t="shared" si="220"/>
        <v>6.2505004181536358E-2</v>
      </c>
      <c r="AG327" s="3">
        <v>1989.00000000109</v>
      </c>
      <c r="AH327" s="3">
        <f t="shared" si="221"/>
        <v>-0.7744708755752322</v>
      </c>
      <c r="AI327" s="3">
        <f t="shared" si="221"/>
        <v>6.7241855071186282E-2</v>
      </c>
      <c r="AJ327" s="3">
        <f t="shared" si="221"/>
        <v>9.1986707353414077E-2</v>
      </c>
      <c r="AK327" s="20"/>
      <c r="AL327" s="3">
        <v>1989.00000000109</v>
      </c>
      <c r="AM327" s="12">
        <f>STANDARDIZE(AC327,AR$15,AS$15)</f>
        <v>-0.3495521972101478</v>
      </c>
      <c r="AN327" s="12">
        <f>STANDARDIZE(AD327,AT$15,AU$15)</f>
        <v>1.4899203771942273</v>
      </c>
      <c r="AO327" s="12">
        <f>STANDARDIZE(AE327,AV$15,AW$15)</f>
        <v>1.0623289021798534</v>
      </c>
      <c r="AP327" s="20"/>
    </row>
    <row r="328" spans="1:42" x14ac:dyDescent="0.3">
      <c r="A328">
        <v>4</v>
      </c>
      <c r="B328">
        <v>1993</v>
      </c>
      <c r="C328" s="20">
        <v>0.55558293382772206</v>
      </c>
      <c r="D328" s="20">
        <v>6.1499999999999902E-2</v>
      </c>
      <c r="E328" s="20">
        <f t="shared" si="215"/>
        <v>3.4168350430404851E-2</v>
      </c>
      <c r="G328">
        <v>1988</v>
      </c>
      <c r="H328">
        <v>12</v>
      </c>
      <c r="I328" s="3">
        <v>1988.91666666776</v>
      </c>
      <c r="J328" s="20">
        <f t="shared" si="216"/>
        <v>0.70722631084689658</v>
      </c>
      <c r="K328" s="20">
        <f t="shared" si="211"/>
        <v>0.1229999999999998</v>
      </c>
      <c r="L328" s="20">
        <f t="shared" si="217"/>
        <v>4.3494418117084072E-2</v>
      </c>
      <c r="N328">
        <v>7</v>
      </c>
      <c r="O328">
        <v>1990</v>
      </c>
      <c r="P328" s="20">
        <v>0.55558293382772206</v>
      </c>
      <c r="Q328" s="20">
        <v>6.1530000000000001E-2</v>
      </c>
      <c r="R328" s="20">
        <f t="shared" si="218"/>
        <v>3.4185017918419741E-2</v>
      </c>
      <c r="T328">
        <v>1988</v>
      </c>
      <c r="U328">
        <v>12</v>
      </c>
      <c r="V328" s="3">
        <v>1988.91666666776</v>
      </c>
      <c r="W328" s="20">
        <f t="shared" si="212"/>
        <v>0.69872049191191221</v>
      </c>
      <c r="X328" s="20">
        <f t="shared" si="213"/>
        <v>6.1530000000000001E-2</v>
      </c>
      <c r="Y328" s="20">
        <f t="shared" si="214"/>
        <v>4.2992271867339962E-2</v>
      </c>
      <c r="Z328" s="20"/>
      <c r="AA328">
        <v>12</v>
      </c>
      <c r="AB328" s="3">
        <v>1988.91666666776</v>
      </c>
      <c r="AC328" s="20">
        <f t="shared" si="219"/>
        <v>0.70297340137940445</v>
      </c>
      <c r="AD328" s="20">
        <f t="shared" si="220"/>
        <v>9.2264999999999903E-2</v>
      </c>
      <c r="AE328" s="20">
        <f t="shared" si="220"/>
        <v>4.3243344992212017E-2</v>
      </c>
      <c r="AG328" s="3">
        <v>1988.91666666776</v>
      </c>
      <c r="AH328" s="3">
        <f t="shared" si="221"/>
        <v>-0.63249914195975354</v>
      </c>
      <c r="AI328" s="3">
        <f t="shared" si="221"/>
        <v>6.6874490811640125E-2</v>
      </c>
      <c r="AJ328" s="3">
        <f t="shared" si="221"/>
        <v>-0.64043423188059945</v>
      </c>
      <c r="AK328" s="20"/>
      <c r="AL328" s="3">
        <v>1988.91666666776</v>
      </c>
      <c r="AM328" s="12">
        <f>STANDARDIZE(AC328,AR$4,AS$4)</f>
        <v>-0.36949792279718624</v>
      </c>
      <c r="AN328" s="12">
        <f>STANDARDIZE(AD328,AT$4,AU$4)</f>
        <v>1.05652496446128</v>
      </c>
      <c r="AO328" s="12">
        <f>STANDARDIZE(AE328,AV$4,AW$4)</f>
        <v>-0.47308346242954868</v>
      </c>
      <c r="AP328" s="20"/>
    </row>
    <row r="329" spans="1:42" x14ac:dyDescent="0.3">
      <c r="A329">
        <v>3</v>
      </c>
      <c r="B329">
        <v>1993</v>
      </c>
      <c r="C329" s="20">
        <v>0.53479580104918711</v>
      </c>
      <c r="D329" s="20">
        <v>6.1499999999999902E-2</v>
      </c>
      <c r="E329" s="20">
        <f t="shared" si="215"/>
        <v>3.2889941764524956E-2</v>
      </c>
      <c r="G329">
        <v>1988</v>
      </c>
      <c r="H329">
        <v>11</v>
      </c>
      <c r="I329" s="3">
        <v>1988.8333333344301</v>
      </c>
      <c r="J329" s="20">
        <f t="shared" si="216"/>
        <v>0.76274921448908672</v>
      </c>
      <c r="K329" s="20">
        <f t="shared" si="211"/>
        <v>6.1499999999999902E-2</v>
      </c>
      <c r="L329" s="20">
        <f t="shared" si="217"/>
        <v>4.6909076691078758E-2</v>
      </c>
      <c r="N329">
        <v>6</v>
      </c>
      <c r="O329">
        <v>1990</v>
      </c>
      <c r="P329" s="20">
        <v>0.53479580104918711</v>
      </c>
      <c r="Q329" s="20">
        <v>6.1530000000000001E-2</v>
      </c>
      <c r="R329" s="20">
        <f t="shared" si="218"/>
        <v>3.2905985638556484E-2</v>
      </c>
      <c r="T329">
        <v>1988</v>
      </c>
      <c r="U329">
        <v>11</v>
      </c>
      <c r="V329" s="3">
        <v>1988.8333333344301</v>
      </c>
      <c r="W329" s="20">
        <f t="shared" ref="W329:W388" si="222">AVERAGEIFS(P$4:P$1097,O$4:O$1097,T329,N$4:N$1097,U329)</f>
        <v>0.72509725934413471</v>
      </c>
      <c r="X329" s="20">
        <f t="shared" ref="X329:X388" si="223">SUMIFS(Q$4:Q$1097,O$4:O$1097,T329,N$4:N$1097,U329)</f>
        <v>0.12306</v>
      </c>
      <c r="Y329" s="20">
        <f t="shared" ref="Y329:Y388" si="224">W329*X329</f>
        <v>8.9230468734889226E-2</v>
      </c>
      <c r="Z329" s="20"/>
      <c r="AA329">
        <v>11</v>
      </c>
      <c r="AB329" s="3">
        <v>1988.8333333344301</v>
      </c>
      <c r="AC329" s="20">
        <f t="shared" si="219"/>
        <v>0.74392323691661066</v>
      </c>
      <c r="AD329" s="20">
        <f t="shared" si="220"/>
        <v>9.2279999999999945E-2</v>
      </c>
      <c r="AE329" s="20">
        <f t="shared" si="220"/>
        <v>6.8069772712983992E-2</v>
      </c>
      <c r="AG329" s="3">
        <v>1988.8333333344301</v>
      </c>
      <c r="AH329" s="3">
        <f t="shared" si="221"/>
        <v>-0.38881663457768623</v>
      </c>
      <c r="AI329" s="3">
        <f t="shared" si="221"/>
        <v>6.7241855071186282E-2</v>
      </c>
      <c r="AJ329" s="3">
        <f t="shared" si="221"/>
        <v>0.30358597584642738</v>
      </c>
      <c r="AK329" s="20"/>
      <c r="AL329" s="3">
        <v>1988.8333333344301</v>
      </c>
      <c r="AM329" s="12">
        <f>STANDARDIZE(AC329,AR$5,AS$5)</f>
        <v>-0.1106563822878244</v>
      </c>
      <c r="AN329" s="12">
        <f>STANDARDIZE(AD329,AT$5,AU$5)</f>
        <v>1.2558045277773568</v>
      </c>
      <c r="AO329" s="12">
        <f>STANDARDIZE(AE329,AV$5,AW$5)</f>
        <v>1.2031279036607587</v>
      </c>
      <c r="AP329" s="20"/>
    </row>
    <row r="330" spans="1:42" x14ac:dyDescent="0.3">
      <c r="A330">
        <v>3</v>
      </c>
      <c r="B330">
        <v>1993</v>
      </c>
      <c r="C330" s="20">
        <v>0.51478574952098166</v>
      </c>
      <c r="D330" s="20">
        <v>6.1499999999999902E-2</v>
      </c>
      <c r="E330" s="20">
        <f t="shared" si="215"/>
        <v>3.1659323595540322E-2</v>
      </c>
      <c r="G330">
        <v>1988</v>
      </c>
      <c r="H330">
        <v>10</v>
      </c>
      <c r="I330" s="3">
        <v>1988.7500000011</v>
      </c>
      <c r="J330" s="20">
        <f t="shared" si="216"/>
        <v>0.81104042095551054</v>
      </c>
      <c r="K330" s="20">
        <f t="shared" si="211"/>
        <v>6.1499999999999902E-2</v>
      </c>
      <c r="L330" s="20">
        <f t="shared" si="217"/>
        <v>4.987898588876382E-2</v>
      </c>
      <c r="N330">
        <v>5</v>
      </c>
      <c r="O330">
        <v>1990</v>
      </c>
      <c r="P330" s="20">
        <v>0.51478574952098166</v>
      </c>
      <c r="Q330" s="20">
        <v>6.1530000000000001E-2</v>
      </c>
      <c r="R330" s="20">
        <f t="shared" si="218"/>
        <v>3.1674767168026002E-2</v>
      </c>
      <c r="T330">
        <v>1988</v>
      </c>
      <c r="U330">
        <v>10</v>
      </c>
      <c r="V330" s="3">
        <v>1988.7500000011</v>
      </c>
      <c r="W330" s="20">
        <f t="shared" si="222"/>
        <v>0.71976963365621116</v>
      </c>
      <c r="X330" s="20">
        <f t="shared" si="223"/>
        <v>0.12306</v>
      </c>
      <c r="Y330" s="20">
        <f t="shared" si="224"/>
        <v>8.8574851117733347E-2</v>
      </c>
      <c r="Z330" s="20"/>
      <c r="AA330">
        <v>10</v>
      </c>
      <c r="AB330" s="3">
        <v>1988.7500000011</v>
      </c>
      <c r="AC330" s="20">
        <f t="shared" si="219"/>
        <v>0.7654050273058608</v>
      </c>
      <c r="AD330" s="20">
        <f t="shared" si="220"/>
        <v>9.2279999999999945E-2</v>
      </c>
      <c r="AE330" s="20">
        <f t="shared" si="220"/>
        <v>6.922691850324858E-2</v>
      </c>
      <c r="AG330" s="3">
        <v>1988.7500000011</v>
      </c>
      <c r="AH330" s="3">
        <f t="shared" si="221"/>
        <v>-0.26098372691308058</v>
      </c>
      <c r="AI330" s="3">
        <f t="shared" si="221"/>
        <v>6.7241855071186282E-2</v>
      </c>
      <c r="AJ330" s="3">
        <f t="shared" si="221"/>
        <v>0.34758622516067161</v>
      </c>
      <c r="AK330" s="20"/>
      <c r="AL330" s="3">
        <v>1988.7500000011</v>
      </c>
      <c r="AM330" s="12">
        <f>STANDARDIZE(AC330,AR$6,AS$6)</f>
        <v>-0.23090307002793101</v>
      </c>
      <c r="AN330" s="12">
        <f>STANDARDIZE(AD330,AT$6,AU$6)</f>
        <v>0.96310780514635363</v>
      </c>
      <c r="AO330" s="12">
        <f>STANDARDIZE(AE330,AV$6,AW$6)</f>
        <v>1.1785519655998804</v>
      </c>
      <c r="AP330" s="20"/>
    </row>
    <row r="331" spans="1:42" x14ac:dyDescent="0.3">
      <c r="A331">
        <v>2</v>
      </c>
      <c r="B331">
        <v>1993</v>
      </c>
      <c r="C331" s="20">
        <v>0.50586690128917833</v>
      </c>
      <c r="D331" s="20">
        <v>6.1499999999999902E-2</v>
      </c>
      <c r="E331" s="20">
        <f t="shared" si="215"/>
        <v>3.1110814429284418E-2</v>
      </c>
      <c r="G331">
        <v>1988</v>
      </c>
      <c r="H331">
        <v>9</v>
      </c>
      <c r="I331" s="3">
        <v>1988.66666666776</v>
      </c>
      <c r="J331" s="20">
        <f t="shared" si="216"/>
        <v>0.88522506968025549</v>
      </c>
      <c r="K331" s="20">
        <f t="shared" si="211"/>
        <v>0.1229999999999998</v>
      </c>
      <c r="L331" s="20">
        <f t="shared" si="217"/>
        <v>5.444134178533562E-2</v>
      </c>
      <c r="N331">
        <v>4</v>
      </c>
      <c r="O331">
        <v>1990</v>
      </c>
      <c r="P331" s="20">
        <v>0.50586690128917833</v>
      </c>
      <c r="Q331" s="20">
        <v>6.1530000000000001E-2</v>
      </c>
      <c r="R331" s="20">
        <f t="shared" si="218"/>
        <v>3.1125990436323143E-2</v>
      </c>
      <c r="T331">
        <v>1988</v>
      </c>
      <c r="U331">
        <v>9</v>
      </c>
      <c r="V331" s="3">
        <v>1988.66666666776</v>
      </c>
      <c r="W331" s="20">
        <f t="shared" si="222"/>
        <v>0.67618194805540288</v>
      </c>
      <c r="X331" s="20">
        <f t="shared" si="223"/>
        <v>6.1530000000000001E-2</v>
      </c>
      <c r="Y331" s="20">
        <f t="shared" si="224"/>
        <v>4.1605475263848939E-2</v>
      </c>
      <c r="Z331" s="20"/>
      <c r="AA331">
        <v>9</v>
      </c>
      <c r="AB331" s="3">
        <v>1988.66666666776</v>
      </c>
      <c r="AC331" s="20">
        <f t="shared" si="219"/>
        <v>0.78070350886782913</v>
      </c>
      <c r="AD331" s="20">
        <f t="shared" si="220"/>
        <v>9.2264999999999903E-2</v>
      </c>
      <c r="AE331" s="20">
        <f t="shared" si="220"/>
        <v>4.8023408524592276E-2</v>
      </c>
      <c r="AG331" s="3">
        <v>1988.66666666776</v>
      </c>
      <c r="AH331" s="3">
        <f t="shared" si="221"/>
        <v>-0.16994618555905958</v>
      </c>
      <c r="AI331" s="3">
        <f t="shared" si="221"/>
        <v>6.6874490811640125E-2</v>
      </c>
      <c r="AJ331" s="3">
        <f t="shared" si="221"/>
        <v>-0.45867322222029855</v>
      </c>
      <c r="AK331" s="20"/>
      <c r="AL331" s="3">
        <v>1988.66666666776</v>
      </c>
      <c r="AM331" s="12">
        <f>STANDARDIZE(AC331,AR$7,AS$7)</f>
        <v>-0.18853728026632915</v>
      </c>
      <c r="AN331" s="12">
        <f>STANDARDIZE(AD331,AT$7,AU$7)</f>
        <v>1.1124047876457037</v>
      </c>
      <c r="AO331" s="12">
        <f>STANDARDIZE(AE331,AV$7,AW$7)</f>
        <v>-0.2046342356013281</v>
      </c>
      <c r="AP331" s="20"/>
    </row>
    <row r="332" spans="1:42" x14ac:dyDescent="0.3">
      <c r="A332">
        <v>1</v>
      </c>
      <c r="B332">
        <v>1993</v>
      </c>
      <c r="C332" s="20">
        <v>0.51300469324551423</v>
      </c>
      <c r="D332" s="20">
        <v>6.1499999999999902E-2</v>
      </c>
      <c r="E332" s="20">
        <f t="shared" si="215"/>
        <v>3.1549788634599077E-2</v>
      </c>
      <c r="G332">
        <v>1988</v>
      </c>
      <c r="H332">
        <v>8</v>
      </c>
      <c r="I332" s="3">
        <v>1988.5833333344301</v>
      </c>
      <c r="J332" s="20">
        <f t="shared" si="216"/>
        <v>0.9396490868984172</v>
      </c>
      <c r="K332" s="20">
        <f t="shared" si="211"/>
        <v>6.1499999999999902E-2</v>
      </c>
      <c r="L332" s="20">
        <f t="shared" si="217"/>
        <v>5.7788418844252565E-2</v>
      </c>
      <c r="N332">
        <v>3</v>
      </c>
      <c r="O332">
        <v>1990</v>
      </c>
      <c r="P332" s="20">
        <v>0.51300469324551423</v>
      </c>
      <c r="Q332" s="20">
        <v>6.1530000000000001E-2</v>
      </c>
      <c r="R332" s="20">
        <f t="shared" si="218"/>
        <v>3.1565178775396489E-2</v>
      </c>
      <c r="T332">
        <v>1988</v>
      </c>
      <c r="U332">
        <v>8</v>
      </c>
      <c r="V332" s="3">
        <v>1988.5833333344301</v>
      </c>
      <c r="W332" s="20">
        <f t="shared" si="222"/>
        <v>0.65320727396444722</v>
      </c>
      <c r="X332" s="20">
        <f t="shared" si="223"/>
        <v>0.12306</v>
      </c>
      <c r="Y332" s="20">
        <f t="shared" si="224"/>
        <v>8.038368713406488E-2</v>
      </c>
      <c r="Z332" s="20"/>
      <c r="AA332">
        <v>8</v>
      </c>
      <c r="AB332" s="3">
        <v>1988.5833333344301</v>
      </c>
      <c r="AC332" s="20">
        <f t="shared" si="219"/>
        <v>0.79642818043143215</v>
      </c>
      <c r="AD332" s="20">
        <f t="shared" si="220"/>
        <v>9.2279999999999945E-2</v>
      </c>
      <c r="AE332" s="20">
        <f t="shared" si="220"/>
        <v>6.9086052989158722E-2</v>
      </c>
      <c r="AG332" s="3">
        <v>1988.5833333344301</v>
      </c>
      <c r="AH332" s="3">
        <f t="shared" si="221"/>
        <v>-7.6372491205714627E-2</v>
      </c>
      <c r="AI332" s="3">
        <f t="shared" si="221"/>
        <v>6.7241855071186282E-2</v>
      </c>
      <c r="AJ332" s="3">
        <f t="shared" si="221"/>
        <v>0.34222984069133378</v>
      </c>
      <c r="AK332" s="20"/>
      <c r="AL332" s="3">
        <v>1988.5833333344301</v>
      </c>
      <c r="AM332" s="12">
        <f>STANDARDIZE(AC332,AR$8,AS$8)</f>
        <v>-0.32674133723324372</v>
      </c>
      <c r="AN332" s="12">
        <f>STANDARDIZE(AD332,AT$8,AU$8)</f>
        <v>1.4464725573415451</v>
      </c>
      <c r="AO332" s="12">
        <f>STANDARDIZE(AE332,AV$8,AW$8)</f>
        <v>1.4566934478389968</v>
      </c>
      <c r="AP332" s="20"/>
    </row>
    <row r="333" spans="1:42" x14ac:dyDescent="0.3">
      <c r="A333">
        <v>12</v>
      </c>
      <c r="B333">
        <v>1992</v>
      </c>
      <c r="C333" s="20">
        <v>0.52046846162271099</v>
      </c>
      <c r="D333" s="20">
        <v>6.1499999999999902E-2</v>
      </c>
      <c r="E333" s="20">
        <f t="shared" si="215"/>
        <v>3.2008810389796673E-2</v>
      </c>
      <c r="G333">
        <v>1988</v>
      </c>
      <c r="H333">
        <v>7</v>
      </c>
      <c r="I333" s="3">
        <v>1988.5000000011</v>
      </c>
      <c r="J333" s="20">
        <f t="shared" si="216"/>
        <v>0.97139122231772979</v>
      </c>
      <c r="K333" s="20">
        <f t="shared" si="211"/>
        <v>6.1499999999999902E-2</v>
      </c>
      <c r="L333" s="20">
        <f t="shared" si="217"/>
        <v>5.9740560172540286E-2</v>
      </c>
      <c r="N333">
        <v>2</v>
      </c>
      <c r="O333">
        <v>1990</v>
      </c>
      <c r="P333" s="20">
        <v>0.52046846162271099</v>
      </c>
      <c r="Q333" s="20">
        <v>6.1530000000000001E-2</v>
      </c>
      <c r="R333" s="20">
        <f t="shared" si="218"/>
        <v>3.2024424443645408E-2</v>
      </c>
      <c r="T333">
        <v>1988</v>
      </c>
      <c r="U333">
        <v>7</v>
      </c>
      <c r="V333" s="3">
        <v>1988.5000000011</v>
      </c>
      <c r="W333" s="20">
        <f t="shared" si="222"/>
        <v>0.74156453716810511</v>
      </c>
      <c r="X333" s="20">
        <f t="shared" si="223"/>
        <v>6.1530000000000001E-2</v>
      </c>
      <c r="Y333" s="20">
        <f t="shared" si="224"/>
        <v>4.5628465971953511E-2</v>
      </c>
      <c r="Z333" s="20"/>
      <c r="AA333">
        <v>7</v>
      </c>
      <c r="AB333" s="3">
        <v>1988.5000000011</v>
      </c>
      <c r="AC333" s="20">
        <f t="shared" si="219"/>
        <v>0.85647787974291745</v>
      </c>
      <c r="AD333" s="20">
        <f t="shared" si="220"/>
        <v>6.1514999999999952E-2</v>
      </c>
      <c r="AE333" s="20">
        <f t="shared" si="220"/>
        <v>5.2684513072246898E-2</v>
      </c>
      <c r="AG333" s="3">
        <v>1988.5000000011</v>
      </c>
      <c r="AH333" s="3">
        <f t="shared" si="221"/>
        <v>0.2809686581248273</v>
      </c>
      <c r="AI333" s="3">
        <f t="shared" si="221"/>
        <v>-0.68622224125583742</v>
      </c>
      <c r="AJ333" s="3">
        <f t="shared" si="221"/>
        <v>-0.28143560540309004</v>
      </c>
      <c r="AK333" s="20"/>
      <c r="AL333" s="3">
        <v>1988.5000000011</v>
      </c>
      <c r="AM333" s="12">
        <f>STANDARDIZE(AC333,AR$9,AS$9)</f>
        <v>-9.8962660474072317E-2</v>
      </c>
      <c r="AN333" s="12">
        <f>STANDARDIZE(AD333,AT$9,AU$9)</f>
        <v>-0.10780241638246968</v>
      </c>
      <c r="AO333" s="12">
        <f>STANDARDIZE(AE333,AV$9,AW$9)</f>
        <v>-9.8835499022205286E-2</v>
      </c>
      <c r="AP333" s="20"/>
    </row>
    <row r="334" spans="1:42" x14ac:dyDescent="0.3">
      <c r="A334">
        <v>11</v>
      </c>
      <c r="B334">
        <v>1992</v>
      </c>
      <c r="C334" s="20">
        <v>0.52811702307234509</v>
      </c>
      <c r="D334" s="20">
        <v>6.1499999999999902E-2</v>
      </c>
      <c r="E334" s="20">
        <f t="shared" si="215"/>
        <v>3.2479196918949169E-2</v>
      </c>
      <c r="G334">
        <v>1988</v>
      </c>
      <c r="H334">
        <v>6</v>
      </c>
      <c r="I334" s="3">
        <v>1988.41666666777</v>
      </c>
      <c r="J334" s="20">
        <f t="shared" si="216"/>
        <v>0.95492192994809344</v>
      </c>
      <c r="K334" s="20">
        <f t="shared" si="211"/>
        <v>0.18449999999999972</v>
      </c>
      <c r="L334" s="20">
        <f t="shared" si="217"/>
        <v>5.8727698691807655E-2</v>
      </c>
      <c r="N334">
        <v>2</v>
      </c>
      <c r="O334">
        <v>1990</v>
      </c>
      <c r="P334" s="20">
        <v>0.52811702307234509</v>
      </c>
      <c r="Q334" s="20">
        <v>6.1530000000000001E-2</v>
      </c>
      <c r="R334" s="20">
        <f t="shared" si="218"/>
        <v>3.2495040429641395E-2</v>
      </c>
      <c r="T334">
        <v>1988</v>
      </c>
      <c r="U334">
        <v>6</v>
      </c>
      <c r="V334" s="3">
        <v>1988.41666666777</v>
      </c>
      <c r="W334" s="20">
        <f t="shared" si="222"/>
        <v>0.88886836092432397</v>
      </c>
      <c r="X334" s="20">
        <f t="shared" si="223"/>
        <v>0.12306</v>
      </c>
      <c r="Y334" s="20">
        <f t="shared" si="224"/>
        <v>0.10938414049534731</v>
      </c>
      <c r="Z334" s="20"/>
      <c r="AA334">
        <v>6</v>
      </c>
      <c r="AB334" s="3">
        <v>1988.41666666777</v>
      </c>
      <c r="AC334" s="20">
        <f t="shared" si="219"/>
        <v>0.92189514543620876</v>
      </c>
      <c r="AD334" s="20">
        <f t="shared" si="220"/>
        <v>0.15377999999999986</v>
      </c>
      <c r="AE334" s="20">
        <f t="shared" si="220"/>
        <v>8.4055919593577486E-2</v>
      </c>
      <c r="AG334" s="3">
        <v>1988.41666666777</v>
      </c>
      <c r="AH334" s="3">
        <f t="shared" si="221"/>
        <v>0.67025088895909779</v>
      </c>
      <c r="AI334" s="3">
        <f t="shared" si="221"/>
        <v>1.5734353192061419</v>
      </c>
      <c r="AJ334" s="3">
        <f t="shared" si="221"/>
        <v>0.91145618048106225</v>
      </c>
      <c r="AK334" s="20"/>
      <c r="AL334" s="3">
        <v>1988.41666666777</v>
      </c>
      <c r="AM334" s="12">
        <f>STANDARDIZE(AC334,AR$10,AS$10)</f>
        <v>0.25167291521397683</v>
      </c>
      <c r="AN334" s="12">
        <f>STANDARDIZE(AD334,AT$10,AU$10)</f>
        <v>0.24826500666177614</v>
      </c>
      <c r="AO334" s="12">
        <f>STANDARDIZE(AE334,AV$10,AW$10)</f>
        <v>-0.1024982195393823</v>
      </c>
      <c r="AP334" s="20"/>
    </row>
    <row r="335" spans="1:42" x14ac:dyDescent="0.3">
      <c r="A335">
        <v>10</v>
      </c>
      <c r="B335">
        <v>1992</v>
      </c>
      <c r="C335" s="20">
        <v>0.54579900963665573</v>
      </c>
      <c r="D335" s="20">
        <v>6.1499999999999902E-2</v>
      </c>
      <c r="E335" s="20">
        <f t="shared" si="215"/>
        <v>3.3566639092654275E-2</v>
      </c>
      <c r="G335">
        <v>1988</v>
      </c>
      <c r="H335">
        <v>5</v>
      </c>
      <c r="I335" s="3">
        <v>1988.3333333344401</v>
      </c>
      <c r="J335" s="20">
        <f t="shared" si="216"/>
        <v>0.71510599674686104</v>
      </c>
      <c r="K335" s="20">
        <f t="shared" si="211"/>
        <v>0.1229999999999998</v>
      </c>
      <c r="L335" s="20">
        <f t="shared" si="217"/>
        <v>4.3979018799931879E-2</v>
      </c>
      <c r="N335">
        <v>1</v>
      </c>
      <c r="O335">
        <v>1990</v>
      </c>
      <c r="P335" s="20">
        <v>0.54579900963665573</v>
      </c>
      <c r="Q335" s="20">
        <v>6.1530000000000001E-2</v>
      </c>
      <c r="R335" s="20">
        <f t="shared" si="218"/>
        <v>3.358301306294343E-2</v>
      </c>
      <c r="T335">
        <v>1988</v>
      </c>
      <c r="U335">
        <v>5</v>
      </c>
      <c r="V335" s="3">
        <v>1988.3333333344401</v>
      </c>
      <c r="W335" s="20">
        <f t="shared" si="222"/>
        <v>0.93280786829236462</v>
      </c>
      <c r="X335" s="20">
        <f t="shared" si="223"/>
        <v>0.12306</v>
      </c>
      <c r="Y335" s="20">
        <f t="shared" si="224"/>
        <v>0.1147913362720584</v>
      </c>
      <c r="Z335" s="20"/>
      <c r="AA335">
        <v>5</v>
      </c>
      <c r="AB335" s="3">
        <v>1988.3333333344401</v>
      </c>
      <c r="AC335" s="20">
        <f t="shared" si="219"/>
        <v>0.82395693251961277</v>
      </c>
      <c r="AD335" s="20">
        <f t="shared" si="220"/>
        <v>0.1230299999999999</v>
      </c>
      <c r="AE335" s="20">
        <f t="shared" si="220"/>
        <v>7.9385177535995138E-2</v>
      </c>
      <c r="AG335" s="3">
        <v>1988.3333333344401</v>
      </c>
      <c r="AH335" s="3">
        <f t="shared" si="221"/>
        <v>8.7444414184593186E-2</v>
      </c>
      <c r="AI335" s="3">
        <f t="shared" si="221"/>
        <v>0.82033858713866403</v>
      </c>
      <c r="AJ335" s="3">
        <f t="shared" si="221"/>
        <v>0.73385209917583849</v>
      </c>
      <c r="AK335" s="20"/>
      <c r="AL335" s="3">
        <v>1988.3333333344401</v>
      </c>
      <c r="AM335" s="12">
        <f>STANDARDIZE(AC335,AR$11,AS$11)</f>
        <v>-6.6108842379955512E-2</v>
      </c>
      <c r="AN335" s="12">
        <f>STANDARDIZE(AD335,AT$11,AU$11)</f>
        <v>6.3072530914539418E-2</v>
      </c>
      <c r="AO335" s="12">
        <f>STANDARDIZE(AE335,AV$11,AW$11)</f>
        <v>0.16506891922774533</v>
      </c>
      <c r="AP335" s="20"/>
    </row>
    <row r="336" spans="1:42" x14ac:dyDescent="0.3">
      <c r="A336">
        <v>9</v>
      </c>
      <c r="B336">
        <v>1992</v>
      </c>
      <c r="C336" s="20">
        <v>0.58152978623776386</v>
      </c>
      <c r="D336" s="20">
        <v>6.1499999999999902E-2</v>
      </c>
      <c r="E336" s="20">
        <f t="shared" si="215"/>
        <v>3.5764081853622419E-2</v>
      </c>
      <c r="G336">
        <v>1988</v>
      </c>
      <c r="H336">
        <v>4</v>
      </c>
      <c r="I336" s="3">
        <v>1988.25000000111</v>
      </c>
      <c r="J336" s="20">
        <f t="shared" si="216"/>
        <v>0.58611803216847913</v>
      </c>
      <c r="K336" s="20">
        <f t="shared" si="211"/>
        <v>0.1229999999999998</v>
      </c>
      <c r="L336" s="20">
        <f t="shared" si="217"/>
        <v>3.6046258978361417E-2</v>
      </c>
      <c r="N336">
        <v>12</v>
      </c>
      <c r="O336">
        <v>1989</v>
      </c>
      <c r="P336" s="20">
        <v>0.58152978623776386</v>
      </c>
      <c r="Q336" s="20">
        <v>6.1530000000000001E-2</v>
      </c>
      <c r="R336" s="20">
        <f t="shared" si="218"/>
        <v>3.5781527747209614E-2</v>
      </c>
      <c r="T336">
        <v>1988</v>
      </c>
      <c r="U336">
        <v>4</v>
      </c>
      <c r="V336" s="3">
        <v>1988.25000000111</v>
      </c>
      <c r="W336" s="20">
        <f t="shared" si="222"/>
        <v>0.75337692422620006</v>
      </c>
      <c r="X336" s="20">
        <f t="shared" si="223"/>
        <v>0.12306</v>
      </c>
      <c r="Y336" s="20">
        <f t="shared" si="224"/>
        <v>9.2710564295276188E-2</v>
      </c>
      <c r="Z336" s="20"/>
      <c r="AA336">
        <v>4</v>
      </c>
      <c r="AB336" s="3">
        <v>1988.25000000111</v>
      </c>
      <c r="AC336" s="20">
        <f t="shared" si="219"/>
        <v>0.6697474781973396</v>
      </c>
      <c r="AD336" s="20">
        <f t="shared" si="220"/>
        <v>0.1230299999999999</v>
      </c>
      <c r="AE336" s="20">
        <f t="shared" si="220"/>
        <v>6.4378411636818803E-2</v>
      </c>
      <c r="AG336" s="3">
        <v>1988.25000000111</v>
      </c>
      <c r="AH336" s="3">
        <f t="shared" si="221"/>
        <v>-0.83021852629606252</v>
      </c>
      <c r="AI336" s="3">
        <f t="shared" si="221"/>
        <v>0.82033858713866403</v>
      </c>
      <c r="AJ336" s="3">
        <f t="shared" si="221"/>
        <v>0.16322267069796656</v>
      </c>
      <c r="AK336" s="20"/>
      <c r="AL336" s="3">
        <v>1988.25000000111</v>
      </c>
      <c r="AM336" s="12">
        <f>STANDARDIZE(AC336,AR$12,AS$12)</f>
        <v>-0.78783683501993151</v>
      </c>
      <c r="AN336" s="12">
        <f>STANDARDIZE(AD336,AT$12,AU$12)</f>
        <v>-0.13053036562694012</v>
      </c>
      <c r="AO336" s="12">
        <f>STANDARDIZE(AE336,AV$12,AW$12)</f>
        <v>-0.3509909395964938</v>
      </c>
      <c r="AP336" s="20"/>
    </row>
    <row r="337" spans="1:42" x14ac:dyDescent="0.3">
      <c r="A337">
        <v>8</v>
      </c>
      <c r="B337">
        <v>1992</v>
      </c>
      <c r="C337" s="20">
        <v>0.61915199620135675</v>
      </c>
      <c r="D337" s="20">
        <v>6.1499999999999902E-2</v>
      </c>
      <c r="E337" s="20">
        <f t="shared" si="215"/>
        <v>3.8077847766383378E-2</v>
      </c>
      <c r="G337">
        <v>1988</v>
      </c>
      <c r="H337">
        <v>3</v>
      </c>
      <c r="I337" s="3">
        <v>1988.16666666778</v>
      </c>
      <c r="J337" s="20">
        <f t="shared" si="216"/>
        <v>0.53366958318903124</v>
      </c>
      <c r="K337" s="20">
        <f t="shared" si="211"/>
        <v>0.1229999999999998</v>
      </c>
      <c r="L337" s="20">
        <f t="shared" si="217"/>
        <v>3.2820679366125372E-2</v>
      </c>
      <c r="N337">
        <v>11</v>
      </c>
      <c r="O337">
        <v>1989</v>
      </c>
      <c r="P337" s="20">
        <v>0.61915199620135675</v>
      </c>
      <c r="Q337" s="20">
        <v>6.1530000000000001E-2</v>
      </c>
      <c r="R337" s="20">
        <f t="shared" si="218"/>
        <v>3.8096422326269481E-2</v>
      </c>
      <c r="T337">
        <v>1988</v>
      </c>
      <c r="U337">
        <v>3</v>
      </c>
      <c r="V337" s="3">
        <v>1988.16666666778</v>
      </c>
      <c r="W337" s="20">
        <f t="shared" ref="W337:W346" si="225">AVERAGEIFS(P$4:P$1097,O$4:O$1097,T337,N$4:N$1097,U337)</f>
        <v>0.67540093597279671</v>
      </c>
      <c r="X337" s="20">
        <f t="shared" ref="X337:X346" si="226">SUMIFS(Q$4:Q$1097,O$4:O$1097,T337,N$4:N$1097,U337)</f>
        <v>6.1530000000000001E-2</v>
      </c>
      <c r="Y337" s="20">
        <f t="shared" ref="Y337:Y346" si="227">W337*X337</f>
        <v>4.155741959040618E-2</v>
      </c>
      <c r="Z337" s="20"/>
      <c r="AA337">
        <v>3</v>
      </c>
      <c r="AB337" s="3">
        <v>1988.16666666778</v>
      </c>
      <c r="AC337" s="20">
        <f t="shared" si="219"/>
        <v>0.60453525958091392</v>
      </c>
      <c r="AD337" s="20">
        <f t="shared" si="220"/>
        <v>9.2264999999999903E-2</v>
      </c>
      <c r="AE337" s="20">
        <f t="shared" si="220"/>
        <v>3.7189049478265776E-2</v>
      </c>
      <c r="AG337" s="3">
        <v>1988.16666666778</v>
      </c>
      <c r="AH337" s="3">
        <f t="shared" si="221"/>
        <v>-1.2182805718678895</v>
      </c>
      <c r="AI337" s="3">
        <f t="shared" si="221"/>
        <v>6.6874490811640125E-2</v>
      </c>
      <c r="AJ337" s="3">
        <f t="shared" si="221"/>
        <v>-0.87064767108330643</v>
      </c>
      <c r="AK337" s="20"/>
      <c r="AL337" s="3">
        <v>1988.16666666778</v>
      </c>
      <c r="AM337" s="12">
        <f>STANDARDIZE(AC337,AR$13,AS$13)</f>
        <v>-1.0146309969608271</v>
      </c>
      <c r="AN337" s="12">
        <f>STANDARDIZE(AD337,AT$13,AU$13)</f>
        <v>-0.48231704140909132</v>
      </c>
      <c r="AO337" s="12">
        <f>STANDARDIZE(AE337,AV$13,AW$13)</f>
        <v>-0.8541083505761341</v>
      </c>
      <c r="AP337" s="20"/>
    </row>
    <row r="338" spans="1:42" x14ac:dyDescent="0.3">
      <c r="A338">
        <v>7</v>
      </c>
      <c r="B338">
        <v>1992</v>
      </c>
      <c r="C338" s="20">
        <v>0.65958964638637119</v>
      </c>
      <c r="D338" s="20">
        <v>6.1499999999999902E-2</v>
      </c>
      <c r="E338" s="20">
        <f t="shared" si="215"/>
        <v>4.0564763252761767E-2</v>
      </c>
      <c r="G338">
        <v>1988</v>
      </c>
      <c r="H338">
        <v>2</v>
      </c>
      <c r="I338" s="3">
        <v>1988.0833333344499</v>
      </c>
      <c r="J338" s="20">
        <f t="shared" si="216"/>
        <v>0.508430888495774</v>
      </c>
      <c r="K338" s="20">
        <f t="shared" si="211"/>
        <v>6.1499999999999902E-2</v>
      </c>
      <c r="L338" s="20">
        <f t="shared" si="217"/>
        <v>3.1268499642490052E-2</v>
      </c>
      <c r="N338">
        <v>10</v>
      </c>
      <c r="O338">
        <v>1989</v>
      </c>
      <c r="P338" s="20">
        <v>0.65958964638637119</v>
      </c>
      <c r="Q338" s="20">
        <v>6.1530000000000001E-2</v>
      </c>
      <c r="R338" s="20">
        <f t="shared" si="218"/>
        <v>4.0584550942153422E-2</v>
      </c>
      <c r="T338">
        <v>1988</v>
      </c>
      <c r="U338">
        <v>2</v>
      </c>
      <c r="V338" s="3">
        <v>1988.0833333344499</v>
      </c>
      <c r="W338" s="20">
        <f t="shared" si="225"/>
        <v>0.70878397737773913</v>
      </c>
      <c r="X338" s="20">
        <f t="shared" si="226"/>
        <v>6.1530000000000001E-2</v>
      </c>
      <c r="Y338" s="20">
        <f t="shared" si="227"/>
        <v>4.3611478128052286E-2</v>
      </c>
      <c r="Z338" s="20"/>
      <c r="AA338">
        <v>2</v>
      </c>
      <c r="AB338" s="3">
        <v>1988.0833333344499</v>
      </c>
      <c r="AC338" s="20">
        <f t="shared" si="219"/>
        <v>0.60860743293675656</v>
      </c>
      <c r="AD338" s="20">
        <f t="shared" si="220"/>
        <v>6.1514999999999952E-2</v>
      </c>
      <c r="AE338" s="20">
        <f t="shared" si="220"/>
        <v>3.7439988885271169E-2</v>
      </c>
      <c r="AG338" s="3">
        <v>1988.0833333344499</v>
      </c>
      <c r="AH338" s="3">
        <f t="shared" si="221"/>
        <v>-1.1940480590670852</v>
      </c>
      <c r="AI338" s="3">
        <f t="shared" si="221"/>
        <v>-0.68622224125583742</v>
      </c>
      <c r="AJ338" s="3">
        <f t="shared" si="221"/>
        <v>-0.86110574770260506</v>
      </c>
      <c r="AK338" s="20"/>
      <c r="AL338" s="3">
        <v>1988.0833333344499</v>
      </c>
      <c r="AM338" s="12">
        <f>STANDARDIZE(AC338,AR$14,AS$14)</f>
        <v>-0.9508341969513483</v>
      </c>
      <c r="AN338" s="12">
        <f>STANDARDIZE(AD338,AT$14,AU$14)</f>
        <v>-0.87038484719517628</v>
      </c>
      <c r="AO338" s="12">
        <f>STANDARDIZE(AE338,AV$14,AW$14)</f>
        <v>-1.1829109339708874</v>
      </c>
      <c r="AP338" s="20"/>
    </row>
    <row r="339" spans="1:42" x14ac:dyDescent="0.3">
      <c r="A339">
        <v>6</v>
      </c>
      <c r="B339">
        <v>1992</v>
      </c>
      <c r="C339" s="20">
        <v>0.68285667668812033</v>
      </c>
      <c r="D339" s="20">
        <v>6.1499999999999902E-2</v>
      </c>
      <c r="E339" s="20">
        <f t="shared" si="215"/>
        <v>4.1995685616319334E-2</v>
      </c>
      <c r="G339">
        <v>1988</v>
      </c>
      <c r="H339">
        <v>1</v>
      </c>
      <c r="I339" s="3">
        <v>1988.00000000112</v>
      </c>
      <c r="J339" s="20"/>
      <c r="K339" s="20"/>
      <c r="L339" s="20"/>
      <c r="N339">
        <v>9</v>
      </c>
      <c r="O339">
        <v>1989</v>
      </c>
      <c r="P339" s="20">
        <v>0.68285667668812033</v>
      </c>
      <c r="Q339" s="20">
        <v>6.1530000000000001E-2</v>
      </c>
      <c r="R339" s="20">
        <f t="shared" si="218"/>
        <v>4.2016171316620048E-2</v>
      </c>
      <c r="T339">
        <v>1988</v>
      </c>
      <c r="U339">
        <v>1</v>
      </c>
      <c r="V339" s="3">
        <v>1988.00000000112</v>
      </c>
      <c r="W339" s="20">
        <f t="shared" si="225"/>
        <v>0.74403270615724515</v>
      </c>
      <c r="X339" s="20">
        <f t="shared" si="226"/>
        <v>6.1530000000000001E-2</v>
      </c>
      <c r="Y339" s="20">
        <f t="shared" si="227"/>
        <v>4.5780332409855296E-2</v>
      </c>
      <c r="Z339" s="20"/>
      <c r="AA339">
        <v>1</v>
      </c>
      <c r="AB339" s="3">
        <v>1988.00000000112</v>
      </c>
      <c r="AC339" s="20">
        <f t="shared" si="219"/>
        <v>0.74403270615724515</v>
      </c>
      <c r="AD339" s="20">
        <f t="shared" si="220"/>
        <v>6.1530000000000001E-2</v>
      </c>
      <c r="AE339" s="20">
        <f t="shared" si="220"/>
        <v>4.5780332409855296E-2</v>
      </c>
      <c r="AG339" s="3">
        <v>1988.00000000112</v>
      </c>
      <c r="AH339" s="3">
        <f t="shared" si="221"/>
        <v>-0.3881652097626882</v>
      </c>
      <c r="AI339" s="3">
        <f t="shared" si="221"/>
        <v>-0.68585487699629111</v>
      </c>
      <c r="AJ339" s="3">
        <f t="shared" si="221"/>
        <v>-0.54396576626238169</v>
      </c>
      <c r="AK339" s="20"/>
      <c r="AL339" s="3">
        <v>1988.00000000112</v>
      </c>
      <c r="AM339" s="12">
        <f>STANDARDIZE(AC339,AR$15,AS$15)</f>
        <v>-5.5867116558717365E-2</v>
      </c>
      <c r="AN339" s="12">
        <f>STANDARDIZE(AD339,AT$15,AU$15)</f>
        <v>-0.21897704373559218</v>
      </c>
      <c r="AO339" s="12">
        <f>STANDARDIZE(AE339,AV$15,AW$15)</f>
        <v>-0.11953738635396439</v>
      </c>
      <c r="AP339" s="20"/>
    </row>
    <row r="340" spans="1:42" x14ac:dyDescent="0.3">
      <c r="A340">
        <v>6</v>
      </c>
      <c r="B340">
        <v>1992</v>
      </c>
      <c r="C340" s="20">
        <v>0.67393973553079511</v>
      </c>
      <c r="D340" s="20">
        <v>6.1499999999999902E-2</v>
      </c>
      <c r="E340" s="20">
        <f t="shared" si="215"/>
        <v>4.1447293735143831E-2</v>
      </c>
      <c r="G340">
        <v>1987</v>
      </c>
      <c r="H340">
        <v>12</v>
      </c>
      <c r="I340" s="3">
        <v>1987.91666666779</v>
      </c>
      <c r="J340" s="20">
        <f t="shared" si="216"/>
        <v>0.52644175241087776</v>
      </c>
      <c r="K340" s="20">
        <f t="shared" si="211"/>
        <v>6.1499999999999902E-2</v>
      </c>
      <c r="L340" s="20">
        <f t="shared" si="217"/>
        <v>3.2376167773268932E-2</v>
      </c>
      <c r="N340">
        <v>8</v>
      </c>
      <c r="O340">
        <v>1989</v>
      </c>
      <c r="P340" s="20">
        <v>0.67393973553079511</v>
      </c>
      <c r="Q340" s="20">
        <v>6.1530000000000001E-2</v>
      </c>
      <c r="R340" s="20">
        <f t="shared" si="218"/>
        <v>4.1467511927209821E-2</v>
      </c>
      <c r="T340">
        <v>1987</v>
      </c>
      <c r="U340">
        <v>12</v>
      </c>
      <c r="V340" s="3">
        <v>1987.91666666779</v>
      </c>
      <c r="W340" s="20">
        <f t="shared" si="225"/>
        <v>0.78047007136485946</v>
      </c>
      <c r="X340" s="20">
        <f t="shared" si="226"/>
        <v>6.1530000000000001E-2</v>
      </c>
      <c r="Y340" s="20">
        <f t="shared" si="227"/>
        <v>4.8022323491079801E-2</v>
      </c>
      <c r="Z340" s="20"/>
      <c r="AA340">
        <v>12</v>
      </c>
      <c r="AB340" s="3">
        <v>1987.91666666779</v>
      </c>
      <c r="AC340" s="20">
        <f t="shared" si="219"/>
        <v>0.65345591188786867</v>
      </c>
      <c r="AD340" s="20">
        <f t="shared" si="220"/>
        <v>6.1514999999999952E-2</v>
      </c>
      <c r="AE340" s="20">
        <f t="shared" si="220"/>
        <v>4.0199245632174363E-2</v>
      </c>
      <c r="AG340" s="3">
        <v>1987.91666666779</v>
      </c>
      <c r="AH340" s="3">
        <f t="shared" si="221"/>
        <v>-0.92716567334543354</v>
      </c>
      <c r="AI340" s="3">
        <f t="shared" si="221"/>
        <v>-0.68622224125583742</v>
      </c>
      <c r="AJ340" s="3">
        <f t="shared" si="221"/>
        <v>-0.75618553297496005</v>
      </c>
      <c r="AK340" s="20"/>
      <c r="AL340" s="3">
        <v>1987.91666666779</v>
      </c>
      <c r="AM340" s="12">
        <f>STANDARDIZE(AC340,AR$4,AS$4)</f>
        <v>-0.6385697436364578</v>
      </c>
      <c r="AN340" s="12">
        <f>STANDARDIZE(AD340,AT$4,AU$4)</f>
        <v>-0.51751295497595129</v>
      </c>
      <c r="AO340" s="12">
        <f>STANDARDIZE(AE340,AV$4,AW$4)</f>
        <v>-0.72732187432575035</v>
      </c>
      <c r="AP340" s="20"/>
    </row>
    <row r="341" spans="1:42" x14ac:dyDescent="0.3">
      <c r="A341">
        <v>6</v>
      </c>
      <c r="B341">
        <v>1992</v>
      </c>
      <c r="C341" s="20">
        <v>0.66533122127085265</v>
      </c>
      <c r="D341" s="20">
        <v>6.1499999999999902E-2</v>
      </c>
      <c r="E341" s="20">
        <f t="shared" si="215"/>
        <v>4.0917870108157374E-2</v>
      </c>
      <c r="G341">
        <v>1987</v>
      </c>
      <c r="H341">
        <v>11</v>
      </c>
      <c r="I341" s="3">
        <v>1987.8333333344599</v>
      </c>
      <c r="J341" s="20"/>
      <c r="K341" s="20"/>
      <c r="L341" s="20"/>
      <c r="N341">
        <v>7</v>
      </c>
      <c r="O341">
        <v>1989</v>
      </c>
      <c r="P341" s="20">
        <v>0.66533122127085265</v>
      </c>
      <c r="Q341" s="20">
        <v>6.1530000000000001E-2</v>
      </c>
      <c r="R341" s="20">
        <f t="shared" si="218"/>
        <v>4.0937830044795565E-2</v>
      </c>
      <c r="T341">
        <v>1987</v>
      </c>
      <c r="U341">
        <v>11</v>
      </c>
      <c r="V341" s="3">
        <v>1987.8333333344599</v>
      </c>
      <c r="W341" s="20">
        <f t="shared" si="225"/>
        <v>0.80311377694629882</v>
      </c>
      <c r="X341" s="20">
        <f t="shared" si="226"/>
        <v>6.1530000000000001E-2</v>
      </c>
      <c r="Y341" s="20">
        <f t="shared" si="227"/>
        <v>4.9415590695505766E-2</v>
      </c>
      <c r="Z341" s="20"/>
      <c r="AA341">
        <v>11</v>
      </c>
      <c r="AB341" s="3">
        <v>1987.8333333344599</v>
      </c>
      <c r="AC341" s="20">
        <f t="shared" si="219"/>
        <v>0.80311377694629882</v>
      </c>
      <c r="AD341" s="20">
        <f t="shared" si="220"/>
        <v>6.1530000000000001E-2</v>
      </c>
      <c r="AE341" s="20">
        <f t="shared" si="220"/>
        <v>4.9415590695505766E-2</v>
      </c>
      <c r="AG341" s="3">
        <v>1987.8333333344599</v>
      </c>
      <c r="AH341" s="3">
        <f t="shared" si="221"/>
        <v>-3.6588133082779195E-2</v>
      </c>
      <c r="AI341" s="3">
        <f t="shared" si="221"/>
        <v>-0.68585487699629111</v>
      </c>
      <c r="AJ341" s="3">
        <f t="shared" si="221"/>
        <v>-0.40573575908781573</v>
      </c>
      <c r="AK341" s="20"/>
      <c r="AL341" s="3">
        <v>1987.8333333344599</v>
      </c>
      <c r="AM341" s="12">
        <f>STANDARDIZE(AC341,AR$5,AS$5)</f>
        <v>0.12007397912783238</v>
      </c>
      <c r="AN341" s="12">
        <f>STANDARDIZE(AD341,AT$5,AU$5)</f>
        <v>-0.19067841091384152</v>
      </c>
      <c r="AO341" s="12">
        <f>STANDARDIZE(AE341,AV$5,AW$5)</f>
        <v>7.1471422826011752E-2</v>
      </c>
      <c r="AP341" s="20"/>
    </row>
    <row r="342" spans="1:42" x14ac:dyDescent="0.3">
      <c r="A342">
        <v>6</v>
      </c>
      <c r="B342">
        <v>1992</v>
      </c>
      <c r="C342" s="20">
        <v>0.65673789305013108</v>
      </c>
      <c r="D342" s="20">
        <v>6.1499999999999902E-2</v>
      </c>
      <c r="E342" s="20">
        <f t="shared" si="215"/>
        <v>4.0389380422582999E-2</v>
      </c>
      <c r="G342">
        <v>1987</v>
      </c>
      <c r="H342">
        <v>10</v>
      </c>
      <c r="I342" s="3">
        <v>1987.75000000113</v>
      </c>
      <c r="J342" s="20">
        <f t="shared" si="216"/>
        <v>0.54508993192450261</v>
      </c>
      <c r="K342" s="20">
        <f t="shared" si="211"/>
        <v>6.1499999999999902E-2</v>
      </c>
      <c r="L342" s="20">
        <f t="shared" si="217"/>
        <v>3.3523030813356856E-2</v>
      </c>
      <c r="N342">
        <v>6</v>
      </c>
      <c r="O342">
        <v>1989</v>
      </c>
      <c r="P342" s="20">
        <v>0.65673789305013108</v>
      </c>
      <c r="Q342" s="20">
        <v>6.1530000000000001E-2</v>
      </c>
      <c r="R342" s="20">
        <f t="shared" si="218"/>
        <v>4.0409082559374566E-2</v>
      </c>
      <c r="T342">
        <v>1987</v>
      </c>
      <c r="U342">
        <v>10</v>
      </c>
      <c r="V342" s="3">
        <v>1987.75000000113</v>
      </c>
      <c r="W342" s="20">
        <f t="shared" si="225"/>
        <v>0.79445964660515123</v>
      </c>
      <c r="X342" s="20">
        <f t="shared" si="226"/>
        <v>6.1530000000000001E-2</v>
      </c>
      <c r="Y342" s="20">
        <f t="shared" si="227"/>
        <v>4.8883102055614955E-2</v>
      </c>
      <c r="Z342" s="20"/>
      <c r="AA342">
        <v>10</v>
      </c>
      <c r="AB342" s="3">
        <v>1987.75000000113</v>
      </c>
      <c r="AC342" s="20">
        <f t="shared" si="219"/>
        <v>0.66977478926482692</v>
      </c>
      <c r="AD342" s="20">
        <f t="shared" si="220"/>
        <v>6.1514999999999952E-2</v>
      </c>
      <c r="AE342" s="20">
        <f t="shared" si="220"/>
        <v>4.1203066434485902E-2</v>
      </c>
      <c r="AG342" s="3">
        <v>1987.75000000113</v>
      </c>
      <c r="AH342" s="3">
        <f t="shared" si="221"/>
        <v>-0.83005600477876496</v>
      </c>
      <c r="AI342" s="3">
        <f t="shared" si="221"/>
        <v>-0.68622224125583742</v>
      </c>
      <c r="AJ342" s="3">
        <f t="shared" si="221"/>
        <v>-0.71801543726175432</v>
      </c>
      <c r="AK342" s="20"/>
      <c r="AL342" s="3">
        <v>1987.75000000113</v>
      </c>
      <c r="AM342" s="12">
        <f>STANDARDIZE(AC342,AR$6,AS$6)</f>
        <v>-0.87688762073018567</v>
      </c>
      <c r="AN342" s="12">
        <f>STANDARDIZE(AD342,AT$6,AU$6)</f>
        <v>-0.6564669997761764</v>
      </c>
      <c r="AO342" s="12">
        <f>STANDARDIZE(AE342,AV$6,AW$6)</f>
        <v>-1.0189230300871301</v>
      </c>
      <c r="AP342" s="20"/>
    </row>
    <row r="343" spans="1:42" x14ac:dyDescent="0.3">
      <c r="A343">
        <v>6</v>
      </c>
      <c r="B343">
        <v>1992</v>
      </c>
      <c r="C343" s="20">
        <v>0.64778716527768365</v>
      </c>
      <c r="D343" s="20">
        <v>6.1499999999999902E-2</v>
      </c>
      <c r="E343" s="20">
        <f t="shared" si="215"/>
        <v>3.9838910664577482E-2</v>
      </c>
      <c r="G343">
        <v>1987</v>
      </c>
      <c r="H343">
        <v>9</v>
      </c>
      <c r="I343" s="3">
        <v>1987.6666666678</v>
      </c>
      <c r="J343" s="20"/>
      <c r="K343" s="20"/>
      <c r="L343" s="20"/>
      <c r="N343">
        <v>6</v>
      </c>
      <c r="O343">
        <v>1989</v>
      </c>
      <c r="P343" s="20">
        <v>0.64778716527768365</v>
      </c>
      <c r="Q343" s="20">
        <v>6.1530000000000001E-2</v>
      </c>
      <c r="R343" s="20">
        <f t="shared" si="218"/>
        <v>3.9858344279535877E-2</v>
      </c>
      <c r="T343">
        <v>1987</v>
      </c>
      <c r="U343">
        <v>9</v>
      </c>
      <c r="V343" s="3">
        <v>1987.6666666678</v>
      </c>
      <c r="W343" s="20">
        <f t="shared" si="225"/>
        <v>0.78589979243089003</v>
      </c>
      <c r="X343" s="20">
        <f t="shared" si="226"/>
        <v>6.1530000000000001E-2</v>
      </c>
      <c r="Y343" s="20">
        <f t="shared" si="227"/>
        <v>4.8356414228272665E-2</v>
      </c>
      <c r="Z343" s="20"/>
      <c r="AA343">
        <v>9</v>
      </c>
      <c r="AB343" s="3">
        <v>1987.6666666678</v>
      </c>
      <c r="AC343" s="20">
        <f t="shared" si="219"/>
        <v>0.78589979243089003</v>
      </c>
      <c r="AD343" s="20">
        <f t="shared" si="220"/>
        <v>6.1530000000000001E-2</v>
      </c>
      <c r="AE343" s="20">
        <f t="shared" si="220"/>
        <v>4.8356414228272665E-2</v>
      </c>
      <c r="AG343" s="3">
        <v>1987.6666666678</v>
      </c>
      <c r="AH343" s="3">
        <f t="shared" si="221"/>
        <v>-0.13902436643320693</v>
      </c>
      <c r="AI343" s="3">
        <f t="shared" si="221"/>
        <v>-0.68585487699629111</v>
      </c>
      <c r="AJ343" s="3">
        <f t="shared" si="221"/>
        <v>-0.44601074346586944</v>
      </c>
      <c r="AK343" s="20"/>
      <c r="AL343" s="3">
        <v>1987.6666666678</v>
      </c>
      <c r="AM343" s="12">
        <f>STANDARDIZE(AC343,AR$7,AS$7)</f>
        <v>-0.1693944139501514</v>
      </c>
      <c r="AN343" s="12">
        <f>STANDARDIZE(AD343,AT$7,AU$7)</f>
        <v>-0.23771353876763443</v>
      </c>
      <c r="AO343" s="12">
        <f>STANDARDIZE(AE343,AV$7,AW$7)</f>
        <v>-0.18467355637243141</v>
      </c>
      <c r="AP343" s="20"/>
    </row>
    <row r="344" spans="1:42" x14ac:dyDescent="0.3">
      <c r="A344">
        <v>5</v>
      </c>
      <c r="B344">
        <v>1992</v>
      </c>
      <c r="C344" s="20">
        <v>0.63831334156282116</v>
      </c>
      <c r="D344" s="20">
        <v>6.1499999999999902E-2</v>
      </c>
      <c r="E344" s="20">
        <f t="shared" si="215"/>
        <v>3.9256270506113439E-2</v>
      </c>
      <c r="G344">
        <v>1987</v>
      </c>
      <c r="H344">
        <v>8</v>
      </c>
      <c r="I344" s="3">
        <v>1987.5833333344699</v>
      </c>
      <c r="J344" s="20">
        <f t="shared" si="216"/>
        <v>0.56448086951283827</v>
      </c>
      <c r="K344" s="20">
        <f t="shared" si="211"/>
        <v>6.1499999999999902E-2</v>
      </c>
      <c r="L344" s="20">
        <f t="shared" si="217"/>
        <v>3.47155734750395E-2</v>
      </c>
      <c r="N344">
        <v>5</v>
      </c>
      <c r="O344">
        <v>1989</v>
      </c>
      <c r="P344" s="20">
        <v>0.63831334156282116</v>
      </c>
      <c r="Q344" s="20">
        <v>6.1530000000000001E-2</v>
      </c>
      <c r="R344" s="20">
        <f t="shared" si="218"/>
        <v>3.9275419906360388E-2</v>
      </c>
      <c r="T344">
        <v>1987</v>
      </c>
      <c r="U344">
        <v>8</v>
      </c>
      <c r="V344" s="3">
        <v>1987.5833333344699</v>
      </c>
      <c r="W344" s="20">
        <f t="shared" si="225"/>
        <v>0.77720682093327265</v>
      </c>
      <c r="X344" s="20">
        <f t="shared" si="226"/>
        <v>6.1530000000000001E-2</v>
      </c>
      <c r="Y344" s="20">
        <f t="shared" si="227"/>
        <v>4.782153569202427E-2</v>
      </c>
      <c r="Z344" s="20"/>
      <c r="AA344">
        <v>8</v>
      </c>
      <c r="AB344" s="3">
        <v>1987.5833333344699</v>
      </c>
      <c r="AC344" s="20">
        <f t="shared" si="219"/>
        <v>0.6708438452230554</v>
      </c>
      <c r="AD344" s="20">
        <f t="shared" si="220"/>
        <v>6.1514999999999952E-2</v>
      </c>
      <c r="AE344" s="20">
        <f t="shared" si="220"/>
        <v>4.1268554583531888E-2</v>
      </c>
      <c r="AG344" s="3">
        <v>1987.5833333344699</v>
      </c>
      <c r="AH344" s="3">
        <f t="shared" si="221"/>
        <v>-0.82369431289367401</v>
      </c>
      <c r="AI344" s="3">
        <f t="shared" si="221"/>
        <v>-0.68622224125583742</v>
      </c>
      <c r="AJ344" s="3">
        <f t="shared" si="221"/>
        <v>-0.71552526280889395</v>
      </c>
      <c r="AK344" s="20"/>
      <c r="AL344" s="3">
        <v>1987.5833333344699</v>
      </c>
      <c r="AM344" s="12">
        <f>STANDARDIZE(AC344,AR$8,AS$8)</f>
        <v>-1.1621784732187346</v>
      </c>
      <c r="AN344" s="12">
        <f>STANDARDIZE(AD344,AT$8,AU$8)</f>
        <v>-0.53553372549108424</v>
      </c>
      <c r="AO344" s="12">
        <f>STANDARDIZE(AE344,AV$8,AW$8)</f>
        <v>-1.2336402351502884</v>
      </c>
      <c r="AP344" s="20"/>
    </row>
    <row r="345" spans="1:42" x14ac:dyDescent="0.3">
      <c r="A345">
        <v>5</v>
      </c>
      <c r="B345">
        <v>1992</v>
      </c>
      <c r="C345" s="20">
        <v>0.62879575727475923</v>
      </c>
      <c r="D345" s="20">
        <v>6.1499999999999902E-2</v>
      </c>
      <c r="E345" s="20">
        <f t="shared" si="215"/>
        <v>3.8670939072397631E-2</v>
      </c>
      <c r="G345">
        <v>1987</v>
      </c>
      <c r="H345">
        <v>7</v>
      </c>
      <c r="I345" s="3">
        <v>1987.5000000011401</v>
      </c>
      <c r="J345" s="20"/>
      <c r="K345" s="20"/>
      <c r="L345" s="20"/>
      <c r="N345">
        <v>4</v>
      </c>
      <c r="O345">
        <v>1989</v>
      </c>
      <c r="P345" s="20">
        <v>0.62879575727475923</v>
      </c>
      <c r="Q345" s="20">
        <v>6.1530000000000001E-2</v>
      </c>
      <c r="R345" s="20">
        <f t="shared" si="218"/>
        <v>3.8689802945115939E-2</v>
      </c>
      <c r="T345">
        <v>1987</v>
      </c>
      <c r="U345">
        <v>7</v>
      </c>
      <c r="V345" s="3">
        <v>1987.5000000011401</v>
      </c>
      <c r="W345" s="20">
        <f t="shared" si="225"/>
        <v>0.77250670917908448</v>
      </c>
      <c r="X345" s="20">
        <f t="shared" si="226"/>
        <v>6.1530000000000001E-2</v>
      </c>
      <c r="Y345" s="20">
        <f t="shared" si="227"/>
        <v>4.7532337815789069E-2</v>
      </c>
      <c r="Z345" s="20"/>
      <c r="AA345">
        <v>7</v>
      </c>
      <c r="AB345" s="3">
        <v>1987.5000000011401</v>
      </c>
      <c r="AC345" s="20">
        <f t="shared" si="219"/>
        <v>0.77250670917908448</v>
      </c>
      <c r="AD345" s="20">
        <f t="shared" si="220"/>
        <v>6.1530000000000001E-2</v>
      </c>
      <c r="AE345" s="20">
        <f t="shared" si="220"/>
        <v>4.7532337815789069E-2</v>
      </c>
      <c r="AG345" s="3">
        <v>1987.5000000011401</v>
      </c>
      <c r="AH345" s="3">
        <f t="shared" si="221"/>
        <v>-0.21872334606430827</v>
      </c>
      <c r="AI345" s="3">
        <f t="shared" si="221"/>
        <v>-0.68585487699629111</v>
      </c>
      <c r="AJ345" s="3">
        <f t="shared" si="221"/>
        <v>-0.47734609283007984</v>
      </c>
      <c r="AK345" s="20"/>
      <c r="AL345" s="3">
        <v>1987.5000000011401</v>
      </c>
      <c r="AM345" s="12">
        <f>STANDARDIZE(AC345,AR$9,AS$9)</f>
        <v>-0.2972806835809213</v>
      </c>
      <c r="AN345" s="12">
        <f>STANDARDIZE(AD345,AT$9,AU$9)</f>
        <v>-0.10730219351257217</v>
      </c>
      <c r="AO345" s="12">
        <f>STANDARDIZE(AE345,AV$9,AW$9)</f>
        <v>-0.29667397954316599</v>
      </c>
      <c r="AP345" s="20"/>
    </row>
    <row r="346" spans="1:42" x14ac:dyDescent="0.3">
      <c r="A346">
        <v>5</v>
      </c>
      <c r="B346">
        <v>1992</v>
      </c>
      <c r="C346" s="20">
        <v>0.61959968103802043</v>
      </c>
      <c r="D346" s="20">
        <v>6.1499999999999902E-2</v>
      </c>
      <c r="E346" s="20">
        <f t="shared" si="215"/>
        <v>3.8105380383838199E-2</v>
      </c>
      <c r="G346">
        <v>1987</v>
      </c>
      <c r="H346">
        <v>6</v>
      </c>
      <c r="I346" s="3">
        <v>1987.41666666781</v>
      </c>
      <c r="J346" s="20">
        <f t="shared" si="216"/>
        <v>0.56625730567979971</v>
      </c>
      <c r="K346" s="20">
        <f t="shared" si="211"/>
        <v>0.1229999999999998</v>
      </c>
      <c r="L346" s="20">
        <f t="shared" si="217"/>
        <v>3.4824824299307632E-2</v>
      </c>
      <c r="N346">
        <v>4</v>
      </c>
      <c r="O346">
        <v>1989</v>
      </c>
      <c r="P346" s="20">
        <v>0.61959968103802043</v>
      </c>
      <c r="Q346" s="20">
        <v>6.1530000000000001E-2</v>
      </c>
      <c r="R346" s="20">
        <f t="shared" si="218"/>
        <v>3.8123968374269401E-2</v>
      </c>
      <c r="T346">
        <v>1987</v>
      </c>
      <c r="U346">
        <v>6</v>
      </c>
      <c r="V346" s="3">
        <v>1987.41666666781</v>
      </c>
      <c r="W346" s="20">
        <f t="shared" si="225"/>
        <v>0.77687180971464342</v>
      </c>
      <c r="X346" s="20">
        <f t="shared" si="226"/>
        <v>0.12306</v>
      </c>
      <c r="Y346" s="20">
        <f t="shared" si="227"/>
        <v>9.5601844903484015E-2</v>
      </c>
      <c r="Z346" s="20"/>
      <c r="AA346">
        <v>6</v>
      </c>
      <c r="AB346" s="3">
        <v>1987.41666666781</v>
      </c>
      <c r="AC346" s="20">
        <f t="shared" si="219"/>
        <v>0.67156455769722156</v>
      </c>
      <c r="AD346" s="20">
        <f t="shared" si="220"/>
        <v>0.1230299999999999</v>
      </c>
      <c r="AE346" s="20">
        <f t="shared" si="220"/>
        <v>6.521333460139582E-2</v>
      </c>
      <c r="AG346" s="3">
        <v>1987.41666666781</v>
      </c>
      <c r="AH346" s="3">
        <f t="shared" si="221"/>
        <v>-0.81940552832342162</v>
      </c>
      <c r="AI346" s="3">
        <f t="shared" si="221"/>
        <v>0.82033858713866403</v>
      </c>
      <c r="AJ346" s="3">
        <f t="shared" si="221"/>
        <v>0.1949704581493443</v>
      </c>
      <c r="AK346" s="20"/>
      <c r="AL346" s="3">
        <v>1987.41666666781</v>
      </c>
      <c r="AM346" s="12">
        <f>STANDARDIZE(AC346,AR$10,AS$10)</f>
        <v>-1.2429822197167033</v>
      </c>
      <c r="AN346" s="12">
        <f>STANDARDIZE(AD346,AT$10,AU$10)</f>
        <v>-0.38552664826294392</v>
      </c>
      <c r="AO346" s="12">
        <f>STANDARDIZE(AE346,AV$10,AW$10)</f>
        <v>-0.62484287194772092</v>
      </c>
      <c r="AP346" s="20"/>
    </row>
    <row r="347" spans="1:42" x14ac:dyDescent="0.3">
      <c r="A347">
        <v>5</v>
      </c>
      <c r="B347">
        <v>1992</v>
      </c>
      <c r="C347" s="20">
        <v>0.61915199620135675</v>
      </c>
      <c r="D347" s="20">
        <v>6.1499999999999902E-2</v>
      </c>
      <c r="E347" s="20">
        <f t="shared" si="215"/>
        <v>3.8077847766383378E-2</v>
      </c>
      <c r="G347">
        <v>1987</v>
      </c>
      <c r="H347">
        <v>5</v>
      </c>
      <c r="I347" s="3">
        <v>1987.3333333344799</v>
      </c>
      <c r="J347" s="20">
        <f t="shared" si="216"/>
        <v>0.53415785484798917</v>
      </c>
      <c r="K347" s="20">
        <f t="shared" si="211"/>
        <v>0.1229999999999998</v>
      </c>
      <c r="L347" s="20">
        <f t="shared" si="217"/>
        <v>3.2850708073151283E-2</v>
      </c>
      <c r="N347">
        <v>3</v>
      </c>
      <c r="O347">
        <v>1989</v>
      </c>
      <c r="P347" s="20">
        <v>0.61915199620135675</v>
      </c>
      <c r="Q347" s="20">
        <v>6.1530000000000001E-2</v>
      </c>
      <c r="R347" s="20">
        <f t="shared" si="218"/>
        <v>3.8096422326269481E-2</v>
      </c>
      <c r="T347">
        <v>1987</v>
      </c>
      <c r="U347">
        <v>5</v>
      </c>
      <c r="V347" s="3">
        <v>1987.3333333344799</v>
      </c>
      <c r="W347" s="20">
        <f t="shared" si="222"/>
        <v>0.78125882247562972</v>
      </c>
      <c r="X347" s="20">
        <f t="shared" si="223"/>
        <v>6.1530000000000001E-2</v>
      </c>
      <c r="Y347" s="20">
        <f t="shared" si="224"/>
        <v>4.8070855346925498E-2</v>
      </c>
      <c r="Z347" s="20"/>
      <c r="AA347">
        <v>5</v>
      </c>
      <c r="AB347" s="3">
        <v>1987.3333333344799</v>
      </c>
      <c r="AC347" s="20">
        <f t="shared" si="219"/>
        <v>0.65770833866180944</v>
      </c>
      <c r="AD347" s="20">
        <f t="shared" si="220"/>
        <v>9.2264999999999903E-2</v>
      </c>
      <c r="AE347" s="20">
        <f t="shared" si="220"/>
        <v>4.046078171003839E-2</v>
      </c>
      <c r="AG347" s="3">
        <v>1987.3333333344799</v>
      </c>
      <c r="AH347" s="3">
        <f t="shared" si="221"/>
        <v>-0.90186051631272668</v>
      </c>
      <c r="AI347" s="3">
        <f t="shared" si="221"/>
        <v>6.6874490811640125E-2</v>
      </c>
      <c r="AJ347" s="3">
        <f t="shared" si="221"/>
        <v>-0.74624067319367393</v>
      </c>
      <c r="AK347" s="20"/>
      <c r="AL347" s="3">
        <v>1987.3333333344799</v>
      </c>
      <c r="AM347" s="12">
        <f>STANDARDIZE(AC347,AR$11,AS$11)</f>
        <v>-1.0064447782890542</v>
      </c>
      <c r="AN347" s="12">
        <f>STANDARDIZE(AD347,AT$11,AU$11)</f>
        <v>-0.6035549277918324</v>
      </c>
      <c r="AO347" s="12">
        <f>STANDARDIZE(AE347,AV$11,AW$11)</f>
        <v>-0.89829806210449303</v>
      </c>
      <c r="AP347" s="20"/>
    </row>
    <row r="348" spans="1:42" x14ac:dyDescent="0.3">
      <c r="A348">
        <v>5</v>
      </c>
      <c r="B348">
        <v>1992</v>
      </c>
      <c r="C348" s="20">
        <v>0.6341777600432843</v>
      </c>
      <c r="D348" s="20">
        <v>6.1499999999999902E-2</v>
      </c>
      <c r="E348" s="20">
        <f t="shared" si="215"/>
        <v>3.9001932242661921E-2</v>
      </c>
      <c r="G348">
        <v>1987</v>
      </c>
      <c r="H348">
        <v>4</v>
      </c>
      <c r="I348" s="3">
        <v>1987.2500000011501</v>
      </c>
      <c r="J348" s="20">
        <f t="shared" si="216"/>
        <v>0.5117880224836211</v>
      </c>
      <c r="K348" s="20">
        <f t="shared" si="211"/>
        <v>0.1229999999999998</v>
      </c>
      <c r="L348" s="20">
        <f t="shared" si="217"/>
        <v>3.1474963382742652E-2</v>
      </c>
      <c r="N348">
        <v>2</v>
      </c>
      <c r="O348">
        <v>1989</v>
      </c>
      <c r="P348" s="20">
        <v>0.6341777600432843</v>
      </c>
      <c r="Q348" s="20">
        <v>6.1530000000000001E-2</v>
      </c>
      <c r="R348" s="20">
        <f t="shared" si="218"/>
        <v>3.9020957575463283E-2</v>
      </c>
      <c r="T348">
        <v>1987</v>
      </c>
      <c r="U348">
        <v>4</v>
      </c>
      <c r="V348" s="3">
        <v>1987.2500000011501</v>
      </c>
      <c r="W348" s="20">
        <f t="shared" si="222"/>
        <v>0.78544717628796157</v>
      </c>
      <c r="X348" s="20">
        <f t="shared" si="223"/>
        <v>0.12306</v>
      </c>
      <c r="Y348" s="20">
        <f t="shared" si="224"/>
        <v>9.6657129513996548E-2</v>
      </c>
      <c r="Z348" s="20"/>
      <c r="AA348">
        <v>4</v>
      </c>
      <c r="AB348" s="3">
        <v>1987.2500000011501</v>
      </c>
      <c r="AC348" s="20">
        <f t="shared" si="219"/>
        <v>0.64861759938579133</v>
      </c>
      <c r="AD348" s="20">
        <f t="shared" si="220"/>
        <v>0.1230299999999999</v>
      </c>
      <c r="AE348" s="20">
        <f t="shared" si="220"/>
        <v>6.4066046448369607E-2</v>
      </c>
      <c r="AG348" s="3">
        <v>1987.2500000011501</v>
      </c>
      <c r="AH348" s="3">
        <f t="shared" si="221"/>
        <v>-0.95595729378876793</v>
      </c>
      <c r="AI348" s="3">
        <f t="shared" si="221"/>
        <v>0.82033858713866403</v>
      </c>
      <c r="AJ348" s="3">
        <f t="shared" si="221"/>
        <v>0.15134504362237325</v>
      </c>
      <c r="AK348" s="20"/>
      <c r="AL348" s="3">
        <v>1987.2500000011501</v>
      </c>
      <c r="AM348" s="12">
        <f>STANDARDIZE(AC348,AR$12,AS$12)</f>
        <v>-0.91561762314884021</v>
      </c>
      <c r="AN348" s="12">
        <f>STANDARDIZE(AD348,AT$12,AU$12)</f>
        <v>-0.13053036562694012</v>
      </c>
      <c r="AO348" s="12">
        <f>STANDARDIZE(AE348,AV$12,AW$12)</f>
        <v>-0.359151002999471</v>
      </c>
      <c r="AP348" s="20"/>
    </row>
    <row r="349" spans="1:42" x14ac:dyDescent="0.3">
      <c r="A349">
        <v>4</v>
      </c>
      <c r="B349">
        <v>1992</v>
      </c>
      <c r="C349" s="20">
        <v>0.6498494325044758</v>
      </c>
      <c r="D349" s="20">
        <v>6.1499999999999902E-2</v>
      </c>
      <c r="E349" s="20">
        <f t="shared" si="215"/>
        <v>3.9965740099025197E-2</v>
      </c>
      <c r="G349">
        <v>1987</v>
      </c>
      <c r="H349">
        <v>3</v>
      </c>
      <c r="I349" s="3">
        <v>1987.16666666782</v>
      </c>
      <c r="J349" s="20">
        <f t="shared" si="216"/>
        <v>0.50302950107971844</v>
      </c>
      <c r="K349" s="20">
        <f t="shared" si="211"/>
        <v>0.1229999999999998</v>
      </c>
      <c r="L349" s="20">
        <f t="shared" si="217"/>
        <v>3.0936314316402633E-2</v>
      </c>
      <c r="N349">
        <v>2</v>
      </c>
      <c r="O349">
        <v>1989</v>
      </c>
      <c r="P349" s="20">
        <v>0.6498494325044758</v>
      </c>
      <c r="Q349" s="20">
        <v>6.1530000000000001E-2</v>
      </c>
      <c r="R349" s="20">
        <f t="shared" si="218"/>
        <v>3.99852355820004E-2</v>
      </c>
      <c r="T349">
        <v>1987</v>
      </c>
      <c r="U349">
        <v>3</v>
      </c>
      <c r="V349" s="3">
        <v>1987.16666666782</v>
      </c>
      <c r="W349" s="20">
        <f t="shared" ref="W349:W350" si="228">AVERAGEIFS(P$4:P$1097,O$4:O$1097,T349,N$4:N$1097,U349)</f>
        <v>0.78988312679873196</v>
      </c>
      <c r="X349" s="20">
        <f t="shared" ref="X349:X350" si="229">SUMIFS(Q$4:Q$1097,O$4:O$1097,T349,N$4:N$1097,U349)</f>
        <v>6.1530000000000001E-2</v>
      </c>
      <c r="Y349" s="20">
        <f t="shared" ref="Y349:Y350" si="230">W349*X349</f>
        <v>4.8601508791925978E-2</v>
      </c>
      <c r="Z349" s="20"/>
      <c r="AA349">
        <v>3</v>
      </c>
      <c r="AB349" s="3">
        <v>1987.16666666782</v>
      </c>
      <c r="AC349" s="20">
        <f t="shared" si="219"/>
        <v>0.6464563139392252</v>
      </c>
      <c r="AD349" s="20">
        <f t="shared" si="220"/>
        <v>9.2264999999999903E-2</v>
      </c>
      <c r="AE349" s="20">
        <f t="shared" si="220"/>
        <v>3.9768911554164302E-2</v>
      </c>
      <c r="AG349" s="3">
        <v>1987.16666666782</v>
      </c>
      <c r="AH349" s="3">
        <f t="shared" si="221"/>
        <v>-0.96881857759805423</v>
      </c>
      <c r="AI349" s="3">
        <f t="shared" si="221"/>
        <v>6.6874490811640125E-2</v>
      </c>
      <c r="AJ349" s="3">
        <f t="shared" si="221"/>
        <v>-0.7725489047126981</v>
      </c>
      <c r="AK349" s="20"/>
      <c r="AL349" s="3">
        <v>1987.16666666782</v>
      </c>
      <c r="AM349" s="12">
        <f>STANDARDIZE(AC349,AR$13,AS$13)</f>
        <v>-0.77011253467458496</v>
      </c>
      <c r="AN349" s="12">
        <f>STANDARDIZE(AD349,AT$13,AU$13)</f>
        <v>-0.48231704140909132</v>
      </c>
      <c r="AO349" s="12">
        <f>STANDARDIZE(AE349,AV$13,AW$13)</f>
        <v>-0.77655828367729707</v>
      </c>
      <c r="AP349" s="20"/>
    </row>
    <row r="350" spans="1:42" x14ac:dyDescent="0.3">
      <c r="A350">
        <v>4</v>
      </c>
      <c r="B350">
        <v>1992</v>
      </c>
      <c r="C350" s="20">
        <v>0.66561930550787485</v>
      </c>
      <c r="D350" s="20">
        <v>6.1499999999999902E-2</v>
      </c>
      <c r="E350" s="20">
        <f t="shared" si="215"/>
        <v>4.093558728873424E-2</v>
      </c>
      <c r="G350">
        <v>1987</v>
      </c>
      <c r="H350">
        <v>2</v>
      </c>
      <c r="I350" s="3">
        <v>1987.0833333344899</v>
      </c>
      <c r="J350" s="20">
        <f t="shared" si="216"/>
        <v>0.49778514409003005</v>
      </c>
      <c r="K350" s="20">
        <f t="shared" si="211"/>
        <v>0.1229999999999998</v>
      </c>
      <c r="L350" s="20">
        <f t="shared" si="217"/>
        <v>3.0613786361536797E-2</v>
      </c>
      <c r="N350">
        <v>1</v>
      </c>
      <c r="O350">
        <v>1989</v>
      </c>
      <c r="P350" s="20">
        <v>0.66561930550787485</v>
      </c>
      <c r="Q350" s="20">
        <v>6.1530000000000001E-2</v>
      </c>
      <c r="R350" s="20">
        <f t="shared" si="218"/>
        <v>4.0955555867899542E-2</v>
      </c>
      <c r="T350">
        <v>1987</v>
      </c>
      <c r="U350">
        <v>2</v>
      </c>
      <c r="V350" s="3">
        <v>1987.0833333344899</v>
      </c>
      <c r="W350" s="20">
        <f t="shared" si="228"/>
        <v>0.79262545317194777</v>
      </c>
      <c r="X350" s="20">
        <f t="shared" si="229"/>
        <v>6.1530000000000001E-2</v>
      </c>
      <c r="Y350" s="20">
        <f t="shared" si="230"/>
        <v>4.8770244133669947E-2</v>
      </c>
      <c r="Z350" s="20"/>
      <c r="AA350">
        <v>2</v>
      </c>
      <c r="AB350" s="3">
        <v>1987.0833333344899</v>
      </c>
      <c r="AC350" s="20">
        <f t="shared" si="219"/>
        <v>0.64520529863098885</v>
      </c>
      <c r="AD350" s="20">
        <f t="shared" si="220"/>
        <v>9.2264999999999903E-2</v>
      </c>
      <c r="AE350" s="20">
        <f t="shared" si="220"/>
        <v>3.9692015247603372E-2</v>
      </c>
      <c r="AG350" s="3">
        <v>1987.0833333344899</v>
      </c>
      <c r="AH350" s="3">
        <f t="shared" si="221"/>
        <v>-0.97626306530075579</v>
      </c>
      <c r="AI350" s="3">
        <f t="shared" si="221"/>
        <v>6.6874490811640125E-2</v>
      </c>
      <c r="AJ350" s="3">
        <f t="shared" si="221"/>
        <v>-0.77547287219241534</v>
      </c>
      <c r="AK350" s="20"/>
      <c r="AL350" s="3">
        <v>1987.0833333344899</v>
      </c>
      <c r="AM350" s="12">
        <f>STANDARDIZE(AC350,AR$14,AS$14)</f>
        <v>-0.71809353954819233</v>
      </c>
      <c r="AN350" s="12">
        <f>STANDARDIZE(AD350,AT$14,AU$14)</f>
        <v>0.56051139147476758</v>
      </c>
      <c r="AO350" s="12">
        <f>STANDARDIZE(AE350,AV$14,AW$14)</f>
        <v>-1.0157813963085136</v>
      </c>
      <c r="AP350" s="20"/>
    </row>
    <row r="351" spans="1:42" x14ac:dyDescent="0.3">
      <c r="A351">
        <v>4</v>
      </c>
      <c r="B351">
        <v>1992</v>
      </c>
      <c r="C351" s="20">
        <v>0.68196953977235952</v>
      </c>
      <c r="D351" s="20">
        <v>6.1499999999999902E-2</v>
      </c>
      <c r="E351" s="20">
        <f t="shared" si="215"/>
        <v>4.1941126696000045E-2</v>
      </c>
      <c r="G351">
        <v>1987</v>
      </c>
      <c r="H351">
        <v>1</v>
      </c>
      <c r="I351" s="3">
        <v>1987.0000000011601</v>
      </c>
      <c r="J351" s="20">
        <f t="shared" si="216"/>
        <v>0.49789290523384039</v>
      </c>
      <c r="K351" s="20">
        <f t="shared" si="211"/>
        <v>0.1229999999999998</v>
      </c>
      <c r="L351" s="20">
        <f t="shared" si="217"/>
        <v>3.0620413671881133E-2</v>
      </c>
      <c r="N351">
        <v>1</v>
      </c>
      <c r="O351">
        <v>1989</v>
      </c>
      <c r="P351" s="20">
        <v>0.68196953977235952</v>
      </c>
      <c r="Q351" s="20">
        <v>6.1530000000000001E-2</v>
      </c>
      <c r="R351" s="20">
        <f t="shared" si="218"/>
        <v>4.1961585782193285E-2</v>
      </c>
      <c r="T351">
        <v>1987</v>
      </c>
      <c r="U351">
        <v>1</v>
      </c>
      <c r="V351" s="3">
        <v>1987.0000000011601</v>
      </c>
      <c r="W351" s="20">
        <f t="shared" si="222"/>
        <v>0.79262545317194777</v>
      </c>
      <c r="X351" s="20">
        <f t="shared" si="223"/>
        <v>6.1530000000000001E-2</v>
      </c>
      <c r="Y351" s="20">
        <f t="shared" si="224"/>
        <v>4.8770244133669947E-2</v>
      </c>
      <c r="Z351" s="20"/>
      <c r="AA351">
        <v>1</v>
      </c>
      <c r="AB351" s="3">
        <v>1987.0000000011601</v>
      </c>
      <c r="AC351" s="20">
        <f t="shared" si="219"/>
        <v>0.64525917920289411</v>
      </c>
      <c r="AD351" s="20">
        <f t="shared" si="220"/>
        <v>9.2264999999999903E-2</v>
      </c>
      <c r="AE351" s="20">
        <f t="shared" si="220"/>
        <v>3.9695328902775537E-2</v>
      </c>
      <c r="AG351" s="3">
        <v>1987.0000000011601</v>
      </c>
      <c r="AH351" s="3">
        <f t="shared" si="221"/>
        <v>-0.97594243512754975</v>
      </c>
      <c r="AI351" s="3">
        <f t="shared" si="221"/>
        <v>6.6874490811640125E-2</v>
      </c>
      <c r="AJ351" s="3">
        <f t="shared" si="221"/>
        <v>-0.77534687108266476</v>
      </c>
      <c r="AK351" s="20"/>
      <c r="AL351" s="3">
        <v>1987.0000000011601</v>
      </c>
      <c r="AM351" s="12">
        <f>STANDARDIZE(AC351,AR$15,AS$15)</f>
        <v>-0.50271896760073242</v>
      </c>
      <c r="AN351" s="12">
        <f>STANDARDIZE(AD351,AT$15,AU$15)</f>
        <v>1.4890867686962104</v>
      </c>
      <c r="AO351" s="12">
        <f>STANDARDIZE(AE351,AV$15,AW$15)</f>
        <v>-0.54954047453443622</v>
      </c>
      <c r="AP351" s="20"/>
    </row>
    <row r="352" spans="1:42" x14ac:dyDescent="0.3">
      <c r="A352">
        <v>4</v>
      </c>
      <c r="B352">
        <v>1992</v>
      </c>
      <c r="C352" s="20">
        <v>0.69872049191191221</v>
      </c>
      <c r="D352" s="20">
        <v>6.1499999999999902E-2</v>
      </c>
      <c r="E352" s="20">
        <f t="shared" si="215"/>
        <v>4.297131025258253E-2</v>
      </c>
      <c r="G352">
        <v>1986</v>
      </c>
      <c r="H352">
        <v>12</v>
      </c>
      <c r="I352" s="3">
        <v>1986.91666666783</v>
      </c>
      <c r="J352" s="20">
        <f t="shared" si="216"/>
        <v>0.51996844837942213</v>
      </c>
      <c r="K352" s="20">
        <f t="shared" si="211"/>
        <v>0.1229999999999998</v>
      </c>
      <c r="L352" s="20">
        <f t="shared" si="217"/>
        <v>3.1978059575334408E-2</v>
      </c>
      <c r="N352">
        <v>12</v>
      </c>
      <c r="O352">
        <v>1988</v>
      </c>
      <c r="P352" s="20">
        <v>0.69872049191191221</v>
      </c>
      <c r="Q352" s="20">
        <v>6.1530000000000001E-2</v>
      </c>
      <c r="R352" s="20">
        <f t="shared" si="218"/>
        <v>4.2992271867339962E-2</v>
      </c>
      <c r="T352">
        <v>1986</v>
      </c>
      <c r="U352">
        <v>12</v>
      </c>
      <c r="V352" s="3">
        <v>1986.91666666783</v>
      </c>
      <c r="W352" s="20">
        <f t="shared" si="222"/>
        <v>0.78589979243089003</v>
      </c>
      <c r="X352" s="20">
        <f t="shared" si="223"/>
        <v>6.1530000000000001E-2</v>
      </c>
      <c r="Y352" s="20">
        <f t="shared" si="224"/>
        <v>4.8356414228272665E-2</v>
      </c>
      <c r="Z352" s="20"/>
      <c r="AA352">
        <v>12</v>
      </c>
      <c r="AB352" s="3">
        <v>1986.91666666783</v>
      </c>
      <c r="AC352" s="20">
        <f t="shared" si="219"/>
        <v>0.65293412040515608</v>
      </c>
      <c r="AD352" s="20">
        <f t="shared" si="220"/>
        <v>9.2264999999999903E-2</v>
      </c>
      <c r="AE352" s="20">
        <f t="shared" si="220"/>
        <v>4.0167236901803537E-2</v>
      </c>
      <c r="AG352" s="3">
        <v>1986.91666666783</v>
      </c>
      <c r="AH352" s="3">
        <f t="shared" si="221"/>
        <v>-0.93027072749693263</v>
      </c>
      <c r="AI352" s="3">
        <f t="shared" si="221"/>
        <v>6.6874490811640125E-2</v>
      </c>
      <c r="AJ352" s="3">
        <f t="shared" si="221"/>
        <v>-0.7574026588794035</v>
      </c>
      <c r="AK352" s="20"/>
      <c r="AL352" s="3">
        <v>1986.91666666783</v>
      </c>
      <c r="AM352" s="12">
        <f>STANDARDIZE(AC352,AR$4,AS$4)</f>
        <v>-0.64140509304115445</v>
      </c>
      <c r="AN352" s="12">
        <f>STANDARDIZE(AD352,AT$4,AU$4)</f>
        <v>1.05652496446128</v>
      </c>
      <c r="AO352" s="12">
        <f>STANDARDIZE(AE352,AV$4,AW$4)</f>
        <v>-0.72999519336491336</v>
      </c>
      <c r="AP352" s="20"/>
    </row>
    <row r="353" spans="1:42" x14ac:dyDescent="0.3">
      <c r="A353">
        <v>3</v>
      </c>
      <c r="B353">
        <v>1992</v>
      </c>
      <c r="C353" s="20">
        <v>0.71609045569859531</v>
      </c>
      <c r="D353" s="20">
        <v>6.1499999999999902E-2</v>
      </c>
      <c r="E353" s="20">
        <f t="shared" si="215"/>
        <v>4.4039563025463538E-2</v>
      </c>
      <c r="G353">
        <v>1986</v>
      </c>
      <c r="H353">
        <v>11</v>
      </c>
      <c r="I353" s="3">
        <v>1986.8333333344999</v>
      </c>
      <c r="J353" s="20">
        <f t="shared" si="216"/>
        <v>0.58294322801485099</v>
      </c>
      <c r="K353" s="20">
        <f t="shared" si="211"/>
        <v>0.1229999999999998</v>
      </c>
      <c r="L353" s="20">
        <f t="shared" si="217"/>
        <v>3.5851008522913279E-2</v>
      </c>
      <c r="N353">
        <v>11</v>
      </c>
      <c r="O353">
        <v>1988</v>
      </c>
      <c r="P353" s="20">
        <v>0.71609045569859531</v>
      </c>
      <c r="Q353" s="20">
        <v>6.1530000000000001E-2</v>
      </c>
      <c r="R353" s="20">
        <f t="shared" si="218"/>
        <v>4.4061045739134573E-2</v>
      </c>
      <c r="T353">
        <v>1986</v>
      </c>
      <c r="U353">
        <v>11</v>
      </c>
      <c r="V353" s="3">
        <v>1986.8333333344999</v>
      </c>
      <c r="W353" s="20">
        <f t="shared" si="222"/>
        <v>0.77900533452060705</v>
      </c>
      <c r="X353" s="20">
        <f t="shared" si="223"/>
        <v>6.1530000000000001E-2</v>
      </c>
      <c r="Y353" s="20">
        <f t="shared" si="224"/>
        <v>4.7932198233052954E-2</v>
      </c>
      <c r="Z353" s="20"/>
      <c r="AA353">
        <v>11</v>
      </c>
      <c r="AB353" s="3">
        <v>1986.8333333344999</v>
      </c>
      <c r="AC353" s="20">
        <f t="shared" si="219"/>
        <v>0.68097428126772908</v>
      </c>
      <c r="AD353" s="20">
        <f t="shared" si="220"/>
        <v>9.2264999999999903E-2</v>
      </c>
      <c r="AE353" s="20">
        <f t="shared" si="220"/>
        <v>4.1891603377983117E-2</v>
      </c>
      <c r="AG353" s="3">
        <v>1986.8333333344999</v>
      </c>
      <c r="AH353" s="3">
        <f t="shared" si="221"/>
        <v>-0.76341055292602233</v>
      </c>
      <c r="AI353" s="3">
        <f t="shared" si="221"/>
        <v>6.6874490811640125E-2</v>
      </c>
      <c r="AJ353" s="3">
        <f t="shared" si="221"/>
        <v>-0.69183395051148244</v>
      </c>
      <c r="AK353" s="20"/>
      <c r="AL353" s="3">
        <v>1986.8333333344999</v>
      </c>
      <c r="AM353" s="12">
        <f>STANDARDIZE(AC353,AR$5,AS$5)</f>
        <v>-0.3560374056797328</v>
      </c>
      <c r="AN353" s="12">
        <f>STANDARDIZE(AD353,AT$5,AU$5)</f>
        <v>1.2550989263438468</v>
      </c>
      <c r="AO353" s="12">
        <f>STANDARDIZE(AE353,AV$5,AW$5)</f>
        <v>-0.38497148105554879</v>
      </c>
      <c r="AP353" s="20"/>
    </row>
    <row r="354" spans="1:42" x14ac:dyDescent="0.3">
      <c r="A354">
        <v>3</v>
      </c>
      <c r="B354">
        <v>1992</v>
      </c>
      <c r="C354" s="20">
        <v>0.73410406298967401</v>
      </c>
      <c r="D354" s="20">
        <v>6.1499999999999902E-2</v>
      </c>
      <c r="E354" s="20">
        <f t="shared" si="215"/>
        <v>4.5147399873864881E-2</v>
      </c>
      <c r="G354">
        <v>1986</v>
      </c>
      <c r="H354">
        <v>10</v>
      </c>
      <c r="I354" s="3">
        <v>1986.7500000011701</v>
      </c>
      <c r="J354" s="20">
        <f t="shared" si="216"/>
        <v>0.66411584015518599</v>
      </c>
      <c r="K354" s="20">
        <f t="shared" si="211"/>
        <v>0.1229999999999998</v>
      </c>
      <c r="L354" s="20">
        <f t="shared" si="217"/>
        <v>4.0843124169543873E-2</v>
      </c>
      <c r="N354">
        <v>11</v>
      </c>
      <c r="O354">
        <v>1988</v>
      </c>
      <c r="P354" s="20">
        <v>0.73410406298967401</v>
      </c>
      <c r="Q354" s="20">
        <v>6.1530000000000001E-2</v>
      </c>
      <c r="R354" s="20">
        <f t="shared" si="218"/>
        <v>4.5169422995754646E-2</v>
      </c>
      <c r="T354">
        <v>1986</v>
      </c>
      <c r="U354">
        <v>10</v>
      </c>
      <c r="V354" s="3">
        <v>1986.7500000011701</v>
      </c>
      <c r="W354" s="20">
        <f t="shared" si="222"/>
        <v>0.77250670917908448</v>
      </c>
      <c r="X354" s="20">
        <f t="shared" si="223"/>
        <v>6.1530000000000001E-2</v>
      </c>
      <c r="Y354" s="20">
        <f t="shared" si="224"/>
        <v>4.7532337815789069E-2</v>
      </c>
      <c r="Z354" s="20"/>
      <c r="AA354">
        <v>10</v>
      </c>
      <c r="AB354" s="3">
        <v>1986.7500000011701</v>
      </c>
      <c r="AC354" s="20">
        <f t="shared" si="219"/>
        <v>0.71831127466713518</v>
      </c>
      <c r="AD354" s="20">
        <f t="shared" si="220"/>
        <v>9.2264999999999903E-2</v>
      </c>
      <c r="AE354" s="20">
        <f t="shared" si="220"/>
        <v>4.4187730992666471E-2</v>
      </c>
      <c r="AG354" s="3">
        <v>1986.7500000011701</v>
      </c>
      <c r="AH354" s="3">
        <f t="shared" si="221"/>
        <v>-0.54122719003050157</v>
      </c>
      <c r="AI354" s="3">
        <f t="shared" si="221"/>
        <v>6.6874490811640125E-2</v>
      </c>
      <c r="AJ354" s="3">
        <f t="shared" si="221"/>
        <v>-0.60452413324093146</v>
      </c>
      <c r="AK354" s="20"/>
      <c r="AL354" s="3">
        <v>1986.7500000011701</v>
      </c>
      <c r="AM354" s="12">
        <f>STANDARDIZE(AC354,AR$6,AS$6)</f>
        <v>-0.54902249817529813</v>
      </c>
      <c r="AN354" s="12">
        <f>STANDARDIZE(AD354,AT$6,AU$6)</f>
        <v>0.96231815385189867</v>
      </c>
      <c r="AO354" s="12">
        <f>STANDARDIZE(AE354,AV$6,AW$6)</f>
        <v>-0.78488219512191038</v>
      </c>
      <c r="AP354" s="20"/>
    </row>
    <row r="355" spans="1:42" x14ac:dyDescent="0.3">
      <c r="A355">
        <v>3</v>
      </c>
      <c r="B355">
        <v>1992</v>
      </c>
      <c r="C355" s="20">
        <v>0.73463486521521792</v>
      </c>
      <c r="D355" s="20">
        <v>6.1499999999999902E-2</v>
      </c>
      <c r="E355" s="20">
        <f t="shared" si="215"/>
        <v>4.5180044210735827E-2</v>
      </c>
      <c r="G355">
        <v>1986</v>
      </c>
      <c r="H355">
        <v>9</v>
      </c>
      <c r="I355" s="3">
        <v>1986.66666666784</v>
      </c>
      <c r="J355" s="20">
        <f t="shared" si="216"/>
        <v>0.77656770886160742</v>
      </c>
      <c r="K355" s="20">
        <f t="shared" si="211"/>
        <v>0.1229999999999998</v>
      </c>
      <c r="L355" s="20">
        <f t="shared" si="217"/>
        <v>4.775891409498878E-2</v>
      </c>
      <c r="N355">
        <v>10</v>
      </c>
      <c r="O355">
        <v>1988</v>
      </c>
      <c r="P355" s="20">
        <v>0.73463486521521792</v>
      </c>
      <c r="Q355" s="20">
        <v>6.1530000000000001E-2</v>
      </c>
      <c r="R355" s="20">
        <f t="shared" si="218"/>
        <v>4.5202083256692359E-2</v>
      </c>
      <c r="T355">
        <v>1986</v>
      </c>
      <c r="U355">
        <v>9</v>
      </c>
      <c r="V355" s="3">
        <v>1986.66666666784</v>
      </c>
      <c r="W355" s="20">
        <f t="shared" si="222"/>
        <v>0.75912176578360946</v>
      </c>
      <c r="X355" s="20">
        <f t="shared" si="223"/>
        <v>6.1530000000000001E-2</v>
      </c>
      <c r="Y355" s="20">
        <f t="shared" si="224"/>
        <v>4.6708762248665492E-2</v>
      </c>
      <c r="Z355" s="20"/>
      <c r="AA355">
        <v>9</v>
      </c>
      <c r="AB355" s="3">
        <v>1986.66666666784</v>
      </c>
      <c r="AC355" s="20">
        <f t="shared" si="219"/>
        <v>0.76784473732260849</v>
      </c>
      <c r="AD355" s="20">
        <f t="shared" si="220"/>
        <v>9.2264999999999903E-2</v>
      </c>
      <c r="AE355" s="20">
        <f t="shared" si="220"/>
        <v>4.7233838171827136E-2</v>
      </c>
      <c r="AG355" s="3">
        <v>1986.66666666784</v>
      </c>
      <c r="AH355" s="3">
        <f t="shared" si="221"/>
        <v>-0.24646560623281411</v>
      </c>
      <c r="AI355" s="3">
        <f t="shared" si="221"/>
        <v>6.6874490811640125E-2</v>
      </c>
      <c r="AJ355" s="3">
        <f t="shared" si="221"/>
        <v>-0.4886964852050415</v>
      </c>
      <c r="AK355" s="20"/>
      <c r="AL355" s="3">
        <v>1986.66666666784</v>
      </c>
      <c r="AM355" s="12">
        <f>STANDARDIZE(AC355,AR$7,AS$7)</f>
        <v>-0.23590839496651136</v>
      </c>
      <c r="AN355" s="12">
        <f>STANDARDIZE(AD355,AT$7,AU$7)</f>
        <v>1.1124047876457037</v>
      </c>
      <c r="AO355" s="12">
        <f>STANDARDIZE(AE355,AV$7,AW$7)</f>
        <v>-0.25196183499679725</v>
      </c>
      <c r="AP355" s="20"/>
    </row>
    <row r="356" spans="1:42" x14ac:dyDescent="0.3">
      <c r="A356">
        <v>3</v>
      </c>
      <c r="B356">
        <v>1992</v>
      </c>
      <c r="C356" s="20">
        <v>0.70490440209720429</v>
      </c>
      <c r="D356" s="20">
        <v>6.1499999999999902E-2</v>
      </c>
      <c r="E356" s="20">
        <f t="shared" si="215"/>
        <v>4.3351620728977996E-2</v>
      </c>
      <c r="G356">
        <v>1986</v>
      </c>
      <c r="H356">
        <v>8</v>
      </c>
      <c r="I356" s="3">
        <v>1986.5833333345099</v>
      </c>
      <c r="J356" s="20">
        <f t="shared" si="216"/>
        <v>0.86058898097365855</v>
      </c>
      <c r="K356" s="20">
        <f t="shared" si="211"/>
        <v>0.1229999999999998</v>
      </c>
      <c r="L356" s="20">
        <f t="shared" si="217"/>
        <v>5.2926222329879917E-2</v>
      </c>
      <c r="N356">
        <v>10</v>
      </c>
      <c r="O356">
        <v>1988</v>
      </c>
      <c r="P356" s="20">
        <v>0.70490440209720429</v>
      </c>
      <c r="Q356" s="20">
        <v>6.1530000000000001E-2</v>
      </c>
      <c r="R356" s="20">
        <f t="shared" si="218"/>
        <v>4.3372767861040981E-2</v>
      </c>
      <c r="T356">
        <v>1986</v>
      </c>
      <c r="U356">
        <v>8</v>
      </c>
      <c r="V356" s="3">
        <v>1986.5833333345099</v>
      </c>
      <c r="W356" s="20">
        <f t="shared" si="222"/>
        <v>0.73019125556717257</v>
      </c>
      <c r="X356" s="20">
        <f t="shared" si="223"/>
        <v>6.1530000000000001E-2</v>
      </c>
      <c r="Y356" s="20">
        <f t="shared" si="224"/>
        <v>4.4928667955048129E-2</v>
      </c>
      <c r="Z356" s="20"/>
      <c r="AA356">
        <v>8</v>
      </c>
      <c r="AB356" s="3">
        <v>1986.5833333345099</v>
      </c>
      <c r="AC356" s="20">
        <f t="shared" si="219"/>
        <v>0.7953901182704155</v>
      </c>
      <c r="AD356" s="20">
        <f t="shared" si="220"/>
        <v>9.2264999999999903E-2</v>
      </c>
      <c r="AE356" s="20">
        <f t="shared" si="220"/>
        <v>4.8927445142464027E-2</v>
      </c>
      <c r="AG356" s="3">
        <v>1986.5833333345099</v>
      </c>
      <c r="AH356" s="3">
        <f t="shared" si="221"/>
        <v>-8.254974654499804E-2</v>
      </c>
      <c r="AI356" s="3">
        <f t="shared" si="221"/>
        <v>6.6874490811640125E-2</v>
      </c>
      <c r="AJ356" s="3">
        <f t="shared" si="221"/>
        <v>-0.42429740120429005</v>
      </c>
      <c r="AK356" s="20"/>
      <c r="AL356" s="3">
        <v>1986.5833333345099</v>
      </c>
      <c r="AM356" s="12">
        <f>STANDARDIZE(AC356,AR$8,AS$8)</f>
        <v>-0.33364694116334931</v>
      </c>
      <c r="AN356" s="12">
        <f>STANDARDIZE(AD356,AT$8,AU$8)</f>
        <v>1.4455061964040326</v>
      </c>
      <c r="AO356" s="12">
        <f>STANDARDIZE(AE356,AV$8,AW$8)</f>
        <v>-0.49292045709663496</v>
      </c>
      <c r="AP356" s="20"/>
    </row>
    <row r="357" spans="1:42" x14ac:dyDescent="0.3">
      <c r="A357">
        <v>3</v>
      </c>
      <c r="B357">
        <v>1992</v>
      </c>
      <c r="C357" s="20">
        <v>0.67618194805540288</v>
      </c>
      <c r="D357" s="20">
        <v>6.1499999999999902E-2</v>
      </c>
      <c r="E357" s="20">
        <f t="shared" si="215"/>
        <v>4.1585189805407208E-2</v>
      </c>
      <c r="G357">
        <v>1986</v>
      </c>
      <c r="H357">
        <v>7</v>
      </c>
      <c r="I357" s="3">
        <v>1986.5000000011801</v>
      </c>
      <c r="J357" s="20">
        <f t="shared" si="216"/>
        <v>0.86838980135450605</v>
      </c>
      <c r="K357" s="20">
        <f t="shared" si="211"/>
        <v>6.1499999999999902E-2</v>
      </c>
      <c r="L357" s="20">
        <f t="shared" si="217"/>
        <v>5.3405972783302037E-2</v>
      </c>
      <c r="N357">
        <v>9</v>
      </c>
      <c r="O357">
        <v>1988</v>
      </c>
      <c r="P357" s="20">
        <v>0.67618194805540288</v>
      </c>
      <c r="Q357" s="20">
        <v>6.1530000000000001E-2</v>
      </c>
      <c r="R357" s="20">
        <f t="shared" si="218"/>
        <v>4.1605475263848939E-2</v>
      </c>
      <c r="T357">
        <v>1986</v>
      </c>
      <c r="U357">
        <v>7</v>
      </c>
      <c r="V357" s="3">
        <v>1986.5000000011801</v>
      </c>
      <c r="W357" s="20"/>
      <c r="X357" s="20"/>
      <c r="Y357" s="20"/>
      <c r="Z357" s="20"/>
      <c r="AA357">
        <v>7</v>
      </c>
      <c r="AB357" s="3">
        <v>1986.5000000011801</v>
      </c>
      <c r="AC357" s="20">
        <f t="shared" si="219"/>
        <v>0.86838980135450605</v>
      </c>
      <c r="AD357" s="20">
        <f t="shared" si="220"/>
        <v>6.1499999999999902E-2</v>
      </c>
      <c r="AE357" s="20">
        <f t="shared" si="220"/>
        <v>5.3405972783302037E-2</v>
      </c>
      <c r="AG357" s="3">
        <v>1986.5000000011801</v>
      </c>
      <c r="AH357" s="3">
        <f t="shared" si="221"/>
        <v>0.35185360523073661</v>
      </c>
      <c r="AI357" s="3">
        <f t="shared" si="221"/>
        <v>-0.68658960551538373</v>
      </c>
      <c r="AJ357" s="3">
        <f t="shared" si="221"/>
        <v>-0.25400223665760968</v>
      </c>
      <c r="AK357" s="20"/>
      <c r="AL357" s="3">
        <v>1986.5000000011801</v>
      </c>
      <c r="AM357" s="12">
        <f>STANDARDIZE(AC357,AR$9,AS$9)</f>
        <v>-7.0829805715090483E-2</v>
      </c>
      <c r="AN357" s="12">
        <f>STANDARDIZE(AD357,AT$9,AU$9)</f>
        <v>-0.1083026392523672</v>
      </c>
      <c r="AO357" s="12">
        <f>STANDARDIZE(AE357,AV$9,AW$9)</f>
        <v>-7.113215317554826E-2</v>
      </c>
      <c r="AP357" s="20"/>
    </row>
    <row r="358" spans="1:42" x14ac:dyDescent="0.3">
      <c r="A358">
        <v>2</v>
      </c>
      <c r="B358">
        <v>1992</v>
      </c>
      <c r="C358" s="20">
        <v>0.6484426686488225</v>
      </c>
      <c r="D358" s="20">
        <v>6.1499999999999902E-2</v>
      </c>
      <c r="E358" s="20">
        <f t="shared" si="215"/>
        <v>3.9879224121902521E-2</v>
      </c>
      <c r="G358">
        <v>1986</v>
      </c>
      <c r="H358">
        <v>6</v>
      </c>
      <c r="I358" s="3">
        <v>1986.41666666785</v>
      </c>
      <c r="J358" s="20">
        <f t="shared" si="216"/>
        <v>0.85551049660437972</v>
      </c>
      <c r="K358" s="20">
        <f t="shared" si="211"/>
        <v>0.24599999999999961</v>
      </c>
      <c r="L358" s="20">
        <f t="shared" si="217"/>
        <v>5.261389554116927E-2</v>
      </c>
      <c r="N358">
        <v>8</v>
      </c>
      <c r="O358">
        <v>1988</v>
      </c>
      <c r="P358" s="20">
        <v>0.6484426686488225</v>
      </c>
      <c r="Q358" s="20">
        <v>6.1530000000000001E-2</v>
      </c>
      <c r="R358" s="20">
        <f t="shared" si="218"/>
        <v>3.9898677401962047E-2</v>
      </c>
      <c r="T358">
        <v>1986</v>
      </c>
      <c r="U358">
        <v>6</v>
      </c>
      <c r="V358" s="3">
        <v>1986.41666666785</v>
      </c>
      <c r="W358" s="20">
        <f t="shared" si="222"/>
        <v>0.68008346915712659</v>
      </c>
      <c r="X358" s="20">
        <f t="shared" si="223"/>
        <v>0.18459</v>
      </c>
      <c r="Y358" s="20">
        <f t="shared" si="224"/>
        <v>0.125536607571714</v>
      </c>
      <c r="Z358" s="20"/>
      <c r="AA358">
        <v>6</v>
      </c>
      <c r="AB358" s="3">
        <v>1986.41666666785</v>
      </c>
      <c r="AC358" s="20">
        <f t="shared" si="219"/>
        <v>0.76779698288075315</v>
      </c>
      <c r="AD358" s="20">
        <f t="shared" si="220"/>
        <v>0.21529499999999979</v>
      </c>
      <c r="AE358" s="20">
        <f t="shared" si="220"/>
        <v>8.9075251556441637E-2</v>
      </c>
      <c r="AG358" s="3">
        <v>1986.41666666785</v>
      </c>
      <c r="AH358" s="3">
        <f t="shared" si="221"/>
        <v>-0.24674978129670092</v>
      </c>
      <c r="AI358" s="3">
        <f t="shared" si="221"/>
        <v>3.0799961476006423</v>
      </c>
      <c r="AJ358" s="3">
        <f t="shared" si="221"/>
        <v>1.102315326852306</v>
      </c>
      <c r="AK358" s="20"/>
      <c r="AL358" s="3">
        <v>1986.41666666785</v>
      </c>
      <c r="AM358" s="12">
        <f>STANDARDIZE(AC358,AR$10,AS$10)</f>
        <v>-0.66840485884952072</v>
      </c>
      <c r="AN358" s="12">
        <f>STANDARDIZE(AD358,AT$10,AU$10)</f>
        <v>1.5161574831721554</v>
      </c>
      <c r="AO358" s="12">
        <f>STANDARDIZE(AE358,AV$10,AW$10)</f>
        <v>3.6645173501021061E-2</v>
      </c>
      <c r="AP358" s="20"/>
    </row>
    <row r="359" spans="1:42" x14ac:dyDescent="0.3">
      <c r="A359">
        <v>1</v>
      </c>
      <c r="B359">
        <v>1992</v>
      </c>
      <c r="C359" s="20">
        <v>0.65797187928007195</v>
      </c>
      <c r="D359" s="20">
        <v>6.1499999999999902E-2</v>
      </c>
      <c r="E359" s="20">
        <f t="shared" si="215"/>
        <v>4.0465270575724362E-2</v>
      </c>
      <c r="G359">
        <v>1986</v>
      </c>
      <c r="H359">
        <v>5</v>
      </c>
      <c r="I359" s="3">
        <v>1986.3333333345199</v>
      </c>
      <c r="J359" s="20">
        <f t="shared" si="216"/>
        <v>0.80327315500206387</v>
      </c>
      <c r="K359" s="20">
        <f t="shared" si="211"/>
        <v>0.18449999999999972</v>
      </c>
      <c r="L359" s="20">
        <f t="shared" si="217"/>
        <v>4.9401299032626848E-2</v>
      </c>
      <c r="N359">
        <v>8</v>
      </c>
      <c r="O359">
        <v>1988</v>
      </c>
      <c r="P359" s="20">
        <v>0.65797187928007195</v>
      </c>
      <c r="Q359" s="20">
        <v>6.1530000000000001E-2</v>
      </c>
      <c r="R359" s="20">
        <f t="shared" si="218"/>
        <v>4.0485009732102825E-2</v>
      </c>
      <c r="T359">
        <v>1986</v>
      </c>
      <c r="U359">
        <v>5</v>
      </c>
      <c r="V359" s="3">
        <v>1986.3333333345199</v>
      </c>
      <c r="W359" s="20">
        <f t="shared" si="222"/>
        <v>0.68470300141121454</v>
      </c>
      <c r="X359" s="20">
        <f t="shared" si="223"/>
        <v>0.18459</v>
      </c>
      <c r="Y359" s="20">
        <f t="shared" si="224"/>
        <v>0.1263893270304961</v>
      </c>
      <c r="Z359" s="20"/>
      <c r="AA359">
        <v>5</v>
      </c>
      <c r="AB359" s="3">
        <v>1986.3333333345199</v>
      </c>
      <c r="AC359" s="20">
        <f t="shared" si="219"/>
        <v>0.74398807820663926</v>
      </c>
      <c r="AD359" s="20">
        <f t="shared" si="220"/>
        <v>0.18454499999999985</v>
      </c>
      <c r="AE359" s="20">
        <f t="shared" si="220"/>
        <v>8.7895313031561478E-2</v>
      </c>
      <c r="AG359" s="3">
        <v>1986.3333333345199</v>
      </c>
      <c r="AH359" s="3">
        <f t="shared" si="221"/>
        <v>-0.38843077983788632</v>
      </c>
      <c r="AI359" s="3">
        <f t="shared" si="221"/>
        <v>2.3268994155331653</v>
      </c>
      <c r="AJ359" s="3">
        <f t="shared" si="221"/>
        <v>1.057448388125132</v>
      </c>
      <c r="AK359" s="20"/>
      <c r="AL359" s="3">
        <v>1986.3333333345199</v>
      </c>
      <c r="AM359" s="12">
        <f>STANDARDIZE(AC359,AR$11,AS$11)</f>
        <v>-0.51842898367562706</v>
      </c>
      <c r="AN359" s="12">
        <f>STANDARDIZE(AD359,AT$11,AU$11)</f>
        <v>1.3960024227501457</v>
      </c>
      <c r="AO359" s="12">
        <f>STANDARDIZE(AE359,AV$11,AW$11)</f>
        <v>0.39755543316392616</v>
      </c>
      <c r="AP359" s="20"/>
    </row>
    <row r="360" spans="1:42" x14ac:dyDescent="0.3">
      <c r="A360">
        <v>11</v>
      </c>
      <c r="B360">
        <v>1991</v>
      </c>
      <c r="C360" s="20">
        <v>0.74156453716810511</v>
      </c>
      <c r="D360" s="20">
        <v>6.1499999999999902E-2</v>
      </c>
      <c r="E360" s="20">
        <f t="shared" si="215"/>
        <v>4.5606219035838391E-2</v>
      </c>
      <c r="G360">
        <v>1986</v>
      </c>
      <c r="H360">
        <v>4</v>
      </c>
      <c r="I360" s="3">
        <v>1986.2500000011901</v>
      </c>
      <c r="J360" s="20">
        <f t="shared" si="216"/>
        <v>0.8517685695305337</v>
      </c>
      <c r="K360" s="20">
        <f t="shared" si="211"/>
        <v>0.18449999999999972</v>
      </c>
      <c r="L360" s="20">
        <f t="shared" si="217"/>
        <v>5.2383767026127737E-2</v>
      </c>
      <c r="N360">
        <v>7</v>
      </c>
      <c r="O360">
        <v>1988</v>
      </c>
      <c r="P360" s="20">
        <v>0.74156453716810511</v>
      </c>
      <c r="Q360" s="20">
        <v>6.1530000000000001E-2</v>
      </c>
      <c r="R360" s="20">
        <f t="shared" si="218"/>
        <v>4.5628465971953511E-2</v>
      </c>
      <c r="T360">
        <v>1986</v>
      </c>
      <c r="U360">
        <v>4</v>
      </c>
      <c r="V360" s="3">
        <v>1986.2500000011901</v>
      </c>
      <c r="W360" s="20">
        <f t="shared" si="222"/>
        <v>0.76384572565961228</v>
      </c>
      <c r="X360" s="20">
        <f t="shared" si="223"/>
        <v>0.18459</v>
      </c>
      <c r="Y360" s="20">
        <f t="shared" si="224"/>
        <v>0.14099828249950783</v>
      </c>
      <c r="Z360" s="20"/>
      <c r="AA360">
        <v>4</v>
      </c>
      <c r="AB360" s="3">
        <v>1986.2500000011901</v>
      </c>
      <c r="AC360" s="20">
        <f t="shared" si="219"/>
        <v>0.80780714759507299</v>
      </c>
      <c r="AD360" s="20">
        <f t="shared" si="220"/>
        <v>0.18454499999999985</v>
      </c>
      <c r="AE360" s="20">
        <f t="shared" si="220"/>
        <v>9.6691024762817782E-2</v>
      </c>
      <c r="AG360" s="3">
        <v>1986.2500000011901</v>
      </c>
      <c r="AH360" s="3">
        <f t="shared" si="221"/>
        <v>-8.6590263412501672E-3</v>
      </c>
      <c r="AI360" s="3">
        <f t="shared" si="221"/>
        <v>2.3268994155331653</v>
      </c>
      <c r="AJ360" s="3">
        <f t="shared" si="221"/>
        <v>1.3919036592997411</v>
      </c>
      <c r="AK360" s="20"/>
      <c r="AL360" s="3">
        <v>1986.2500000011901</v>
      </c>
      <c r="AM360" s="12">
        <f>STANDARDIZE(AC360,AR$12,AS$12)</f>
        <v>4.706494183348256E-2</v>
      </c>
      <c r="AN360" s="12">
        <f>STANDARDIZE(AD360,AT$12,AU$12)</f>
        <v>1.2492659413941907</v>
      </c>
      <c r="AO360" s="12">
        <f>STANDARDIZE(AE360,AV$12,AW$12)</f>
        <v>0.49312672003480695</v>
      </c>
      <c r="AP360" s="20"/>
    </row>
    <row r="361" spans="1:42" x14ac:dyDescent="0.3">
      <c r="A361">
        <v>10</v>
      </c>
      <c r="B361">
        <v>1991</v>
      </c>
      <c r="C361" s="20">
        <v>0.83577730310761211</v>
      </c>
      <c r="D361" s="20">
        <v>6.1499999999999902E-2</v>
      </c>
      <c r="E361" s="20">
        <f t="shared" si="215"/>
        <v>5.1400304141118063E-2</v>
      </c>
      <c r="G361">
        <v>1986</v>
      </c>
      <c r="H361">
        <v>3</v>
      </c>
      <c r="I361" s="3">
        <v>1986.16666666786</v>
      </c>
      <c r="J361" s="20">
        <f t="shared" si="216"/>
        <v>0.81547966183441811</v>
      </c>
      <c r="K361" s="20">
        <f t="shared" si="211"/>
        <v>0.18449999999999972</v>
      </c>
      <c r="L361" s="20">
        <f t="shared" si="217"/>
        <v>5.0151999202816634E-2</v>
      </c>
      <c r="N361">
        <v>6</v>
      </c>
      <c r="O361">
        <v>1988</v>
      </c>
      <c r="P361" s="20">
        <v>0.83577730310761211</v>
      </c>
      <c r="Q361" s="20">
        <v>6.1530000000000001E-2</v>
      </c>
      <c r="R361" s="20">
        <f t="shared" si="218"/>
        <v>5.1425377460211377E-2</v>
      </c>
      <c r="T361">
        <v>1986</v>
      </c>
      <c r="U361">
        <v>3</v>
      </c>
      <c r="V361" s="3">
        <v>1986.16666666786</v>
      </c>
      <c r="W361" s="20">
        <f t="shared" si="222"/>
        <v>0.88522506968025549</v>
      </c>
      <c r="X361" s="20">
        <f t="shared" si="223"/>
        <v>0.12306</v>
      </c>
      <c r="Y361" s="20">
        <f t="shared" si="224"/>
        <v>0.10893579707485225</v>
      </c>
      <c r="Z361" s="20"/>
      <c r="AA361">
        <v>3</v>
      </c>
      <c r="AB361" s="3">
        <v>1986.16666666786</v>
      </c>
      <c r="AC361" s="20">
        <f t="shared" si="219"/>
        <v>0.85035236575733686</v>
      </c>
      <c r="AD361" s="20">
        <f t="shared" si="220"/>
        <v>0.15377999999999986</v>
      </c>
      <c r="AE361" s="20">
        <f t="shared" si="220"/>
        <v>7.9543898138834446E-2</v>
      </c>
      <c r="AG361" s="3">
        <v>1986.16666666786</v>
      </c>
      <c r="AH361" s="3">
        <f t="shared" si="221"/>
        <v>0.24451721485458563</v>
      </c>
      <c r="AI361" s="3">
        <f t="shared" si="221"/>
        <v>1.5734353192061419</v>
      </c>
      <c r="AJ361" s="3">
        <f t="shared" si="221"/>
        <v>0.73988742001007812</v>
      </c>
      <c r="AK361" s="20"/>
      <c r="AL361" s="3">
        <v>1986.16666666786</v>
      </c>
      <c r="AM361" s="12">
        <f>STANDARDIZE(AC361,AR$13,AS$13)</f>
        <v>0.41917885648805375</v>
      </c>
      <c r="AN361" s="12">
        <f>STANDARDIZE(AD361,AT$13,AU$13)</f>
        <v>0.86425175705807289</v>
      </c>
      <c r="AO361" s="12">
        <f>STANDARDIZE(AE361,AV$13,AW$13)</f>
        <v>0.41906876141084487</v>
      </c>
      <c r="AP361" s="20"/>
    </row>
    <row r="362" spans="1:42" x14ac:dyDescent="0.3">
      <c r="A362">
        <v>8</v>
      </c>
      <c r="B362">
        <v>1991</v>
      </c>
      <c r="C362" s="20">
        <v>0.94195941874103584</v>
      </c>
      <c r="D362" s="20">
        <v>6.1499999999999902E-2</v>
      </c>
      <c r="E362" s="20">
        <f t="shared" si="215"/>
        <v>5.7930504252573609E-2</v>
      </c>
      <c r="G362">
        <v>1986</v>
      </c>
      <c r="H362">
        <v>2</v>
      </c>
      <c r="I362" s="3">
        <v>1986.0833333345299</v>
      </c>
      <c r="J362" s="20">
        <f t="shared" si="216"/>
        <v>0.78284075224610239</v>
      </c>
      <c r="K362" s="20">
        <f t="shared" si="211"/>
        <v>6.1499999999999902E-2</v>
      </c>
      <c r="L362" s="20">
        <f t="shared" si="217"/>
        <v>4.8144706263135217E-2</v>
      </c>
      <c r="N362">
        <v>6</v>
      </c>
      <c r="O362">
        <v>1988</v>
      </c>
      <c r="P362" s="20">
        <v>0.94195941874103584</v>
      </c>
      <c r="Q362" s="20">
        <v>6.1530000000000001E-2</v>
      </c>
      <c r="R362" s="20">
        <f t="shared" si="218"/>
        <v>5.7958763035135939E-2</v>
      </c>
      <c r="T362">
        <v>1986</v>
      </c>
      <c r="U362">
        <v>2</v>
      </c>
      <c r="V362" s="3">
        <v>1986.0833333345299</v>
      </c>
      <c r="W362" s="20">
        <f t="shared" si="222"/>
        <v>0.95552015460807349</v>
      </c>
      <c r="X362" s="20">
        <f t="shared" si="223"/>
        <v>0.12306</v>
      </c>
      <c r="Y362" s="20">
        <f t="shared" si="224"/>
        <v>0.11758631022606952</v>
      </c>
      <c r="Z362" s="20"/>
      <c r="AA362">
        <v>2</v>
      </c>
      <c r="AB362" s="3">
        <v>1986.0833333345299</v>
      </c>
      <c r="AC362" s="20">
        <f t="shared" si="219"/>
        <v>0.86918045342708794</v>
      </c>
      <c r="AD362" s="20">
        <f t="shared" si="220"/>
        <v>9.2279999999999945E-2</v>
      </c>
      <c r="AE362" s="20">
        <f t="shared" si="220"/>
        <v>8.2865508244602371E-2</v>
      </c>
      <c r="AG362" s="3">
        <v>1986.0833333345299</v>
      </c>
      <c r="AH362" s="3">
        <f t="shared" si="221"/>
        <v>0.35655858333348206</v>
      </c>
      <c r="AI362" s="3">
        <f t="shared" si="221"/>
        <v>6.7241855071186282E-2</v>
      </c>
      <c r="AJ362" s="3">
        <f t="shared" si="221"/>
        <v>0.86619101460301484</v>
      </c>
      <c r="AK362" s="20"/>
      <c r="AL362" s="3">
        <v>1986.0833333345299</v>
      </c>
      <c r="AM362" s="12">
        <f>STANDARDIZE(AC362,AR$14,AS$14)</f>
        <v>0.70625522452284928</v>
      </c>
      <c r="AN362" s="12">
        <f>STANDARDIZE(AD362,AT$14,AU$14)</f>
        <v>0.56120938963997447</v>
      </c>
      <c r="AO362" s="12">
        <f>STANDARDIZE(AE362,AV$14,AW$14)</f>
        <v>2.1882512227349524</v>
      </c>
      <c r="AP362" s="20"/>
    </row>
    <row r="363" spans="1:42" x14ac:dyDescent="0.3">
      <c r="A363">
        <v>6</v>
      </c>
      <c r="B363">
        <v>1991</v>
      </c>
      <c r="C363" s="20">
        <v>0.98268143538753205</v>
      </c>
      <c r="D363" s="20">
        <v>6.1499999999999902E-2</v>
      </c>
      <c r="E363" s="20">
        <f t="shared" si="215"/>
        <v>6.0434908276333126E-2</v>
      </c>
      <c r="G363">
        <v>1986</v>
      </c>
      <c r="H363">
        <v>1</v>
      </c>
      <c r="I363" s="3">
        <v>1986.0000000012001</v>
      </c>
      <c r="J363" s="20">
        <f t="shared" si="216"/>
        <v>0.83541557341513806</v>
      </c>
      <c r="K363" s="20">
        <f t="shared" si="211"/>
        <v>6.1499999999999902E-2</v>
      </c>
      <c r="L363" s="20">
        <f t="shared" si="217"/>
        <v>5.1378057765030911E-2</v>
      </c>
      <c r="N363">
        <v>5</v>
      </c>
      <c r="O363">
        <v>1988</v>
      </c>
      <c r="P363" s="20">
        <v>0.98268143538753205</v>
      </c>
      <c r="Q363" s="20">
        <v>6.1530000000000001E-2</v>
      </c>
      <c r="R363" s="20">
        <f t="shared" si="218"/>
        <v>6.046438871939485E-2</v>
      </c>
      <c r="T363">
        <v>1986</v>
      </c>
      <c r="U363">
        <v>1</v>
      </c>
      <c r="V363" s="3">
        <v>1986.0000000012001</v>
      </c>
      <c r="W363" s="20">
        <f t="shared" si="222"/>
        <v>1.0046404484612044</v>
      </c>
      <c r="X363" s="20">
        <f t="shared" si="223"/>
        <v>6.1530000000000001E-2</v>
      </c>
      <c r="Y363" s="20">
        <f t="shared" si="224"/>
        <v>6.181552679381791E-2</v>
      </c>
      <c r="Z363" s="20"/>
      <c r="AA363">
        <v>1</v>
      </c>
      <c r="AB363" s="3">
        <v>1986.0000000012001</v>
      </c>
      <c r="AC363" s="20">
        <f t="shared" si="219"/>
        <v>0.92002801093817121</v>
      </c>
      <c r="AD363" s="20">
        <f t="shared" si="220"/>
        <v>6.1514999999999952E-2</v>
      </c>
      <c r="AE363" s="20">
        <f t="shared" si="220"/>
        <v>5.6596792279424407E-2</v>
      </c>
      <c r="AG363" s="3">
        <v>1986.0000000012001</v>
      </c>
      <c r="AH363" s="3">
        <f t="shared" si="221"/>
        <v>0.65914002587179776</v>
      </c>
      <c r="AI363" s="3">
        <f t="shared" si="221"/>
        <v>-0.68622224125583742</v>
      </c>
      <c r="AJ363" s="3">
        <f t="shared" si="221"/>
        <v>-0.13267193020241974</v>
      </c>
      <c r="AK363" s="20"/>
      <c r="AL363" s="3">
        <v>1986.0000000012001</v>
      </c>
      <c r="AM363" s="12">
        <f>STANDARDIZE(AC363,AR$15,AS$15)</f>
        <v>0.74033638189898454</v>
      </c>
      <c r="AN363" s="12">
        <f>STANDARDIZE(AD363,AT$15,AU$15)</f>
        <v>-0.21981065223360952</v>
      </c>
      <c r="AO363" s="12">
        <f>STANDARDIZE(AE363,AV$15,AW$15)</f>
        <v>0.64481897624852269</v>
      </c>
      <c r="AP363" s="20"/>
    </row>
    <row r="364" spans="1:42" x14ac:dyDescent="0.3">
      <c r="A364">
        <v>5</v>
      </c>
      <c r="B364">
        <v>1991</v>
      </c>
      <c r="C364" s="20">
        <v>0.88293430119719718</v>
      </c>
      <c r="D364" s="20">
        <v>6.1499999999999902E-2</v>
      </c>
      <c r="E364" s="20">
        <f t="shared" si="215"/>
        <v>5.4300459523627539E-2</v>
      </c>
      <c r="G364">
        <v>1985</v>
      </c>
      <c r="H364">
        <v>12</v>
      </c>
      <c r="I364" s="3">
        <v>1985.91666666787</v>
      </c>
      <c r="J364" s="20">
        <f t="shared" si="216"/>
        <v>0.89152126828105949</v>
      </c>
      <c r="K364" s="20">
        <f t="shared" si="211"/>
        <v>6.1499999999999902E-2</v>
      </c>
      <c r="L364" s="20">
        <f t="shared" si="217"/>
        <v>5.4828557999285071E-2</v>
      </c>
      <c r="N364">
        <v>5</v>
      </c>
      <c r="O364">
        <v>1988</v>
      </c>
      <c r="P364" s="20">
        <v>0.88293430119719718</v>
      </c>
      <c r="Q364" s="20">
        <v>6.1530000000000001E-2</v>
      </c>
      <c r="R364" s="20">
        <f t="shared" si="218"/>
        <v>5.432694755266354E-2</v>
      </c>
      <c r="T364">
        <v>1985</v>
      </c>
      <c r="U364">
        <v>12</v>
      </c>
      <c r="V364" s="3">
        <v>1985.91666666787</v>
      </c>
      <c r="W364" s="20">
        <f t="shared" si="222"/>
        <v>0.99123416075108861</v>
      </c>
      <c r="X364" s="20">
        <f t="shared" si="223"/>
        <v>6.1530000000000001E-2</v>
      </c>
      <c r="Y364" s="20">
        <f t="shared" si="224"/>
        <v>6.0990637911014486E-2</v>
      </c>
      <c r="Z364" s="20"/>
      <c r="AA364">
        <v>12</v>
      </c>
      <c r="AB364" s="3">
        <v>1985.91666666787</v>
      </c>
      <c r="AC364" s="20">
        <f t="shared" si="219"/>
        <v>0.94137771451607399</v>
      </c>
      <c r="AD364" s="20">
        <f t="shared" si="220"/>
        <v>6.1514999999999952E-2</v>
      </c>
      <c r="AE364" s="20">
        <f t="shared" si="220"/>
        <v>5.7909597955149779E-2</v>
      </c>
      <c r="AG364" s="3">
        <v>1985.91666666787</v>
      </c>
      <c r="AH364" s="3">
        <f t="shared" si="221"/>
        <v>0.78618691706139265</v>
      </c>
      <c r="AI364" s="3">
        <f t="shared" si="221"/>
        <v>-0.68622224125583742</v>
      </c>
      <c r="AJ364" s="3">
        <f t="shared" si="221"/>
        <v>-8.2752743252032787E-2</v>
      </c>
      <c r="AK364" s="20"/>
      <c r="AL364" s="3">
        <v>1985.91666666787</v>
      </c>
      <c r="AM364" s="12">
        <f>STANDARDIZE(AC364,AR$4,AS$4)</f>
        <v>0.92596118246671411</v>
      </c>
      <c r="AN364" s="12">
        <f>STANDARDIZE(AD364,AT$4,AU$4)</f>
        <v>-0.51751295497595129</v>
      </c>
      <c r="AO364" s="12">
        <f>STANDARDIZE(AE364,AV$4,AW$4)</f>
        <v>0.75181901963632491</v>
      </c>
      <c r="AP364" s="20"/>
    </row>
    <row r="365" spans="1:42" x14ac:dyDescent="0.3">
      <c r="A365">
        <v>4</v>
      </c>
      <c r="B365">
        <v>1991</v>
      </c>
      <c r="C365" s="20">
        <v>0.7936565363199064</v>
      </c>
      <c r="D365" s="20">
        <v>6.1499999999999902E-2</v>
      </c>
      <c r="E365" s="20">
        <f t="shared" si="215"/>
        <v>4.8809876983674165E-2</v>
      </c>
      <c r="G365">
        <v>1985</v>
      </c>
      <c r="H365">
        <v>11</v>
      </c>
      <c r="I365" s="3">
        <v>1985.8333333345399</v>
      </c>
      <c r="J365" s="20">
        <f t="shared" si="216"/>
        <v>0.95139496687657343</v>
      </c>
      <c r="K365" s="20">
        <f t="shared" si="211"/>
        <v>6.1499999999999902E-2</v>
      </c>
      <c r="L365" s="20">
        <f t="shared" si="217"/>
        <v>5.8510790462909176E-2</v>
      </c>
      <c r="N365">
        <v>4</v>
      </c>
      <c r="O365">
        <v>1988</v>
      </c>
      <c r="P365" s="20">
        <v>0.7936565363199064</v>
      </c>
      <c r="Q365" s="20">
        <v>6.1530000000000001E-2</v>
      </c>
      <c r="R365" s="20">
        <f t="shared" si="218"/>
        <v>4.8833686679763844E-2</v>
      </c>
      <c r="T365">
        <v>1985</v>
      </c>
      <c r="U365">
        <v>11</v>
      </c>
      <c r="V365" s="3">
        <v>1985.8333333345399</v>
      </c>
      <c r="W365" s="20">
        <f t="shared" si="222"/>
        <v>0.86889118063198734</v>
      </c>
      <c r="X365" s="20">
        <f t="shared" si="223"/>
        <v>6.1530000000000001E-2</v>
      </c>
      <c r="Y365" s="20">
        <f t="shared" si="224"/>
        <v>5.3462874344286183E-2</v>
      </c>
      <c r="Z365" s="20"/>
      <c r="AA365">
        <v>11</v>
      </c>
      <c r="AB365" s="3">
        <v>1985.8333333345399</v>
      </c>
      <c r="AC365" s="20">
        <f t="shared" si="219"/>
        <v>0.91014307375428039</v>
      </c>
      <c r="AD365" s="20">
        <f t="shared" si="220"/>
        <v>6.1514999999999952E-2</v>
      </c>
      <c r="AE365" s="20">
        <f t="shared" si="220"/>
        <v>5.5986832403597683E-2</v>
      </c>
      <c r="AG365" s="3">
        <v>1985.8333333345399</v>
      </c>
      <c r="AH365" s="3">
        <f t="shared" si="221"/>
        <v>0.60031716988996675</v>
      </c>
      <c r="AI365" s="3">
        <f t="shared" si="221"/>
        <v>-0.68622224125583742</v>
      </c>
      <c r="AJ365" s="3">
        <f t="shared" si="221"/>
        <v>-0.15586553885040572</v>
      </c>
      <c r="AK365" s="20"/>
      <c r="AL365" s="3">
        <v>1985.8333333345399</v>
      </c>
      <c r="AM365" s="12">
        <f>STANDARDIZE(AC365,AR$5,AS$5)</f>
        <v>0.53728436987917516</v>
      </c>
      <c r="AN365" s="12">
        <f>STANDARDIZE(AD365,AT$5,AU$5)</f>
        <v>-0.19138401234735175</v>
      </c>
      <c r="AO365" s="12">
        <f>STANDARDIZE(AE365,AV$5,AW$5)</f>
        <v>0.47011598730630955</v>
      </c>
      <c r="AP365" s="20"/>
    </row>
    <row r="366" spans="1:42" x14ac:dyDescent="0.3">
      <c r="A366">
        <v>3</v>
      </c>
      <c r="B366">
        <v>1991</v>
      </c>
      <c r="C366" s="20">
        <v>0.71309731213249361</v>
      </c>
      <c r="D366" s="20">
        <v>6.1499999999999902E-2</v>
      </c>
      <c r="E366" s="20">
        <f t="shared" si="215"/>
        <v>4.3855484696148285E-2</v>
      </c>
      <c r="G366">
        <v>1985</v>
      </c>
      <c r="H366">
        <v>10</v>
      </c>
      <c r="I366" s="3">
        <v>1985.7500000012101</v>
      </c>
      <c r="J366" s="20">
        <f t="shared" si="216"/>
        <v>1.0062376886295892</v>
      </c>
      <c r="K366" s="20">
        <f t="shared" si="211"/>
        <v>6.1499999999999902E-2</v>
      </c>
      <c r="L366" s="20">
        <f t="shared" si="217"/>
        <v>6.1883617850719636E-2</v>
      </c>
      <c r="N366">
        <v>4</v>
      </c>
      <c r="O366">
        <v>1988</v>
      </c>
      <c r="P366" s="20">
        <v>0.71309731213249361</v>
      </c>
      <c r="Q366" s="20">
        <v>6.1530000000000001E-2</v>
      </c>
      <c r="R366" s="20">
        <f t="shared" si="218"/>
        <v>4.387687761551233E-2</v>
      </c>
      <c r="T366">
        <v>1985</v>
      </c>
      <c r="U366">
        <v>10</v>
      </c>
      <c r="V366" s="3">
        <v>1985.7500000012101</v>
      </c>
      <c r="W366" s="20">
        <f t="shared" si="222"/>
        <v>0.76208812130357473</v>
      </c>
      <c r="X366" s="20">
        <f t="shared" si="223"/>
        <v>6.1530000000000001E-2</v>
      </c>
      <c r="Y366" s="20">
        <f t="shared" si="224"/>
        <v>4.6891282103808954E-2</v>
      </c>
      <c r="Z366" s="20"/>
      <c r="AA366">
        <v>10</v>
      </c>
      <c r="AB366" s="3">
        <v>1985.7500000012101</v>
      </c>
      <c r="AC366" s="20">
        <f t="shared" si="219"/>
        <v>0.88416290496658201</v>
      </c>
      <c r="AD366" s="20">
        <f t="shared" si="220"/>
        <v>6.1514999999999952E-2</v>
      </c>
      <c r="AE366" s="20">
        <f t="shared" si="220"/>
        <v>5.4387449977264295E-2</v>
      </c>
      <c r="AG366" s="3">
        <v>1985.7500000012101</v>
      </c>
      <c r="AH366" s="3">
        <f t="shared" si="221"/>
        <v>0.44571550692007467</v>
      </c>
      <c r="AI366" s="3">
        <f t="shared" si="221"/>
        <v>-0.68622224125583742</v>
      </c>
      <c r="AJ366" s="3">
        <f t="shared" si="221"/>
        <v>-0.21668175241619911</v>
      </c>
      <c r="AK366" s="20"/>
      <c r="AL366" s="3">
        <v>1985.7500000012101</v>
      </c>
      <c r="AM366" s="12">
        <f>STANDARDIZE(AC366,AR$6,AS$6)</f>
        <v>0.57130924079049905</v>
      </c>
      <c r="AN366" s="12">
        <f>STANDARDIZE(AD366,AT$6,AU$6)</f>
        <v>-0.6564669997761764</v>
      </c>
      <c r="AO366" s="12">
        <f>STANDARDIZE(AE366,AV$6,AW$6)</f>
        <v>1.4923176983646752E-2</v>
      </c>
      <c r="AP366" s="20"/>
    </row>
    <row r="367" spans="1:42" x14ac:dyDescent="0.3">
      <c r="A367">
        <v>2</v>
      </c>
      <c r="B367">
        <v>1991</v>
      </c>
      <c r="C367" s="20">
        <v>0.67540093597279671</v>
      </c>
      <c r="D367" s="20">
        <v>6.1499999999999902E-2</v>
      </c>
      <c r="E367" s="20">
        <f t="shared" si="215"/>
        <v>4.1537157562326933E-2</v>
      </c>
      <c r="G367">
        <v>1985</v>
      </c>
      <c r="H367">
        <v>9</v>
      </c>
      <c r="I367" s="3">
        <v>1985.66666666788</v>
      </c>
      <c r="J367" s="20">
        <f t="shared" si="216"/>
        <v>1.0281294824311185</v>
      </c>
      <c r="K367" s="20">
        <f t="shared" si="211"/>
        <v>6.1499999999999902E-2</v>
      </c>
      <c r="L367" s="20">
        <f t="shared" si="217"/>
        <v>6.3229963169513681E-2</v>
      </c>
      <c r="N367">
        <v>3</v>
      </c>
      <c r="O367">
        <v>1988</v>
      </c>
      <c r="P367" s="20">
        <v>0.67540093597279671</v>
      </c>
      <c r="Q367" s="20">
        <v>6.1530000000000001E-2</v>
      </c>
      <c r="R367" s="20">
        <f t="shared" si="218"/>
        <v>4.155741959040618E-2</v>
      </c>
      <c r="T367">
        <v>1985</v>
      </c>
      <c r="U367">
        <v>9</v>
      </c>
      <c r="V367" s="3">
        <v>1985.66666666788</v>
      </c>
      <c r="W367" s="20">
        <f t="shared" ref="W367:W374" si="231">AVERAGEIFS(P$4:P$1097,O$4:O$1097,T367,N$4:N$1097,U367)</f>
        <v>0.66812387219014735</v>
      </c>
      <c r="X367" s="20">
        <f t="shared" ref="X367:X374" si="232">SUMIFS(Q$4:Q$1097,O$4:O$1097,T367,N$4:N$1097,U367)</f>
        <v>6.1530000000000001E-2</v>
      </c>
      <c r="Y367" s="20">
        <f t="shared" ref="Y367:Y374" si="233">W367*X367</f>
        <v>4.1109661855859771E-2</v>
      </c>
      <c r="Z367" s="20"/>
      <c r="AA367">
        <v>9</v>
      </c>
      <c r="AB367" s="3">
        <v>1985.66666666788</v>
      </c>
      <c r="AC367" s="20">
        <f t="shared" si="219"/>
        <v>0.84812667731063285</v>
      </c>
      <c r="AD367" s="20">
        <f t="shared" si="220"/>
        <v>6.1514999999999952E-2</v>
      </c>
      <c r="AE367" s="20">
        <f t="shared" si="220"/>
        <v>5.2169812512686722E-2</v>
      </c>
      <c r="AG367" s="3">
        <v>1985.66666666788</v>
      </c>
      <c r="AH367" s="3">
        <f t="shared" si="221"/>
        <v>0.23127268446199462</v>
      </c>
      <c r="AI367" s="3">
        <f t="shared" si="221"/>
        <v>-0.68622224125583742</v>
      </c>
      <c r="AJ367" s="3">
        <f t="shared" si="221"/>
        <v>-0.30100699660838531</v>
      </c>
      <c r="AK367" s="20"/>
      <c r="AL367" s="3">
        <v>1985.66666666788</v>
      </c>
      <c r="AM367" s="12">
        <f>STANDARDIZE(AC367,AR$7,AS$7)</f>
        <v>5.9846527978625323E-2</v>
      </c>
      <c r="AN367" s="12">
        <f>STANDARDIZE(AD367,AT$7,AU$7)</f>
        <v>-0.23837245449551037</v>
      </c>
      <c r="AO367" s="12">
        <f>STANDARDIZE(AE367,AV$7,AW$7)</f>
        <v>4.3905170916486852E-2</v>
      </c>
      <c r="AP367" s="20"/>
    </row>
    <row r="368" spans="1:42" x14ac:dyDescent="0.3">
      <c r="A368">
        <v>12</v>
      </c>
      <c r="B368">
        <v>1990</v>
      </c>
      <c r="C368" s="20">
        <v>0.70878397737773913</v>
      </c>
      <c r="D368" s="20">
        <v>6.1499999999999902E-2</v>
      </c>
      <c r="E368" s="20">
        <f t="shared" si="215"/>
        <v>4.3590214608730887E-2</v>
      </c>
      <c r="G368">
        <v>1985</v>
      </c>
      <c r="H368">
        <v>8</v>
      </c>
      <c r="I368" s="3">
        <v>1985.5833333345499</v>
      </c>
      <c r="J368" s="20">
        <f t="shared" si="216"/>
        <v>1.0504961903377728</v>
      </c>
      <c r="K368" s="20">
        <f t="shared" si="211"/>
        <v>6.1499999999999902E-2</v>
      </c>
      <c r="L368" s="20">
        <f t="shared" si="217"/>
        <v>6.4605515705772915E-2</v>
      </c>
      <c r="N368">
        <v>2</v>
      </c>
      <c r="O368">
        <v>1988</v>
      </c>
      <c r="P368" s="20">
        <v>0.70878397737773913</v>
      </c>
      <c r="Q368" s="20">
        <v>6.1530000000000001E-2</v>
      </c>
      <c r="R368" s="20">
        <f t="shared" si="218"/>
        <v>4.3611478128052286E-2</v>
      </c>
      <c r="T368">
        <v>1985</v>
      </c>
      <c r="U368">
        <v>8</v>
      </c>
      <c r="V368" s="3">
        <v>1985.5833333345499</v>
      </c>
      <c r="W368" s="20">
        <f t="shared" si="231"/>
        <v>0.59987295657563022</v>
      </c>
      <c r="X368" s="20">
        <f t="shared" si="232"/>
        <v>6.1530000000000001E-2</v>
      </c>
      <c r="Y368" s="20">
        <f t="shared" si="233"/>
        <v>3.6910183018098529E-2</v>
      </c>
      <c r="Z368" s="20"/>
      <c r="AA368">
        <v>8</v>
      </c>
      <c r="AB368" s="3">
        <v>1985.5833333345499</v>
      </c>
      <c r="AC368" s="20">
        <f t="shared" si="219"/>
        <v>0.82518457345670149</v>
      </c>
      <c r="AD368" s="20">
        <f t="shared" si="220"/>
        <v>6.1514999999999952E-2</v>
      </c>
      <c r="AE368" s="20">
        <f t="shared" si="220"/>
        <v>5.0757849361935725E-2</v>
      </c>
      <c r="AG368" s="3">
        <v>1985.5833333345499</v>
      </c>
      <c r="AH368" s="3">
        <f t="shared" si="221"/>
        <v>9.4749806692039099E-2</v>
      </c>
      <c r="AI368" s="3">
        <f t="shared" si="221"/>
        <v>-0.68622224125583742</v>
      </c>
      <c r="AJ368" s="3">
        <f t="shared" si="221"/>
        <v>-0.3546966277493015</v>
      </c>
      <c r="AK368" s="20"/>
      <c r="AL368" s="3">
        <v>1985.5833333345499</v>
      </c>
      <c r="AM368" s="12">
        <f>STANDARDIZE(AC368,AR$8,AS$8)</f>
        <v>-0.13544233015213056</v>
      </c>
      <c r="AN368" s="12">
        <f>STANDARDIZE(AD368,AT$8,AU$8)</f>
        <v>-0.53553372549108424</v>
      </c>
      <c r="AO368" s="12">
        <f>STANDARDIZE(AE368,AV$8,AW$8)</f>
        <v>-0.31589526046233479</v>
      </c>
      <c r="AP368" s="20"/>
    </row>
    <row r="369" spans="1:42" x14ac:dyDescent="0.3">
      <c r="A369">
        <v>10</v>
      </c>
      <c r="B369">
        <v>1990</v>
      </c>
      <c r="C369" s="20">
        <v>0.74403270615724515</v>
      </c>
      <c r="D369" s="20">
        <v>6.1499999999999902E-2</v>
      </c>
      <c r="E369" s="20">
        <f t="shared" si="215"/>
        <v>4.5758011428670503E-2</v>
      </c>
      <c r="G369">
        <v>1985</v>
      </c>
      <c r="H369">
        <v>7</v>
      </c>
      <c r="I369" s="3">
        <v>1985.5000000012201</v>
      </c>
      <c r="J369" s="20">
        <f t="shared" si="216"/>
        <v>1.0736606896803547</v>
      </c>
      <c r="K369" s="20">
        <f t="shared" si="211"/>
        <v>6.1499999999999902E-2</v>
      </c>
      <c r="L369" s="20">
        <f t="shared" si="217"/>
        <v>6.6030132415341711E-2</v>
      </c>
      <c r="N369">
        <v>1</v>
      </c>
      <c r="O369">
        <v>1988</v>
      </c>
      <c r="P369" s="20">
        <v>0.74403270615724515</v>
      </c>
      <c r="Q369" s="20">
        <v>6.1530000000000001E-2</v>
      </c>
      <c r="R369" s="20">
        <f t="shared" si="218"/>
        <v>4.5780332409855296E-2</v>
      </c>
      <c r="T369">
        <v>1985</v>
      </c>
      <c r="U369">
        <v>7</v>
      </c>
      <c r="V369" s="3">
        <v>1985.5000000012201</v>
      </c>
      <c r="W369" s="20">
        <f t="shared" si="231"/>
        <v>0.57236310776132815</v>
      </c>
      <c r="X369" s="20">
        <f t="shared" si="232"/>
        <v>6.1530000000000001E-2</v>
      </c>
      <c r="Y369" s="20">
        <f t="shared" si="233"/>
        <v>3.5217502020554521E-2</v>
      </c>
      <c r="Z369" s="20"/>
      <c r="AA369">
        <v>7</v>
      </c>
      <c r="AB369" s="3">
        <v>1985.5000000012201</v>
      </c>
      <c r="AC369" s="20">
        <f t="shared" si="219"/>
        <v>0.82301189872084146</v>
      </c>
      <c r="AD369" s="20">
        <f t="shared" si="220"/>
        <v>6.1514999999999952E-2</v>
      </c>
      <c r="AE369" s="20">
        <f t="shared" si="220"/>
        <v>5.0623817217948119E-2</v>
      </c>
      <c r="AG369" s="3">
        <v>1985.5000000012201</v>
      </c>
      <c r="AH369" s="3">
        <f t="shared" si="221"/>
        <v>8.1820747993402804E-2</v>
      </c>
      <c r="AI369" s="3">
        <f t="shared" si="221"/>
        <v>-0.68622224125583742</v>
      </c>
      <c r="AJ369" s="3">
        <f t="shared" si="221"/>
        <v>-0.35979317461590576</v>
      </c>
      <c r="AK369" s="20"/>
      <c r="AL369" s="3">
        <v>1985.5000000012201</v>
      </c>
      <c r="AM369" s="12">
        <f>STANDARDIZE(AC369,AR$9,AS$9)</f>
        <v>-0.17800058686077441</v>
      </c>
      <c r="AN369" s="12">
        <f>STANDARDIZE(AD369,AT$9,AU$9)</f>
        <v>-0.10780241638246968</v>
      </c>
      <c r="AO369" s="12">
        <f>STANDARDIZE(AE369,AV$9,AW$9)</f>
        <v>-0.17796420026724036</v>
      </c>
      <c r="AP369" s="20"/>
    </row>
    <row r="370" spans="1:42" x14ac:dyDescent="0.3">
      <c r="A370">
        <v>8</v>
      </c>
      <c r="B370">
        <v>1990</v>
      </c>
      <c r="C370" s="20">
        <v>0.78047007136485946</v>
      </c>
      <c r="D370" s="20">
        <v>6.1499999999999902E-2</v>
      </c>
      <c r="E370" s="20">
        <f t="shared" si="215"/>
        <v>4.7998909388938783E-2</v>
      </c>
      <c r="G370">
        <v>1985</v>
      </c>
      <c r="H370">
        <v>6</v>
      </c>
      <c r="I370" s="3">
        <v>1985.41666666789</v>
      </c>
      <c r="J370" s="20">
        <f t="shared" si="216"/>
        <v>1.0458582663377416</v>
      </c>
      <c r="K370" s="20">
        <f t="shared" si="211"/>
        <v>0.1229999999999998</v>
      </c>
      <c r="L370" s="20">
        <f t="shared" si="217"/>
        <v>6.4320283379771012E-2</v>
      </c>
      <c r="N370">
        <v>12</v>
      </c>
      <c r="O370">
        <v>1987</v>
      </c>
      <c r="P370" s="20">
        <v>0.78047007136485946</v>
      </c>
      <c r="Q370" s="20">
        <v>6.1530000000000001E-2</v>
      </c>
      <c r="R370" s="20">
        <f t="shared" si="218"/>
        <v>4.8022323491079801E-2</v>
      </c>
      <c r="T370">
        <v>1985</v>
      </c>
      <c r="U370">
        <v>6</v>
      </c>
      <c r="V370" s="3">
        <v>1985.41666666789</v>
      </c>
      <c r="W370" s="20">
        <f t="shared" si="231"/>
        <v>0.54619365576875167</v>
      </c>
      <c r="X370" s="20">
        <f t="shared" si="232"/>
        <v>6.1530000000000001E-2</v>
      </c>
      <c r="Y370" s="20">
        <f t="shared" si="233"/>
        <v>3.3607295639451293E-2</v>
      </c>
      <c r="Z370" s="20"/>
      <c r="AA370">
        <v>6</v>
      </c>
      <c r="AB370" s="3">
        <v>1985.41666666789</v>
      </c>
      <c r="AC370" s="20">
        <f t="shared" si="219"/>
        <v>0.79602596105324663</v>
      </c>
      <c r="AD370" s="20">
        <f t="shared" si="220"/>
        <v>9.2264999999999903E-2</v>
      </c>
      <c r="AE370" s="20">
        <f t="shared" si="220"/>
        <v>4.8963789509611153E-2</v>
      </c>
      <c r="AG370" s="3">
        <v>1985.41666666789</v>
      </c>
      <c r="AH370" s="3">
        <f t="shared" si="221"/>
        <v>-7.8766000857416391E-2</v>
      </c>
      <c r="AI370" s="3">
        <f t="shared" si="221"/>
        <v>6.6874490811640125E-2</v>
      </c>
      <c r="AJ370" s="3">
        <f t="shared" si="221"/>
        <v>-0.42291541353333612</v>
      </c>
      <c r="AK370" s="20"/>
      <c r="AL370" s="3">
        <v>1985.41666666789</v>
      </c>
      <c r="AM370" s="12">
        <f>STANDARDIZE(AC370,AR$10,AS$10)</f>
        <v>-0.4998573890398923</v>
      </c>
      <c r="AN370" s="12">
        <f>STANDARDIZE(AD370,AT$10,AU$10)</f>
        <v>-1.0196274698486036</v>
      </c>
      <c r="AO370" s="12">
        <f>STANDARDIZE(AE370,AV$10,AW$10)</f>
        <v>-1.0753045780397326</v>
      </c>
      <c r="AP370" s="20"/>
    </row>
    <row r="371" spans="1:42" x14ac:dyDescent="0.3">
      <c r="A371">
        <v>6</v>
      </c>
      <c r="B371">
        <v>1990</v>
      </c>
      <c r="C371" s="20">
        <v>0.80311377694629882</v>
      </c>
      <c r="D371" s="20">
        <v>6.1499999999999902E-2</v>
      </c>
      <c r="E371" s="20">
        <f t="shared" si="215"/>
        <v>4.93914972821973E-2</v>
      </c>
      <c r="G371">
        <v>1985</v>
      </c>
      <c r="H371">
        <v>5</v>
      </c>
      <c r="I371" s="3">
        <v>1985.3333333345599</v>
      </c>
      <c r="J371" s="20">
        <f t="shared" si="216"/>
        <v>0.92242517292341408</v>
      </c>
      <c r="K371" s="20">
        <f t="shared" si="211"/>
        <v>0.1229999999999998</v>
      </c>
      <c r="L371" s="20">
        <f t="shared" si="217"/>
        <v>5.6729148134789874E-2</v>
      </c>
      <c r="N371">
        <v>11</v>
      </c>
      <c r="O371">
        <v>1987</v>
      </c>
      <c r="P371" s="20">
        <v>0.80311377694629882</v>
      </c>
      <c r="Q371" s="20">
        <v>6.1530000000000001E-2</v>
      </c>
      <c r="R371" s="20">
        <f t="shared" si="218"/>
        <v>4.9415590695505766E-2</v>
      </c>
      <c r="T371">
        <v>1985</v>
      </c>
      <c r="U371">
        <v>5</v>
      </c>
      <c r="V371" s="3">
        <v>1985.3333333345599</v>
      </c>
      <c r="W371" s="20">
        <f t="shared" si="231"/>
        <v>0.5211455106093108</v>
      </c>
      <c r="X371" s="20">
        <f t="shared" si="232"/>
        <v>6.1530000000000001E-2</v>
      </c>
      <c r="Y371" s="20">
        <f t="shared" si="233"/>
        <v>3.2066083267790896E-2</v>
      </c>
      <c r="Z371" s="20"/>
      <c r="AA371">
        <v>5</v>
      </c>
      <c r="AB371" s="3">
        <v>1985.3333333345599</v>
      </c>
      <c r="AC371" s="20">
        <f t="shared" si="219"/>
        <v>0.72178534176636244</v>
      </c>
      <c r="AD371" s="20">
        <f t="shared" si="220"/>
        <v>9.2264999999999903E-2</v>
      </c>
      <c r="AE371" s="20">
        <f t="shared" si="220"/>
        <v>4.4397615701290388E-2</v>
      </c>
      <c r="AG371" s="3">
        <v>1985.3333333345599</v>
      </c>
      <c r="AH371" s="3">
        <f t="shared" si="221"/>
        <v>-0.52055386203180753</v>
      </c>
      <c r="AI371" s="3">
        <f t="shared" si="221"/>
        <v>6.6874490811640125E-2</v>
      </c>
      <c r="AJ371" s="3">
        <f t="shared" si="221"/>
        <v>-0.59654330698343094</v>
      </c>
      <c r="AK371" s="20"/>
      <c r="AL371" s="3">
        <v>1985.3333333345599</v>
      </c>
      <c r="AM371" s="12">
        <f>STANDARDIZE(AC371,AR$11,AS$11)</f>
        <v>-0.64401218691263162</v>
      </c>
      <c r="AN371" s="12">
        <f>STANDARDIZE(AD371,AT$11,AU$11)</f>
        <v>-0.6035549277918324</v>
      </c>
      <c r="AO371" s="12">
        <f>STANDARDIZE(AE371,AV$11,AW$11)</f>
        <v>-0.79074856291632201</v>
      </c>
      <c r="AP371" s="20"/>
    </row>
    <row r="372" spans="1:42" x14ac:dyDescent="0.3">
      <c r="A372">
        <v>5</v>
      </c>
      <c r="B372">
        <v>1990</v>
      </c>
      <c r="C372" s="20">
        <v>0.79445964660515123</v>
      </c>
      <c r="D372" s="20">
        <v>6.1499999999999902E-2</v>
      </c>
      <c r="E372" s="20">
        <f t="shared" si="215"/>
        <v>4.885926826621672E-2</v>
      </c>
      <c r="G372">
        <v>1985</v>
      </c>
      <c r="H372">
        <v>4</v>
      </c>
      <c r="I372" s="3">
        <v>1985.2500000012301</v>
      </c>
      <c r="J372" s="20">
        <f t="shared" si="216"/>
        <v>0.81148468644792837</v>
      </c>
      <c r="K372" s="20">
        <f t="shared" si="211"/>
        <v>0.1229999999999998</v>
      </c>
      <c r="L372" s="20">
        <f t="shared" si="217"/>
        <v>4.9906308216547512E-2</v>
      </c>
      <c r="N372">
        <v>10</v>
      </c>
      <c r="O372">
        <v>1987</v>
      </c>
      <c r="P372" s="20">
        <v>0.79445964660515123</v>
      </c>
      <c r="Q372" s="20">
        <v>6.1530000000000001E-2</v>
      </c>
      <c r="R372" s="20">
        <f t="shared" si="218"/>
        <v>4.8883102055614955E-2</v>
      </c>
      <c r="T372">
        <v>1985</v>
      </c>
      <c r="U372">
        <v>4</v>
      </c>
      <c r="V372" s="3">
        <v>1985.2500000012301</v>
      </c>
      <c r="W372" s="20">
        <f t="shared" si="231"/>
        <v>0.508430888495774</v>
      </c>
      <c r="X372" s="20">
        <f t="shared" si="232"/>
        <v>6.1530000000000001E-2</v>
      </c>
      <c r="Y372" s="20">
        <f t="shared" si="233"/>
        <v>3.1283752569144972E-2</v>
      </c>
      <c r="Z372" s="20"/>
      <c r="AA372">
        <v>4</v>
      </c>
      <c r="AB372" s="3">
        <v>1985.2500000012301</v>
      </c>
      <c r="AC372" s="20">
        <f t="shared" si="219"/>
        <v>0.65995778747185119</v>
      </c>
      <c r="AD372" s="20">
        <f t="shared" si="220"/>
        <v>9.2264999999999903E-2</v>
      </c>
      <c r="AE372" s="20">
        <f t="shared" si="220"/>
        <v>4.0595030392846246E-2</v>
      </c>
      <c r="AG372" s="3">
        <v>1985.2500000012301</v>
      </c>
      <c r="AH372" s="3">
        <f t="shared" si="221"/>
        <v>-0.88847459377927618</v>
      </c>
      <c r="AI372" s="3">
        <f t="shared" si="221"/>
        <v>6.6874490811640125E-2</v>
      </c>
      <c r="AJ372" s="3">
        <f t="shared" si="221"/>
        <v>-0.74113589247947897</v>
      </c>
      <c r="AK372" s="20"/>
      <c r="AL372" s="3">
        <v>1985.2500000012301</v>
      </c>
      <c r="AM372" s="12">
        <f>STANDARDIZE(AC372,AR$12,AS$12)</f>
        <v>-0.84703899171935826</v>
      </c>
      <c r="AN372" s="12">
        <f>STANDARDIZE(AD372,AT$12,AU$12)</f>
        <v>-0.8205967459488962</v>
      </c>
      <c r="AO372" s="12">
        <f>STANDARDIZE(AE372,AV$12,AW$12)</f>
        <v>-0.97229544491450559</v>
      </c>
      <c r="AP372" s="20"/>
    </row>
    <row r="373" spans="1:42" x14ac:dyDescent="0.3">
      <c r="A373">
        <v>4</v>
      </c>
      <c r="B373">
        <v>1990</v>
      </c>
      <c r="C373" s="20">
        <v>0.78589979243089003</v>
      </c>
      <c r="D373" s="20">
        <v>6.1499999999999902E-2</v>
      </c>
      <c r="E373" s="20">
        <f t="shared" si="215"/>
        <v>4.8332837234499659E-2</v>
      </c>
      <c r="G373">
        <v>1985</v>
      </c>
      <c r="H373">
        <v>3</v>
      </c>
      <c r="I373" s="3">
        <v>1985.1666666679</v>
      </c>
      <c r="J373" s="20">
        <f t="shared" si="216"/>
        <v>0.71106808378642505</v>
      </c>
      <c r="K373" s="20">
        <f t="shared" si="211"/>
        <v>0.1229999999999998</v>
      </c>
      <c r="L373" s="20">
        <f t="shared" si="217"/>
        <v>4.3730687152865072E-2</v>
      </c>
      <c r="N373">
        <v>9</v>
      </c>
      <c r="O373">
        <v>1987</v>
      </c>
      <c r="P373" s="20">
        <v>0.78589979243089003</v>
      </c>
      <c r="Q373" s="20">
        <v>6.1530000000000001E-2</v>
      </c>
      <c r="R373" s="20">
        <f t="shared" si="218"/>
        <v>4.8356414228272665E-2</v>
      </c>
      <c r="T373">
        <v>1985</v>
      </c>
      <c r="U373">
        <v>3</v>
      </c>
      <c r="V373" s="3">
        <v>1985.1666666679</v>
      </c>
      <c r="W373" s="20"/>
      <c r="X373" s="20"/>
      <c r="Y373" s="20"/>
      <c r="Z373" s="20"/>
      <c r="AA373">
        <v>3</v>
      </c>
      <c r="AB373" s="3">
        <v>1985.1666666679</v>
      </c>
      <c r="AC373" s="20">
        <f t="shared" si="219"/>
        <v>0.71106808378642505</v>
      </c>
      <c r="AD373" s="20">
        <f t="shared" si="220"/>
        <v>0.1229999999999998</v>
      </c>
      <c r="AE373" s="20">
        <f t="shared" si="220"/>
        <v>4.3730687152865072E-2</v>
      </c>
      <c r="AG373" s="3">
        <v>1985.1666666679</v>
      </c>
      <c r="AH373" s="3">
        <f t="shared" si="221"/>
        <v>-0.58432965655090285</v>
      </c>
      <c r="AI373" s="3">
        <f t="shared" si="221"/>
        <v>0.81960385861957141</v>
      </c>
      <c r="AJ373" s="3">
        <f t="shared" si="221"/>
        <v>-0.62190313860740543</v>
      </c>
      <c r="AK373" s="20"/>
      <c r="AL373" s="3">
        <v>1985.1666666679</v>
      </c>
      <c r="AM373" s="12">
        <f>STANDARDIZE(AC373,AR$13,AS$13)</f>
        <v>-0.39324294371455631</v>
      </c>
      <c r="AN373" s="12">
        <f>STANDARDIZE(AD373,AT$13,AU$13)</f>
        <v>0.1904748308316335</v>
      </c>
      <c r="AO373" s="12">
        <f>STANDARDIZE(AE373,AV$13,AW$13)</f>
        <v>-0.6574682107669384</v>
      </c>
      <c r="AP373" s="20"/>
    </row>
    <row r="374" spans="1:42" x14ac:dyDescent="0.3">
      <c r="A374">
        <v>3</v>
      </c>
      <c r="B374">
        <v>1990</v>
      </c>
      <c r="C374" s="20">
        <v>0.77720682093327265</v>
      </c>
      <c r="D374" s="20">
        <v>6.1499999999999902E-2</v>
      </c>
      <c r="E374" s="20">
        <f t="shared" si="215"/>
        <v>4.7798219487396189E-2</v>
      </c>
      <c r="G374">
        <v>1985</v>
      </c>
      <c r="H374">
        <v>2</v>
      </c>
      <c r="I374" s="3">
        <v>1985.0833333345699</v>
      </c>
      <c r="J374" s="20">
        <f t="shared" si="216"/>
        <v>0.6591139240939573</v>
      </c>
      <c r="K374" s="20">
        <f t="shared" si="211"/>
        <v>6.1499999999999902E-2</v>
      </c>
      <c r="L374" s="20">
        <f t="shared" si="217"/>
        <v>4.0535506331778312E-2</v>
      </c>
      <c r="N374">
        <v>8</v>
      </c>
      <c r="O374">
        <v>1987</v>
      </c>
      <c r="P374" s="20">
        <v>0.77720682093327265</v>
      </c>
      <c r="Q374" s="20">
        <v>6.1530000000000001E-2</v>
      </c>
      <c r="R374" s="20">
        <f t="shared" si="218"/>
        <v>4.782153569202427E-2</v>
      </c>
      <c r="T374">
        <v>1985</v>
      </c>
      <c r="U374">
        <v>2</v>
      </c>
      <c r="V374" s="3">
        <v>1985.0833333345699</v>
      </c>
      <c r="W374" s="20">
        <f t="shared" si="231"/>
        <v>0.53576584216769019</v>
      </c>
      <c r="X374" s="20">
        <f t="shared" si="232"/>
        <v>0.12306</v>
      </c>
      <c r="Y374" s="20">
        <f t="shared" si="233"/>
        <v>6.5931344537155961E-2</v>
      </c>
      <c r="Z374" s="20"/>
      <c r="AA374">
        <v>2</v>
      </c>
      <c r="AB374" s="3">
        <v>1985.0833333345699</v>
      </c>
      <c r="AC374" s="20">
        <f t="shared" si="219"/>
        <v>0.59743988313082375</v>
      </c>
      <c r="AD374" s="20">
        <f t="shared" si="220"/>
        <v>9.2279999999999945E-2</v>
      </c>
      <c r="AE374" s="20">
        <f t="shared" si="220"/>
        <v>5.3233425434467137E-2</v>
      </c>
      <c r="AG374" s="3">
        <v>1985.0833333345699</v>
      </c>
      <c r="AH374" s="3">
        <f t="shared" si="221"/>
        <v>-1.2605034306778278</v>
      </c>
      <c r="AI374" s="3">
        <f t="shared" si="221"/>
        <v>6.7241855071186282E-2</v>
      </c>
      <c r="AJ374" s="3">
        <f t="shared" si="221"/>
        <v>-0.26056331688719037</v>
      </c>
      <c r="AK374" s="20"/>
      <c r="AL374" s="3">
        <v>1985.0833333345699</v>
      </c>
      <c r="AM374" s="12">
        <f>STANDARDIZE(AC374,AR$14,AS$14)</f>
        <v>-1.0218531712579542</v>
      </c>
      <c r="AN374" s="12">
        <f>STANDARDIZE(AD374,AT$14,AU$14)</f>
        <v>0.56120938963997447</v>
      </c>
      <c r="AO374" s="12">
        <f>STANDARDIZE(AE374,AV$14,AW$14)</f>
        <v>-1.0833291934034844E-2</v>
      </c>
      <c r="AP374" s="20"/>
    </row>
    <row r="375" spans="1:42" x14ac:dyDescent="0.3">
      <c r="A375">
        <v>2</v>
      </c>
      <c r="B375">
        <v>1990</v>
      </c>
      <c r="C375" s="20">
        <v>0.77250670917908448</v>
      </c>
      <c r="D375" s="20">
        <v>6.1499999999999902E-2</v>
      </c>
      <c r="E375" s="20">
        <f t="shared" si="215"/>
        <v>4.7509162614513621E-2</v>
      </c>
      <c r="G375">
        <v>1985</v>
      </c>
      <c r="H375">
        <v>1</v>
      </c>
      <c r="I375" s="3">
        <v>1985.0000000012401</v>
      </c>
      <c r="J375" s="20">
        <f t="shared" si="216"/>
        <v>0.69882223302210777</v>
      </c>
      <c r="K375" s="20">
        <f t="shared" si="211"/>
        <v>6.1499999999999902E-2</v>
      </c>
      <c r="L375" s="20">
        <f t="shared" si="217"/>
        <v>4.2977567330859556E-2</v>
      </c>
      <c r="N375">
        <v>7</v>
      </c>
      <c r="O375">
        <v>1987</v>
      </c>
      <c r="P375" s="20">
        <v>0.77250670917908448</v>
      </c>
      <c r="Q375" s="20">
        <v>6.1530000000000001E-2</v>
      </c>
      <c r="R375" s="20">
        <f t="shared" si="218"/>
        <v>4.7532337815789069E-2</v>
      </c>
      <c r="T375">
        <v>1985</v>
      </c>
      <c r="U375">
        <v>1</v>
      </c>
      <c r="V375" s="3">
        <v>1985.0000000012401</v>
      </c>
      <c r="W375" s="20">
        <f t="shared" si="222"/>
        <v>0.56448086951283827</v>
      </c>
      <c r="X375" s="20">
        <f t="shared" si="223"/>
        <v>6.1530000000000001E-2</v>
      </c>
      <c r="Y375" s="20">
        <f t="shared" si="224"/>
        <v>3.4732507901124941E-2</v>
      </c>
      <c r="Z375" s="20"/>
      <c r="AA375">
        <v>1</v>
      </c>
      <c r="AB375" s="3">
        <v>1985.0000000012401</v>
      </c>
      <c r="AC375" s="20">
        <f t="shared" si="219"/>
        <v>0.63165155126747297</v>
      </c>
      <c r="AD375" s="20">
        <f t="shared" si="220"/>
        <v>6.1514999999999952E-2</v>
      </c>
      <c r="AE375" s="20">
        <f t="shared" si="220"/>
        <v>3.8855037615992252E-2</v>
      </c>
      <c r="AG375" s="3">
        <v>1985.0000000012401</v>
      </c>
      <c r="AH375" s="3">
        <f t="shared" si="221"/>
        <v>-1.0569181179679092</v>
      </c>
      <c r="AI375" s="3">
        <f t="shared" si="221"/>
        <v>-0.68622224125583742</v>
      </c>
      <c r="AJ375" s="3">
        <f t="shared" si="221"/>
        <v>-0.80729878796826093</v>
      </c>
      <c r="AK375" s="20"/>
      <c r="AL375" s="3">
        <v>1985.0000000012401</v>
      </c>
      <c r="AM375" s="12">
        <f>STANDARDIZE(AC375,AR$15,AS$15)</f>
        <v>-0.56427993356729311</v>
      </c>
      <c r="AN375" s="12">
        <f>STANDARDIZE(AD375,AT$15,AU$15)</f>
        <v>-0.21981065223360952</v>
      </c>
      <c r="AO375" s="12">
        <f>STANDARDIZE(AE375,AV$15,AW$15)</f>
        <v>-0.60892053041567906</v>
      </c>
      <c r="AP375" s="20"/>
    </row>
    <row r="376" spans="1:42" x14ac:dyDescent="0.3">
      <c r="A376">
        <v>1</v>
      </c>
      <c r="B376">
        <v>1990</v>
      </c>
      <c r="C376" s="20">
        <v>0.77541346766645403</v>
      </c>
      <c r="D376" s="20">
        <v>6.1499999999999902E-2</v>
      </c>
      <c r="E376" s="20">
        <f t="shared" si="215"/>
        <v>4.7687928261486844E-2</v>
      </c>
      <c r="G376">
        <v>1984</v>
      </c>
      <c r="H376">
        <v>12</v>
      </c>
      <c r="I376" s="3">
        <v>1984.91666666791</v>
      </c>
      <c r="J376" s="20">
        <f t="shared" si="216"/>
        <v>0.74124358335543006</v>
      </c>
      <c r="K376" s="20">
        <f t="shared" ref="K376:K439" si="234">SUMIFS(D$4:D$1198,B$4:B$1198,G376,A$4:A$1198,H376)</f>
        <v>6.1499999999999902E-2</v>
      </c>
      <c r="L376" s="20">
        <f t="shared" si="217"/>
        <v>4.5586480376358873E-2</v>
      </c>
      <c r="N376">
        <v>6</v>
      </c>
      <c r="O376">
        <v>1987</v>
      </c>
      <c r="P376" s="20">
        <v>0.77541346766645403</v>
      </c>
      <c r="Q376" s="20">
        <v>6.1530000000000001E-2</v>
      </c>
      <c r="R376" s="20">
        <f t="shared" si="218"/>
        <v>4.771119066551692E-2</v>
      </c>
      <c r="T376">
        <v>1984</v>
      </c>
      <c r="U376">
        <v>12</v>
      </c>
      <c r="V376" s="3">
        <v>1984.91666666791</v>
      </c>
      <c r="W376" s="20">
        <f t="shared" si="222"/>
        <v>0.57459968236722114</v>
      </c>
      <c r="X376" s="20">
        <f t="shared" si="223"/>
        <v>6.1530000000000001E-2</v>
      </c>
      <c r="Y376" s="20">
        <f t="shared" si="224"/>
        <v>3.5355118456055115E-2</v>
      </c>
      <c r="Z376" s="20"/>
      <c r="AA376">
        <v>12</v>
      </c>
      <c r="AB376" s="3">
        <v>1984.91666666791</v>
      </c>
      <c r="AC376" s="20">
        <f t="shared" si="219"/>
        <v>0.65792163286132554</v>
      </c>
      <c r="AD376" s="20">
        <f t="shared" si="220"/>
        <v>6.1514999999999952E-2</v>
      </c>
      <c r="AE376" s="20">
        <f t="shared" si="220"/>
        <v>4.0470799416206994E-2</v>
      </c>
      <c r="AG376" s="3">
        <v>1984.91666666791</v>
      </c>
      <c r="AH376" s="3">
        <f t="shared" si="221"/>
        <v>-0.90059125443007737</v>
      </c>
      <c r="AI376" s="3">
        <f t="shared" si="221"/>
        <v>-0.68622224125583742</v>
      </c>
      <c r="AJ376" s="3">
        <f t="shared" si="221"/>
        <v>-0.7458597518156731</v>
      </c>
      <c r="AK376" s="20"/>
      <c r="AL376" s="3">
        <v>1984.91666666791</v>
      </c>
      <c r="AM376" s="12">
        <f>STANDARDIZE(AC376,AR$4,AS$4)</f>
        <v>-0.6143035765503102</v>
      </c>
      <c r="AN376" s="12">
        <f>STANDARDIZE(AD376,AT$4,AU$4)</f>
        <v>-0.51751295497595129</v>
      </c>
      <c r="AO376" s="12">
        <f>STANDARDIZE(AE376,AV$4,AW$4)</f>
        <v>-0.70464212750040156</v>
      </c>
      <c r="AP376" s="20"/>
    </row>
    <row r="377" spans="1:42" x14ac:dyDescent="0.3">
      <c r="A377">
        <v>12</v>
      </c>
      <c r="B377">
        <v>1989</v>
      </c>
      <c r="C377" s="20">
        <v>0.77833015176283271</v>
      </c>
      <c r="D377" s="20">
        <v>6.1499999999999902E-2</v>
      </c>
      <c r="E377" s="20">
        <f t="shared" si="215"/>
        <v>4.7867304333414136E-2</v>
      </c>
      <c r="G377">
        <v>1984</v>
      </c>
      <c r="H377">
        <v>11</v>
      </c>
      <c r="I377" s="3">
        <v>1984.8333333345799</v>
      </c>
      <c r="J377" s="20">
        <f t="shared" si="216"/>
        <v>0.78612663584291542</v>
      </c>
      <c r="K377" s="20">
        <f t="shared" si="234"/>
        <v>6.1499999999999902E-2</v>
      </c>
      <c r="L377" s="20">
        <f t="shared" si="217"/>
        <v>4.8346788104339219E-2</v>
      </c>
      <c r="N377">
        <v>6</v>
      </c>
      <c r="O377">
        <v>1987</v>
      </c>
      <c r="P377" s="20">
        <v>0.77833015176283271</v>
      </c>
      <c r="Q377" s="20">
        <v>6.1530000000000001E-2</v>
      </c>
      <c r="R377" s="20">
        <f t="shared" si="218"/>
        <v>4.7890654237967095E-2</v>
      </c>
      <c r="T377">
        <v>1984</v>
      </c>
      <c r="U377">
        <v>11</v>
      </c>
      <c r="V377" s="3">
        <v>1984.8333333345799</v>
      </c>
      <c r="W377" s="20">
        <f t="shared" si="222"/>
        <v>0.55791492899237838</v>
      </c>
      <c r="X377" s="20">
        <f t="shared" si="223"/>
        <v>6.1530000000000001E-2</v>
      </c>
      <c r="Y377" s="20">
        <f t="shared" si="224"/>
        <v>3.4328505580901045E-2</v>
      </c>
      <c r="Z377" s="20"/>
      <c r="AA377">
        <v>11</v>
      </c>
      <c r="AB377" s="3">
        <v>1984.8333333345799</v>
      </c>
      <c r="AC377" s="20">
        <f t="shared" si="219"/>
        <v>0.67202078241764696</v>
      </c>
      <c r="AD377" s="20">
        <f t="shared" si="220"/>
        <v>6.1514999999999952E-2</v>
      </c>
      <c r="AE377" s="20">
        <f t="shared" si="220"/>
        <v>4.1337646842620132E-2</v>
      </c>
      <c r="AG377" s="3">
        <v>1984.8333333345799</v>
      </c>
      <c r="AH377" s="3">
        <f t="shared" si="221"/>
        <v>-0.81669064602061159</v>
      </c>
      <c r="AI377" s="3">
        <f t="shared" si="221"/>
        <v>-0.68622224125583742</v>
      </c>
      <c r="AJ377" s="3">
        <f t="shared" si="221"/>
        <v>-0.71289804275490931</v>
      </c>
      <c r="AK377" s="20"/>
      <c r="AL377" s="3">
        <v>1984.8333333345799</v>
      </c>
      <c r="AM377" s="12">
        <f>STANDARDIZE(AC377,AR$5,AS$5)</f>
        <v>-0.39093899678834493</v>
      </c>
      <c r="AN377" s="12">
        <f>STANDARDIZE(AD377,AT$5,AU$5)</f>
        <v>-0.19138401234735175</v>
      </c>
      <c r="AO377" s="12">
        <f>STANDARDIZE(AE377,AV$5,AW$5)</f>
        <v>-0.418577269974994</v>
      </c>
      <c r="AP377" s="20"/>
    </row>
    <row r="378" spans="1:42" x14ac:dyDescent="0.3">
      <c r="A378">
        <v>11</v>
      </c>
      <c r="B378">
        <v>1989</v>
      </c>
      <c r="C378" s="20">
        <v>0.78125882247562972</v>
      </c>
      <c r="D378" s="20">
        <v>6.1499999999999902E-2</v>
      </c>
      <c r="E378" s="20">
        <f t="shared" si="215"/>
        <v>4.8047417582251152E-2</v>
      </c>
      <c r="G378">
        <v>1984</v>
      </c>
      <c r="H378">
        <v>10</v>
      </c>
      <c r="I378" s="3">
        <v>1984.7500000012501</v>
      </c>
      <c r="J378" s="20">
        <f t="shared" si="216"/>
        <v>0.83144254127986372</v>
      </c>
      <c r="K378" s="20">
        <f t="shared" si="234"/>
        <v>6.1499999999999902E-2</v>
      </c>
      <c r="L378" s="20">
        <f t="shared" si="217"/>
        <v>5.1133716288711537E-2</v>
      </c>
      <c r="N378">
        <v>5</v>
      </c>
      <c r="O378">
        <v>1987</v>
      </c>
      <c r="P378" s="20">
        <v>0.78125882247562972</v>
      </c>
      <c r="Q378" s="20">
        <v>6.1530000000000001E-2</v>
      </c>
      <c r="R378" s="20">
        <f t="shared" si="218"/>
        <v>4.8070855346925498E-2</v>
      </c>
      <c r="T378">
        <v>1984</v>
      </c>
      <c r="U378">
        <v>10</v>
      </c>
      <c r="V378" s="3">
        <v>1984.7500000012501</v>
      </c>
      <c r="W378" s="20">
        <f t="shared" si="222"/>
        <v>0.54194991734932307</v>
      </c>
      <c r="X378" s="20">
        <f t="shared" si="223"/>
        <v>6.1530000000000001E-2</v>
      </c>
      <c r="Y378" s="20">
        <f t="shared" si="224"/>
        <v>3.3346178414503852E-2</v>
      </c>
      <c r="Z378" s="20"/>
      <c r="AA378">
        <v>10</v>
      </c>
      <c r="AB378" s="3">
        <v>1984.7500000012501</v>
      </c>
      <c r="AC378" s="20">
        <f t="shared" si="219"/>
        <v>0.6866962293145934</v>
      </c>
      <c r="AD378" s="20">
        <f t="shared" si="220"/>
        <v>6.1514999999999952E-2</v>
      </c>
      <c r="AE378" s="20">
        <f t="shared" si="220"/>
        <v>4.2239947351607694E-2</v>
      </c>
      <c r="AG378" s="3">
        <v>1984.7500000012501</v>
      </c>
      <c r="AH378" s="3">
        <f t="shared" si="221"/>
        <v>-0.72936063236155624</v>
      </c>
      <c r="AI378" s="3">
        <f t="shared" si="221"/>
        <v>-0.68622224125583742</v>
      </c>
      <c r="AJ378" s="3">
        <f t="shared" si="221"/>
        <v>-0.67858823695010728</v>
      </c>
      <c r="AK378" s="20"/>
      <c r="AL378" s="3">
        <v>1984.7500000012501</v>
      </c>
      <c r="AM378" s="12">
        <f>STANDARDIZE(AC378,AR$6,AS$6)</f>
        <v>-0.76258288750246783</v>
      </c>
      <c r="AN378" s="12">
        <f>STANDARDIZE(AD378,AT$6,AU$6)</f>
        <v>-0.6564669997761764</v>
      </c>
      <c r="AO378" s="12">
        <f>STANDARDIZE(AE378,AV$6,AW$6)</f>
        <v>-0.93761658144868809</v>
      </c>
      <c r="AP378" s="20"/>
    </row>
    <row r="379" spans="1:42" x14ac:dyDescent="0.3">
      <c r="A379">
        <v>10</v>
      </c>
      <c r="B379">
        <v>1989</v>
      </c>
      <c r="C379" s="20">
        <v>0.78397222604168471</v>
      </c>
      <c r="D379" s="20">
        <v>6.1499999999999902E-2</v>
      </c>
      <c r="E379" s="20">
        <f t="shared" si="215"/>
        <v>4.8214291901563532E-2</v>
      </c>
      <c r="G379">
        <v>1984</v>
      </c>
      <c r="H379">
        <v>9</v>
      </c>
      <c r="I379" s="3">
        <v>1984.66666666792</v>
      </c>
      <c r="J379" s="20">
        <f t="shared" ref="J379:J385" si="235">AVERAGEIFS(C$4:C$1198,B$4:B$1198,G379,A$4:A$1198,H379)</f>
        <v>0.86926740505198308</v>
      </c>
      <c r="K379" s="20">
        <f t="shared" si="234"/>
        <v>6.1499999999999902E-2</v>
      </c>
      <c r="L379" s="20">
        <f t="shared" ref="L379:L385" si="236">AVERAGEIFS(E$4:E$1198,B$4:B$1198,G379,A$4:A$1198,H379)</f>
        <v>5.3459945410696874E-2</v>
      </c>
      <c r="N379">
        <v>4</v>
      </c>
      <c r="O379">
        <v>1987</v>
      </c>
      <c r="P379" s="20">
        <v>0.78397222604168471</v>
      </c>
      <c r="Q379" s="20">
        <v>6.1530000000000001E-2</v>
      </c>
      <c r="R379" s="20">
        <f t="shared" si="218"/>
        <v>4.8237811068344863E-2</v>
      </c>
      <c r="T379">
        <v>1984</v>
      </c>
      <c r="U379">
        <v>9</v>
      </c>
      <c r="V379" s="3">
        <v>1984.66666666792</v>
      </c>
      <c r="W379" s="20">
        <f t="shared" si="222"/>
        <v>0.52636579234665526</v>
      </c>
      <c r="X379" s="20">
        <f t="shared" si="223"/>
        <v>6.1530000000000001E-2</v>
      </c>
      <c r="Y379" s="20">
        <f t="shared" si="224"/>
        <v>3.2387287203089699E-2</v>
      </c>
      <c r="Z379" s="20"/>
      <c r="AA379">
        <v>9</v>
      </c>
      <c r="AB379" s="3">
        <v>1984.66666666792</v>
      </c>
      <c r="AC379" s="20">
        <f t="shared" si="219"/>
        <v>0.69781659869931922</v>
      </c>
      <c r="AD379" s="20">
        <f t="shared" si="220"/>
        <v>6.1514999999999952E-2</v>
      </c>
      <c r="AE379" s="20">
        <f t="shared" si="220"/>
        <v>4.2923616306893286E-2</v>
      </c>
      <c r="AG379" s="3">
        <v>1984.66666666792</v>
      </c>
      <c r="AH379" s="3">
        <f t="shared" si="221"/>
        <v>-0.66318601995749271</v>
      </c>
      <c r="AI379" s="3">
        <f t="shared" si="221"/>
        <v>-0.68622224125583742</v>
      </c>
      <c r="AJ379" s="3">
        <f t="shared" si="221"/>
        <v>-0.65259185452875601</v>
      </c>
      <c r="AK379" s="20"/>
      <c r="AL379" s="3">
        <v>1984.66666666792</v>
      </c>
      <c r="AM379" s="12">
        <f>STANDARDIZE(AC379,AR$7,AS$7)</f>
        <v>-0.49388879187286105</v>
      </c>
      <c r="AN379" s="12">
        <f>STANDARDIZE(AD379,AT$7,AU$7)</f>
        <v>-0.23837245449551037</v>
      </c>
      <c r="AO379" s="12">
        <f>STANDARDIZE(AE379,AV$7,AW$7)</f>
        <v>-0.51032064116876541</v>
      </c>
      <c r="AP379" s="20"/>
    </row>
    <row r="380" spans="1:42" x14ac:dyDescent="0.3">
      <c r="A380">
        <v>9</v>
      </c>
      <c r="B380">
        <v>1989</v>
      </c>
      <c r="C380" s="20">
        <v>0.78692212653423854</v>
      </c>
      <c r="D380" s="20">
        <v>6.1499999999999902E-2</v>
      </c>
      <c r="E380" s="20">
        <f t="shared" si="215"/>
        <v>4.8395710781855596E-2</v>
      </c>
      <c r="G380">
        <v>1984</v>
      </c>
      <c r="H380">
        <v>8</v>
      </c>
      <c r="I380" s="3">
        <v>1984.58333333459</v>
      </c>
      <c r="J380" s="20">
        <f t="shared" si="235"/>
        <v>0.90841969752698493</v>
      </c>
      <c r="K380" s="20">
        <f t="shared" si="234"/>
        <v>6.1499999999999902E-2</v>
      </c>
      <c r="L380" s="20">
        <f t="shared" si="236"/>
        <v>5.5867811397909486E-2</v>
      </c>
      <c r="N380">
        <v>4</v>
      </c>
      <c r="O380">
        <v>1987</v>
      </c>
      <c r="P380" s="20">
        <v>0.78692212653423854</v>
      </c>
      <c r="Q380" s="20">
        <v>6.1530000000000001E-2</v>
      </c>
      <c r="R380" s="20">
        <f t="shared" si="218"/>
        <v>4.8419318445651699E-2</v>
      </c>
      <c r="T380">
        <v>1984</v>
      </c>
      <c r="U380">
        <v>8</v>
      </c>
      <c r="V380" s="3">
        <v>1984.58333333459</v>
      </c>
      <c r="W380" s="20">
        <f t="shared" si="222"/>
        <v>0.51396861010497852</v>
      </c>
      <c r="X380" s="20">
        <f t="shared" si="223"/>
        <v>6.1530000000000001E-2</v>
      </c>
      <c r="Y380" s="20">
        <f t="shared" si="224"/>
        <v>3.162448857975933E-2</v>
      </c>
      <c r="Z380" s="20"/>
      <c r="AA380">
        <v>8</v>
      </c>
      <c r="AB380" s="3">
        <v>1984.58333333459</v>
      </c>
      <c r="AC380" s="20">
        <f t="shared" si="219"/>
        <v>0.71119415381598172</v>
      </c>
      <c r="AD380" s="20">
        <f t="shared" si="220"/>
        <v>6.1514999999999952E-2</v>
      </c>
      <c r="AE380" s="20">
        <f t="shared" si="220"/>
        <v>4.3746149988834408E-2</v>
      </c>
      <c r="AG380" s="3">
        <v>1984.58333333459</v>
      </c>
      <c r="AH380" s="3">
        <f t="shared" si="221"/>
        <v>-0.58357944448032717</v>
      </c>
      <c r="AI380" s="3">
        <f t="shared" si="221"/>
        <v>-0.68622224125583742</v>
      </c>
      <c r="AJ380" s="3">
        <f t="shared" si="221"/>
        <v>-0.62131516720096713</v>
      </c>
      <c r="AK380" s="20"/>
      <c r="AL380" s="3">
        <v>1984.58333333459</v>
      </c>
      <c r="AM380" s="12">
        <f>STANDARDIZE(AC380,AR$8,AS$8)</f>
        <v>-0.8937521110369282</v>
      </c>
      <c r="AN380" s="12">
        <f>STANDARDIZE(AD380,AT$8,AU$8)</f>
        <v>-0.53553372549108424</v>
      </c>
      <c r="AO380" s="12">
        <f>STANDARDIZE(AE380,AV$8,AW$8)</f>
        <v>-0.99402277298638031</v>
      </c>
      <c r="AP380" s="20"/>
    </row>
    <row r="381" spans="1:42" x14ac:dyDescent="0.3">
      <c r="A381">
        <v>8</v>
      </c>
      <c r="B381">
        <v>1989</v>
      </c>
      <c r="C381" s="20">
        <v>0.78988312679873196</v>
      </c>
      <c r="D381" s="20">
        <v>6.1499999999999902E-2</v>
      </c>
      <c r="E381" s="20">
        <f t="shared" si="215"/>
        <v>4.8577812298121935E-2</v>
      </c>
      <c r="G381">
        <v>1984</v>
      </c>
      <c r="H381">
        <v>7</v>
      </c>
      <c r="I381" s="3">
        <v>1984.5000000012601</v>
      </c>
      <c r="J381" s="20">
        <f t="shared" si="235"/>
        <v>0.94988478069067928</v>
      </c>
      <c r="K381" s="20">
        <f t="shared" si="234"/>
        <v>6.1499999999999902E-2</v>
      </c>
      <c r="L381" s="20">
        <f t="shared" si="236"/>
        <v>5.8417914012476681E-2</v>
      </c>
      <c r="N381">
        <v>3</v>
      </c>
      <c r="O381">
        <v>1987</v>
      </c>
      <c r="P381" s="20">
        <v>0.78988312679873196</v>
      </c>
      <c r="Q381" s="20">
        <v>6.1530000000000001E-2</v>
      </c>
      <c r="R381" s="20">
        <f t="shared" si="218"/>
        <v>4.8601508791925978E-2</v>
      </c>
      <c r="T381">
        <v>1984</v>
      </c>
      <c r="U381">
        <v>7</v>
      </c>
      <c r="V381" s="3">
        <v>1984.5000000012601</v>
      </c>
      <c r="W381" s="20">
        <f t="shared" si="222"/>
        <v>0.50960743486226379</v>
      </c>
      <c r="X381" s="20">
        <f t="shared" si="223"/>
        <v>6.1530000000000001E-2</v>
      </c>
      <c r="Y381" s="20">
        <f t="shared" si="224"/>
        <v>3.1356145467075089E-2</v>
      </c>
      <c r="Z381" s="20"/>
      <c r="AA381">
        <v>7</v>
      </c>
      <c r="AB381" s="3">
        <v>1984.5000000012601</v>
      </c>
      <c r="AC381" s="20">
        <f t="shared" si="219"/>
        <v>0.72974610777647153</v>
      </c>
      <c r="AD381" s="20">
        <f t="shared" si="220"/>
        <v>6.1514999999999952E-2</v>
      </c>
      <c r="AE381" s="20">
        <f t="shared" si="220"/>
        <v>4.4887029739775888E-2</v>
      </c>
      <c r="AG381" s="3">
        <v>1984.5000000012601</v>
      </c>
      <c r="AH381" s="3">
        <f t="shared" si="221"/>
        <v>-0.47318128051648584</v>
      </c>
      <c r="AI381" s="3">
        <f t="shared" si="221"/>
        <v>-0.68622224125583742</v>
      </c>
      <c r="AJ381" s="3">
        <f t="shared" si="221"/>
        <v>-0.57793343094842486</v>
      </c>
      <c r="AK381" s="20"/>
      <c r="AL381" s="3">
        <v>1984.5000000012601</v>
      </c>
      <c r="AM381" s="12">
        <f>STANDARDIZE(AC381,AR$9,AS$9)</f>
        <v>-0.39827008125258656</v>
      </c>
      <c r="AN381" s="12">
        <f>STANDARDIZE(AD381,AT$9,AU$9)</f>
        <v>-0.10780241638246968</v>
      </c>
      <c r="AO381" s="12">
        <f>STANDARDIZE(AE381,AV$9,AW$9)</f>
        <v>-0.39825121715989992</v>
      </c>
      <c r="AP381" s="20"/>
    </row>
    <row r="382" spans="1:42" x14ac:dyDescent="0.3">
      <c r="A382">
        <v>7</v>
      </c>
      <c r="B382">
        <v>1989</v>
      </c>
      <c r="C382" s="20">
        <v>0.79262545317194777</v>
      </c>
      <c r="D382" s="20">
        <v>6.1499999999999902E-2</v>
      </c>
      <c r="E382" s="20">
        <f t="shared" si="215"/>
        <v>4.874646537007471E-2</v>
      </c>
      <c r="G382">
        <v>1984</v>
      </c>
      <c r="H382">
        <v>6</v>
      </c>
      <c r="I382" s="3">
        <v>1984.41666666793</v>
      </c>
      <c r="J382" s="20">
        <f t="shared" si="235"/>
        <v>0.96412204930139067</v>
      </c>
      <c r="K382" s="20">
        <f t="shared" si="234"/>
        <v>6.1499999999999902E-2</v>
      </c>
      <c r="L382" s="20">
        <f t="shared" si="236"/>
        <v>5.9293506032035433E-2</v>
      </c>
      <c r="N382">
        <v>2</v>
      </c>
      <c r="O382">
        <v>1987</v>
      </c>
      <c r="P382" s="20">
        <v>0.79262545317194777</v>
      </c>
      <c r="Q382" s="20">
        <v>6.1530000000000001E-2</v>
      </c>
      <c r="R382" s="20">
        <f t="shared" si="218"/>
        <v>4.8770244133669947E-2</v>
      </c>
      <c r="T382">
        <v>1984</v>
      </c>
      <c r="U382">
        <v>6</v>
      </c>
      <c r="V382" s="3">
        <v>1984.41666666793</v>
      </c>
      <c r="W382" s="20">
        <f t="shared" si="222"/>
        <v>0.50126941035046102</v>
      </c>
      <c r="X382" s="20">
        <f t="shared" si="223"/>
        <v>0.18459</v>
      </c>
      <c r="Y382" s="20">
        <f t="shared" si="224"/>
        <v>9.2529320456591596E-2</v>
      </c>
      <c r="Z382" s="20"/>
      <c r="AA382">
        <v>6</v>
      </c>
      <c r="AB382" s="3">
        <v>1984.41666666793</v>
      </c>
      <c r="AC382" s="20">
        <f t="shared" si="219"/>
        <v>0.73269572982592579</v>
      </c>
      <c r="AD382" s="20">
        <f t="shared" si="220"/>
        <v>0.12304499999999996</v>
      </c>
      <c r="AE382" s="20">
        <f t="shared" si="220"/>
        <v>7.5911413244313511E-2</v>
      </c>
      <c r="AG382" s="3">
        <v>1984.41666666793</v>
      </c>
      <c r="AH382" s="3">
        <f t="shared" si="221"/>
        <v>-0.45562879740120238</v>
      </c>
      <c r="AI382" s="3">
        <f t="shared" si="221"/>
        <v>0.82070595139821056</v>
      </c>
      <c r="AJ382" s="3">
        <f t="shared" si="221"/>
        <v>0.60176287050746002</v>
      </c>
      <c r="AK382" s="20"/>
      <c r="AL382" s="3">
        <v>1984.41666666793</v>
      </c>
      <c r="AM382" s="12">
        <f>STANDARDIZE(AC382,AR$10,AS$10)</f>
        <v>-0.87798479310670374</v>
      </c>
      <c r="AN382" s="12">
        <f>STANDARDIZE(AD382,AT$10,AU$10)</f>
        <v>-0.38521748160200386</v>
      </c>
      <c r="AO382" s="12">
        <f>STANDARDIZE(AE382,AV$10,AW$10)</f>
        <v>-0.32827612314491228</v>
      </c>
      <c r="AP382" s="20"/>
    </row>
    <row r="383" spans="1:42" x14ac:dyDescent="0.3">
      <c r="A383">
        <v>6</v>
      </c>
      <c r="B383">
        <v>1989</v>
      </c>
      <c r="C383" s="20">
        <v>0.79262545317194777</v>
      </c>
      <c r="D383" s="20">
        <v>6.1499999999999902E-2</v>
      </c>
      <c r="E383" s="20">
        <f t="shared" si="215"/>
        <v>4.874646537007471E-2</v>
      </c>
      <c r="G383">
        <v>1984</v>
      </c>
      <c r="H383">
        <v>5</v>
      </c>
      <c r="I383" s="3">
        <v>1984.3333333346</v>
      </c>
      <c r="J383" s="20">
        <f t="shared" si="235"/>
        <v>0.8543303056323629</v>
      </c>
      <c r="K383" s="20">
        <f t="shared" si="234"/>
        <v>6.1499999999999902E-2</v>
      </c>
      <c r="L383" s="20">
        <f t="shared" si="236"/>
        <v>5.2541313796390238E-2</v>
      </c>
      <c r="N383">
        <v>1</v>
      </c>
      <c r="O383">
        <v>1987</v>
      </c>
      <c r="P383" s="20">
        <v>0.79262545317194777</v>
      </c>
      <c r="Q383" s="20">
        <v>6.1530000000000001E-2</v>
      </c>
      <c r="R383" s="20">
        <f t="shared" si="218"/>
        <v>4.8770244133669947E-2</v>
      </c>
      <c r="T383">
        <v>1984</v>
      </c>
      <c r="U383">
        <v>5</v>
      </c>
      <c r="V383" s="3">
        <v>1984.3333333346</v>
      </c>
      <c r="W383" s="20">
        <f t="shared" si="222"/>
        <v>0.49782105928811382</v>
      </c>
      <c r="X383" s="20">
        <f t="shared" si="223"/>
        <v>0.12306</v>
      </c>
      <c r="Y383" s="20">
        <f t="shared" si="224"/>
        <v>6.1261859555995286E-2</v>
      </c>
      <c r="Z383" s="20"/>
      <c r="AA383">
        <v>5</v>
      </c>
      <c r="AB383" s="3">
        <v>1984.3333333346</v>
      </c>
      <c r="AC383" s="20">
        <f t="shared" si="219"/>
        <v>0.6760756824602383</v>
      </c>
      <c r="AD383" s="20">
        <f t="shared" si="220"/>
        <v>9.2279999999999945E-2</v>
      </c>
      <c r="AE383" s="20">
        <f t="shared" si="220"/>
        <v>5.6901586676192759E-2</v>
      </c>
      <c r="AG383" s="3">
        <v>1984.3333333346</v>
      </c>
      <c r="AH383" s="3">
        <f t="shared" si="221"/>
        <v>-0.7925609225040291</v>
      </c>
      <c r="AI383" s="3">
        <f t="shared" si="221"/>
        <v>6.7241855071186282E-2</v>
      </c>
      <c r="AJ383" s="3">
        <f t="shared" si="221"/>
        <v>-0.12108218104529268</v>
      </c>
      <c r="AK383" s="20"/>
      <c r="AL383" s="3">
        <v>1984.3333333346</v>
      </c>
      <c r="AM383" s="12">
        <f>STANDARDIZE(AC383,AR$11,AS$11)</f>
        <v>-0.90255533766237117</v>
      </c>
      <c r="AN383" s="12">
        <f>STANDARDIZE(AD383,AT$11,AU$11)</f>
        <v>-0.6032299022146953</v>
      </c>
      <c r="AO383" s="12">
        <f>STANDARDIZE(AE383,AV$11,AW$11)</f>
        <v>-0.44915533871574981</v>
      </c>
      <c r="AP383" s="20"/>
    </row>
    <row r="384" spans="1:42" x14ac:dyDescent="0.3">
      <c r="A384">
        <v>6</v>
      </c>
      <c r="B384">
        <v>1989</v>
      </c>
      <c r="C384" s="20">
        <v>0.78589979243089003</v>
      </c>
      <c r="D384" s="20">
        <v>6.1499999999999902E-2</v>
      </c>
      <c r="E384" s="20">
        <f t="shared" si="215"/>
        <v>4.8332837234499659E-2</v>
      </c>
      <c r="G384">
        <v>1984</v>
      </c>
      <c r="H384">
        <v>4</v>
      </c>
      <c r="I384" s="3">
        <v>1984.2500000012701</v>
      </c>
      <c r="J384" s="20">
        <f t="shared" si="235"/>
        <v>0.75725987751855151</v>
      </c>
      <c r="K384" s="20">
        <f t="shared" si="234"/>
        <v>6.1499999999999902E-2</v>
      </c>
      <c r="L384" s="20">
        <f t="shared" si="236"/>
        <v>4.6571482467390846E-2</v>
      </c>
      <c r="N384">
        <v>12</v>
      </c>
      <c r="O384">
        <v>1986</v>
      </c>
      <c r="P384" s="20">
        <v>0.78589979243089003</v>
      </c>
      <c r="Q384" s="20">
        <v>6.1530000000000001E-2</v>
      </c>
      <c r="R384" s="20">
        <f t="shared" si="218"/>
        <v>4.8356414228272665E-2</v>
      </c>
      <c r="T384">
        <v>1984</v>
      </c>
      <c r="U384">
        <v>4</v>
      </c>
      <c r="V384" s="3">
        <v>1984.2500000012701</v>
      </c>
      <c r="W384" s="20">
        <f t="shared" si="222"/>
        <v>0.50151433514348742</v>
      </c>
      <c r="X384" s="20">
        <f t="shared" si="223"/>
        <v>0.12306</v>
      </c>
      <c r="Y384" s="20">
        <f t="shared" si="224"/>
        <v>6.1716354082757566E-2</v>
      </c>
      <c r="Z384" s="20"/>
      <c r="AA384">
        <v>4</v>
      </c>
      <c r="AB384" s="3">
        <v>1984.2500000012701</v>
      </c>
      <c r="AC384" s="20">
        <f t="shared" si="219"/>
        <v>0.62938710633101946</v>
      </c>
      <c r="AD384" s="20">
        <f t="shared" si="220"/>
        <v>9.2279999999999945E-2</v>
      </c>
      <c r="AE384" s="20">
        <f t="shared" si="220"/>
        <v>5.4143918275074206E-2</v>
      </c>
      <c r="AG384" s="3">
        <v>1984.2500000012701</v>
      </c>
      <c r="AH384" s="3">
        <f t="shared" si="221"/>
        <v>-1.0703932788007837</v>
      </c>
      <c r="AI384" s="3">
        <f t="shared" si="221"/>
        <v>6.7241855071186282E-2</v>
      </c>
      <c r="AJ384" s="3">
        <f t="shared" si="221"/>
        <v>-0.22594199922558</v>
      </c>
      <c r="AK384" s="20"/>
      <c r="AL384" s="3">
        <v>1984.2500000012701</v>
      </c>
      <c r="AM384" s="12">
        <f>STANDARDIZE(AC384,AR$12,AS$12)</f>
        <v>-1.0319120695373947</v>
      </c>
      <c r="AN384" s="12">
        <f>STANDARDIZE(AD384,AT$12,AU$12)</f>
        <v>-0.82026029232611508</v>
      </c>
      <c r="AO384" s="12">
        <f>STANDARDIZE(AE384,AV$12,AW$12)</f>
        <v>-0.61835144523993346</v>
      </c>
      <c r="AP384" s="20"/>
    </row>
    <row r="385" spans="1:42" x14ac:dyDescent="0.3">
      <c r="A385">
        <v>5</v>
      </c>
      <c r="B385">
        <v>1989</v>
      </c>
      <c r="C385" s="20">
        <v>0.77900533452060705</v>
      </c>
      <c r="D385" s="20">
        <v>6.1499999999999902E-2</v>
      </c>
      <c r="E385" s="20">
        <f t="shared" si="215"/>
        <v>4.7908828073017259E-2</v>
      </c>
      <c r="G385">
        <v>1984</v>
      </c>
      <c r="H385">
        <v>3</v>
      </c>
      <c r="I385" s="3">
        <v>1984.16666666794</v>
      </c>
      <c r="J385" s="20">
        <f t="shared" si="235"/>
        <v>0.67102506687025176</v>
      </c>
      <c r="K385" s="20">
        <f t="shared" si="234"/>
        <v>6.1499999999999902E-2</v>
      </c>
      <c r="L385" s="20">
        <f t="shared" si="236"/>
        <v>4.1268041612520415E-2</v>
      </c>
      <c r="N385">
        <v>11</v>
      </c>
      <c r="O385">
        <v>1986</v>
      </c>
      <c r="P385" s="20">
        <v>0.77900533452060705</v>
      </c>
      <c r="Q385" s="20">
        <v>6.1530000000000001E-2</v>
      </c>
      <c r="R385" s="20">
        <f t="shared" si="218"/>
        <v>4.7932198233052954E-2</v>
      </c>
      <c r="T385">
        <v>1984</v>
      </c>
      <c r="U385">
        <v>3</v>
      </c>
      <c r="V385" s="3">
        <v>1984.16666666794</v>
      </c>
      <c r="W385" s="20">
        <f t="shared" si="222"/>
        <v>0.55061631193423877</v>
      </c>
      <c r="X385" s="20">
        <f t="shared" si="223"/>
        <v>0.12306</v>
      </c>
      <c r="Y385" s="20">
        <f t="shared" si="224"/>
        <v>6.775884334662742E-2</v>
      </c>
      <c r="Z385" s="20"/>
      <c r="AA385">
        <v>3</v>
      </c>
      <c r="AB385" s="3">
        <v>1984.16666666794</v>
      </c>
      <c r="AC385" s="20">
        <f t="shared" si="219"/>
        <v>0.61082068940224521</v>
      </c>
      <c r="AD385" s="20">
        <f t="shared" si="220"/>
        <v>9.2279999999999945E-2</v>
      </c>
      <c r="AE385" s="20">
        <f t="shared" si="220"/>
        <v>5.4513442479573918E-2</v>
      </c>
      <c r="AG385" s="3">
        <v>1984.16666666794</v>
      </c>
      <c r="AH385" s="3">
        <f t="shared" si="221"/>
        <v>-1.1808775083697614</v>
      </c>
      <c r="AI385" s="3">
        <f t="shared" si="221"/>
        <v>6.7241855071186282E-2</v>
      </c>
      <c r="AJ385" s="3">
        <f t="shared" si="221"/>
        <v>-0.21189091140032218</v>
      </c>
      <c r="AK385" s="20"/>
      <c r="AL385" s="3">
        <v>1984.16666666794</v>
      </c>
      <c r="AM385" s="12">
        <f>STANDARDIZE(AC385,AR$13,AS$13)</f>
        <v>-0.97796914152218151</v>
      </c>
      <c r="AN385" s="12">
        <f>STANDARDIZE(AD385,AT$13,AU$13)</f>
        <v>-0.48198869008051998</v>
      </c>
      <c r="AO385" s="12">
        <f>STANDARDIZE(AE385,AV$13,AW$13)</f>
        <v>-0.33334103949216182</v>
      </c>
      <c r="AP385" s="20"/>
    </row>
    <row r="386" spans="1:42" x14ac:dyDescent="0.3">
      <c r="A386">
        <v>5</v>
      </c>
      <c r="B386">
        <v>1989</v>
      </c>
      <c r="C386" s="20">
        <v>0.77250670917908448</v>
      </c>
      <c r="D386" s="20">
        <v>6.1499999999999902E-2</v>
      </c>
      <c r="E386" s="20">
        <f t="shared" si="215"/>
        <v>4.7509162614513621E-2</v>
      </c>
      <c r="G386">
        <v>1984</v>
      </c>
      <c r="H386">
        <v>2</v>
      </c>
      <c r="I386" s="3">
        <v>1984.08333333461</v>
      </c>
      <c r="J386" s="20">
        <f t="shared" si="216"/>
        <v>0.60745919495893319</v>
      </c>
      <c r="K386" s="20">
        <f t="shared" si="234"/>
        <v>0.1229999999999998</v>
      </c>
      <c r="L386" s="20">
        <f t="shared" si="217"/>
        <v>3.7358740489974333E-2</v>
      </c>
      <c r="N386">
        <v>10</v>
      </c>
      <c r="O386">
        <v>1986</v>
      </c>
      <c r="P386" s="20">
        <v>0.77250670917908448</v>
      </c>
      <c r="Q386" s="20">
        <v>6.1530000000000001E-2</v>
      </c>
      <c r="R386" s="20">
        <f t="shared" si="218"/>
        <v>4.7532337815789069E-2</v>
      </c>
      <c r="T386">
        <v>1984</v>
      </c>
      <c r="U386">
        <v>2</v>
      </c>
      <c r="V386" s="3">
        <v>1984.08333333461</v>
      </c>
      <c r="W386" s="20">
        <f t="shared" si="222"/>
        <v>0.6187819426660095</v>
      </c>
      <c r="X386" s="20">
        <f t="shared" si="223"/>
        <v>0.12306</v>
      </c>
      <c r="Y386" s="20">
        <f t="shared" si="224"/>
        <v>7.6147305864479126E-2</v>
      </c>
      <c r="Z386" s="20"/>
      <c r="AA386">
        <v>2</v>
      </c>
      <c r="AB386" s="3">
        <v>1984.08333333461</v>
      </c>
      <c r="AC386" s="20">
        <f t="shared" si="219"/>
        <v>0.61312056881247134</v>
      </c>
      <c r="AD386" s="20">
        <f t="shared" si="220"/>
        <v>0.1230299999999999</v>
      </c>
      <c r="AE386" s="20">
        <f t="shared" si="220"/>
        <v>5.6753023177226733E-2</v>
      </c>
      <c r="AG386" s="3">
        <v>1984.08333333461</v>
      </c>
      <c r="AH386" s="3">
        <f t="shared" si="221"/>
        <v>-1.1671914856053698</v>
      </c>
      <c r="AI386" s="3">
        <f t="shared" si="221"/>
        <v>0.82033858713866403</v>
      </c>
      <c r="AJ386" s="3">
        <f t="shared" si="221"/>
        <v>-0.12673127993023692</v>
      </c>
      <c r="AK386" s="20"/>
      <c r="AL386" s="3">
        <v>1984.08333333461</v>
      </c>
      <c r="AM386" s="12">
        <f>STANDARDIZE(AC386,AR$14,AS$14)</f>
        <v>-0.92213333719522428</v>
      </c>
      <c r="AN386" s="12">
        <f>STANDARDIZE(AD386,AT$14,AU$14)</f>
        <v>1.9921056283099188</v>
      </c>
      <c r="AO386" s="12">
        <f>STANDARDIZE(AE386,AV$14,AW$14)</f>
        <v>0.25036646724452782</v>
      </c>
      <c r="AP386" s="20"/>
    </row>
    <row r="387" spans="1:42" x14ac:dyDescent="0.3">
      <c r="A387">
        <v>4</v>
      </c>
      <c r="B387">
        <v>1989</v>
      </c>
      <c r="C387" s="20">
        <v>0.75912176578360946</v>
      </c>
      <c r="D387" s="20">
        <v>6.1499999999999902E-2</v>
      </c>
      <c r="E387" s="20">
        <f t="shared" si="215"/>
        <v>4.668598859569191E-2</v>
      </c>
      <c r="G387">
        <v>1984</v>
      </c>
      <c r="H387">
        <v>1</v>
      </c>
      <c r="I387" s="3">
        <v>1984.0000000012799</v>
      </c>
      <c r="J387" s="20">
        <f t="shared" si="216"/>
        <v>0.60794189947248334</v>
      </c>
      <c r="K387" s="20">
        <f t="shared" si="234"/>
        <v>0.1229999999999998</v>
      </c>
      <c r="L387" s="20">
        <f t="shared" si="217"/>
        <v>3.7388426817557663E-2</v>
      </c>
      <c r="N387">
        <v>9</v>
      </c>
      <c r="O387">
        <v>1986</v>
      </c>
      <c r="P387" s="20">
        <v>0.75912176578360946</v>
      </c>
      <c r="Q387" s="20">
        <v>6.1530000000000001E-2</v>
      </c>
      <c r="R387" s="20">
        <f t="shared" si="218"/>
        <v>4.6708762248665492E-2</v>
      </c>
      <c r="T387">
        <v>1984</v>
      </c>
      <c r="U387">
        <v>1</v>
      </c>
      <c r="V387" s="3">
        <v>1984.0000000012799</v>
      </c>
      <c r="W387" s="20">
        <f t="shared" si="222"/>
        <v>0.69019460479101391</v>
      </c>
      <c r="X387" s="20">
        <f t="shared" si="223"/>
        <v>6.1530000000000001E-2</v>
      </c>
      <c r="Y387" s="20">
        <f t="shared" si="224"/>
        <v>4.2467674032791086E-2</v>
      </c>
      <c r="Z387" s="20"/>
      <c r="AA387">
        <v>1</v>
      </c>
      <c r="AB387" s="3">
        <v>1984.0000000012799</v>
      </c>
      <c r="AC387" s="20">
        <f t="shared" si="219"/>
        <v>0.64906825213174857</v>
      </c>
      <c r="AD387" s="20">
        <f t="shared" si="220"/>
        <v>9.2264999999999903E-2</v>
      </c>
      <c r="AE387" s="20">
        <f t="shared" si="220"/>
        <v>3.9928050425174375E-2</v>
      </c>
      <c r="AG387" s="3">
        <v>1984.0000000012799</v>
      </c>
      <c r="AH387" s="3">
        <f t="shared" si="221"/>
        <v>-0.95327556895024701</v>
      </c>
      <c r="AI387" s="3">
        <f t="shared" si="221"/>
        <v>6.6874490811640125E-2</v>
      </c>
      <c r="AJ387" s="3">
        <f t="shared" si="221"/>
        <v>-0.76649767931055623</v>
      </c>
      <c r="AK387" s="20"/>
      <c r="AL387" s="3">
        <v>1984.0000000012799</v>
      </c>
      <c r="AM387" s="12">
        <f>STANDARDIZE(AC387,AR$15,AS$15)</f>
        <v>-0.4854867056627814</v>
      </c>
      <c r="AN387" s="12">
        <f>STANDARDIZE(AD387,AT$15,AU$15)</f>
        <v>1.4890867686962104</v>
      </c>
      <c r="AO387" s="12">
        <f>STANDARDIZE(AE387,AV$15,AW$15)</f>
        <v>-0.53309496662287448</v>
      </c>
      <c r="AP387" s="20"/>
    </row>
    <row r="388" spans="1:42" x14ac:dyDescent="0.3">
      <c r="A388">
        <v>4</v>
      </c>
      <c r="B388">
        <v>1989</v>
      </c>
      <c r="C388" s="20">
        <v>0.73019125556717257</v>
      </c>
      <c r="D388" s="20">
        <v>6.1499999999999902E-2</v>
      </c>
      <c r="E388" s="20">
        <f t="shared" si="215"/>
        <v>4.490676221738104E-2</v>
      </c>
      <c r="G388">
        <v>1983</v>
      </c>
      <c r="H388">
        <v>12</v>
      </c>
      <c r="I388" s="3">
        <v>1983.91666666795</v>
      </c>
      <c r="J388" s="20">
        <f t="shared" si="216"/>
        <v>0.61974867868834971</v>
      </c>
      <c r="K388" s="20">
        <f t="shared" si="234"/>
        <v>0.1229999999999998</v>
      </c>
      <c r="L388" s="20">
        <f t="shared" si="217"/>
        <v>3.8114543739333442E-2</v>
      </c>
      <c r="N388">
        <v>8</v>
      </c>
      <c r="O388">
        <v>1986</v>
      </c>
      <c r="P388" s="20">
        <v>0.73019125556717257</v>
      </c>
      <c r="Q388" s="20">
        <v>6.1530000000000001E-2</v>
      </c>
      <c r="R388" s="20">
        <f t="shared" si="218"/>
        <v>4.4928667955048129E-2</v>
      </c>
      <c r="T388">
        <v>1983</v>
      </c>
      <c r="U388">
        <v>12</v>
      </c>
      <c r="V388" s="3">
        <v>1983.91666666795</v>
      </c>
      <c r="W388" s="20">
        <f t="shared" si="222"/>
        <v>0.77656770886160742</v>
      </c>
      <c r="X388" s="20">
        <f t="shared" si="223"/>
        <v>0.12306</v>
      </c>
      <c r="Y388" s="20">
        <f t="shared" si="224"/>
        <v>9.5564422252509412E-2</v>
      </c>
      <c r="Z388" s="20"/>
      <c r="AA388">
        <v>12</v>
      </c>
      <c r="AB388" s="3">
        <v>1983.91666666795</v>
      </c>
      <c r="AC388" s="20">
        <f t="shared" si="219"/>
        <v>0.69815819377497856</v>
      </c>
      <c r="AD388" s="20">
        <f t="shared" si="220"/>
        <v>0.1230299999999999</v>
      </c>
      <c r="AE388" s="20">
        <f t="shared" si="220"/>
        <v>6.6839482995921434E-2</v>
      </c>
      <c r="AG388" s="3">
        <v>1983.91666666795</v>
      </c>
      <c r="AH388" s="3">
        <f t="shared" si="221"/>
        <v>-0.66115327077903985</v>
      </c>
      <c r="AI388" s="3">
        <f t="shared" si="221"/>
        <v>0.82033858713866403</v>
      </c>
      <c r="AJ388" s="3">
        <f t="shared" si="221"/>
        <v>0.25680444258161234</v>
      </c>
      <c r="AK388" s="20"/>
      <c r="AL388" s="3">
        <v>1983.91666666795</v>
      </c>
      <c r="AM388" s="12">
        <f>STANDARDIZE(AC388,AR$4,AS$4)</f>
        <v>-0.39566315635700655</v>
      </c>
      <c r="AN388" s="12">
        <f>STANDARDIZE(AD388,AT$4,AU$4)</f>
        <v>2.631330707273849</v>
      </c>
      <c r="AO388" s="12">
        <f>STANDARDIZE(AE388,AV$4,AW$4)</f>
        <v>1.4976290352310035</v>
      </c>
      <c r="AP388" s="20"/>
    </row>
    <row r="389" spans="1:42" x14ac:dyDescent="0.3">
      <c r="A389">
        <v>3</v>
      </c>
      <c r="B389">
        <v>1989</v>
      </c>
      <c r="C389" s="20">
        <v>0.70266833392976935</v>
      </c>
      <c r="D389" s="20">
        <v>6.1499999999999902E-2</v>
      </c>
      <c r="E389" s="20">
        <f t="shared" ref="E389:E452" si="237">D389*C389</f>
        <v>4.3214102536680746E-2</v>
      </c>
      <c r="G389">
        <v>1983</v>
      </c>
      <c r="H389">
        <v>11</v>
      </c>
      <c r="I389" s="3">
        <v>1983.83333333462</v>
      </c>
      <c r="J389" s="20">
        <f t="shared" ref="J389:J450" si="238">AVERAGEIFS(C$4:C$1198,B$4:B$1198,G389,A$4:A$1198,H389)</f>
        <v>0.65523804163376287</v>
      </c>
      <c r="K389" s="20">
        <f t="shared" si="234"/>
        <v>0.1229999999999998</v>
      </c>
      <c r="L389" s="20">
        <f t="shared" ref="L389:L450" si="239">AVERAGEIFS(E$4:E$1198,B$4:B$1198,G389,A$4:A$1198,H389)</f>
        <v>4.0297139560476355E-2</v>
      </c>
      <c r="N389">
        <v>6</v>
      </c>
      <c r="O389">
        <v>1986</v>
      </c>
      <c r="P389" s="20">
        <v>0.70266833392976935</v>
      </c>
      <c r="Q389" s="20">
        <v>6.1530000000000001E-2</v>
      </c>
      <c r="R389" s="20">
        <f t="shared" ref="R389:R452" si="240">Q389*P389</f>
        <v>4.3235182586698707E-2</v>
      </c>
      <c r="T389">
        <v>1983</v>
      </c>
      <c r="U389">
        <v>11</v>
      </c>
      <c r="V389" s="3">
        <v>1983.83333333462</v>
      </c>
      <c r="W389" s="20">
        <f t="shared" ref="W389:W452" si="241">AVERAGEIFS(P$4:P$1097,O$4:O$1097,T389,N$4:N$1097,U389)</f>
        <v>0.8579162583685781</v>
      </c>
      <c r="X389" s="20">
        <f t="shared" ref="X389:X452" si="242">SUMIFS(Q$4:Q$1097,O$4:O$1097,T389,N$4:N$1097,U389)</f>
        <v>6.1530000000000001E-2</v>
      </c>
      <c r="Y389" s="20">
        <f t="shared" ref="Y389:Y452" si="243">W389*X389</f>
        <v>5.2787587377418614E-2</v>
      </c>
      <c r="Z389" s="20"/>
      <c r="AA389">
        <v>11</v>
      </c>
      <c r="AB389" s="3">
        <v>1983.83333333462</v>
      </c>
      <c r="AC389" s="20">
        <f t="shared" ref="AC389:AC452" si="244">AVERAGE(W389,J389)</f>
        <v>0.75657715000117043</v>
      </c>
      <c r="AD389" s="20">
        <f t="shared" ref="AD389:AE452" si="245">AVERAGE(X389,K389)</f>
        <v>9.2264999999999903E-2</v>
      </c>
      <c r="AE389" s="20">
        <f t="shared" si="245"/>
        <v>4.6542363468947481E-2</v>
      </c>
      <c r="AG389" s="3">
        <v>1983.83333333462</v>
      </c>
      <c r="AH389" s="3">
        <f t="shared" ref="AH389:AJ452" si="246">STANDARDIZE(AC389,AC$894,AC$895)</f>
        <v>-0.31351627675723459</v>
      </c>
      <c r="AI389" s="3">
        <f t="shared" si="246"/>
        <v>6.6874490811640125E-2</v>
      </c>
      <c r="AJ389" s="3">
        <f t="shared" si="246"/>
        <v>-0.5149896796989184</v>
      </c>
      <c r="AK389" s="20"/>
      <c r="AL389" s="3">
        <v>1983.83333333462</v>
      </c>
      <c r="AM389" s="12">
        <f>STANDARDIZE(AC389,AR$5,AS$5)</f>
        <v>-6.1330224123726219E-2</v>
      </c>
      <c r="AN389" s="12">
        <f>STANDARDIZE(AD389,AT$5,AU$5)</f>
        <v>1.2550989263438468</v>
      </c>
      <c r="AO389" s="12">
        <f>STANDARDIZE(AE389,AV$5,AW$5)</f>
        <v>-0.10283298831348485</v>
      </c>
      <c r="AP389" s="20"/>
    </row>
    <row r="390" spans="1:42" x14ac:dyDescent="0.3">
      <c r="A390">
        <v>3</v>
      </c>
      <c r="B390">
        <v>1989</v>
      </c>
      <c r="C390" s="20">
        <v>0.67608438203985588</v>
      </c>
      <c r="D390" s="20">
        <v>6.1499999999999902E-2</v>
      </c>
      <c r="E390" s="20">
        <f t="shared" si="237"/>
        <v>4.1579189495451072E-2</v>
      </c>
      <c r="G390">
        <v>1983</v>
      </c>
      <c r="H390">
        <v>10</v>
      </c>
      <c r="I390" s="3">
        <v>1983.7500000012899</v>
      </c>
      <c r="J390" s="20">
        <f t="shared" si="238"/>
        <v>0.68618357533100283</v>
      </c>
      <c r="K390" s="20">
        <f t="shared" si="234"/>
        <v>0.1229999999999998</v>
      </c>
      <c r="L390" s="20">
        <f t="shared" si="239"/>
        <v>4.2200289882856602E-2</v>
      </c>
      <c r="N390">
        <v>6</v>
      </c>
      <c r="O390">
        <v>1986</v>
      </c>
      <c r="P390" s="20">
        <v>0.67608438203985588</v>
      </c>
      <c r="Q390" s="20">
        <v>6.1530000000000001E-2</v>
      </c>
      <c r="R390" s="20">
        <f t="shared" si="240"/>
        <v>4.1599472026912332E-2</v>
      </c>
      <c r="T390">
        <v>1983</v>
      </c>
      <c r="U390">
        <v>10</v>
      </c>
      <c r="V390" s="3">
        <v>1983.7500000012899</v>
      </c>
      <c r="W390" s="20">
        <f t="shared" si="241"/>
        <v>0.86582575246662252</v>
      </c>
      <c r="X390" s="20">
        <f t="shared" si="242"/>
        <v>0.12306</v>
      </c>
      <c r="Y390" s="20">
        <f t="shared" si="243"/>
        <v>0.10654851709854257</v>
      </c>
      <c r="Z390" s="20"/>
      <c r="AA390">
        <v>10</v>
      </c>
      <c r="AB390" s="3">
        <v>1983.7500000012899</v>
      </c>
      <c r="AC390" s="20">
        <f t="shared" si="244"/>
        <v>0.77600466389881273</v>
      </c>
      <c r="AD390" s="20">
        <f t="shared" si="245"/>
        <v>0.1230299999999999</v>
      </c>
      <c r="AE390" s="20">
        <f t="shared" si="245"/>
        <v>7.4374403490699584E-2</v>
      </c>
      <c r="AG390" s="3">
        <v>1983.7500000012899</v>
      </c>
      <c r="AH390" s="3">
        <f t="shared" si="246"/>
        <v>-0.19790786864834037</v>
      </c>
      <c r="AI390" s="3">
        <f t="shared" si="246"/>
        <v>0.82033858713866403</v>
      </c>
      <c r="AJ390" s="3">
        <f t="shared" si="246"/>
        <v>0.54331836599781291</v>
      </c>
      <c r="AK390" s="20"/>
      <c r="AL390" s="3">
        <v>1983.7500000012899</v>
      </c>
      <c r="AM390" s="12">
        <f>STANDARDIZE(AC390,AR$6,AS$6)</f>
        <v>-0.15930227071624078</v>
      </c>
      <c r="AN390" s="12">
        <f>STANDARDIZE(AD390,AT$6,AU$6)</f>
        <v>2.581892958774429</v>
      </c>
      <c r="AO390" s="12">
        <f>STANDARDIZE(AE390,AV$6,AW$6)</f>
        <v>1.5821891787439788</v>
      </c>
      <c r="AP390" s="20"/>
    </row>
    <row r="391" spans="1:42" x14ac:dyDescent="0.3">
      <c r="A391">
        <v>2</v>
      </c>
      <c r="B391">
        <v>1989</v>
      </c>
      <c r="C391" s="20">
        <v>0.6614976915017543</v>
      </c>
      <c r="D391" s="20">
        <v>6.1499999999999902E-2</v>
      </c>
      <c r="E391" s="20">
        <f t="shared" si="237"/>
        <v>4.0682108027357826E-2</v>
      </c>
      <c r="G391">
        <v>1983</v>
      </c>
      <c r="H391">
        <v>9</v>
      </c>
      <c r="I391" s="3">
        <v>1983.66666666796</v>
      </c>
      <c r="J391" s="20">
        <f t="shared" si="238"/>
        <v>0.70481893224065773</v>
      </c>
      <c r="K391" s="20">
        <f t="shared" si="234"/>
        <v>0.1229999999999998</v>
      </c>
      <c r="L391" s="20">
        <f t="shared" si="239"/>
        <v>4.3346364332800383E-2</v>
      </c>
      <c r="N391">
        <v>6</v>
      </c>
      <c r="O391">
        <v>1986</v>
      </c>
      <c r="P391" s="20">
        <v>0.6614976915017543</v>
      </c>
      <c r="Q391" s="20">
        <v>6.1530000000000001E-2</v>
      </c>
      <c r="R391" s="20">
        <f t="shared" si="240"/>
        <v>4.0701952958102944E-2</v>
      </c>
      <c r="T391">
        <v>1983</v>
      </c>
      <c r="U391">
        <v>9</v>
      </c>
      <c r="V391" s="3">
        <v>1983.66666666796</v>
      </c>
      <c r="W391" s="20">
        <f t="shared" si="241"/>
        <v>0.8739266029015611</v>
      </c>
      <c r="X391" s="20">
        <f t="shared" si="242"/>
        <v>6.1530000000000001E-2</v>
      </c>
      <c r="Y391" s="20">
        <f t="shared" si="243"/>
        <v>5.3772703876533053E-2</v>
      </c>
      <c r="Z391" s="20"/>
      <c r="AA391">
        <v>9</v>
      </c>
      <c r="AB391" s="3">
        <v>1983.66666666796</v>
      </c>
      <c r="AC391" s="20">
        <f t="shared" si="244"/>
        <v>0.78937276757110941</v>
      </c>
      <c r="AD391" s="20">
        <f t="shared" si="245"/>
        <v>9.2264999999999903E-2</v>
      </c>
      <c r="AE391" s="20">
        <f t="shared" si="245"/>
        <v>4.8559534104666721E-2</v>
      </c>
      <c r="AG391" s="3">
        <v>1983.66666666796</v>
      </c>
      <c r="AH391" s="3">
        <f t="shared" si="246"/>
        <v>-0.11835753641687363</v>
      </c>
      <c r="AI391" s="3">
        <f t="shared" si="246"/>
        <v>6.6874490811640125E-2</v>
      </c>
      <c r="AJ391" s="3">
        <f t="shared" si="246"/>
        <v>-0.43828714867149754</v>
      </c>
      <c r="AK391" s="20"/>
      <c r="AL391" s="3">
        <v>1983.66666666796</v>
      </c>
      <c r="AM391" s="12">
        <f>STANDARDIZE(AC391,AR$7,AS$7)</f>
        <v>-0.15660013549675106</v>
      </c>
      <c r="AN391" s="12">
        <f>STANDARDIZE(AD391,AT$7,AU$7)</f>
        <v>1.1124047876457037</v>
      </c>
      <c r="AO391" s="12">
        <f>STANDARDIZE(AE391,AV$7,AW$7)</f>
        <v>-0.17249835741065558</v>
      </c>
      <c r="AP391" s="20"/>
    </row>
    <row r="392" spans="1:42" x14ac:dyDescent="0.3">
      <c r="A392">
        <v>2</v>
      </c>
      <c r="B392">
        <v>1989</v>
      </c>
      <c r="C392" s="20">
        <v>0.67296706695246433</v>
      </c>
      <c r="D392" s="20">
        <v>6.1499999999999902E-2</v>
      </c>
      <c r="E392" s="20">
        <f t="shared" si="237"/>
        <v>4.138747461757649E-2</v>
      </c>
      <c r="G392">
        <v>1983</v>
      </c>
      <c r="H392">
        <v>8</v>
      </c>
      <c r="I392" s="3">
        <v>1983.58333333463</v>
      </c>
      <c r="J392" s="20">
        <f t="shared" si="238"/>
        <v>0.72123460301546471</v>
      </c>
      <c r="K392" s="20">
        <f t="shared" si="234"/>
        <v>0.1229999999999998</v>
      </c>
      <c r="L392" s="20">
        <f t="shared" si="239"/>
        <v>4.435592808545101E-2</v>
      </c>
      <c r="N392">
        <v>5</v>
      </c>
      <c r="O392">
        <v>1986</v>
      </c>
      <c r="P392" s="20">
        <v>0.67296706695246433</v>
      </c>
      <c r="Q392" s="20">
        <v>6.1530000000000001E-2</v>
      </c>
      <c r="R392" s="20">
        <f t="shared" si="240"/>
        <v>4.1407663629585131E-2</v>
      </c>
      <c r="T392">
        <v>1983</v>
      </c>
      <c r="U392">
        <v>8</v>
      </c>
      <c r="V392" s="3">
        <v>1983.58333333463</v>
      </c>
      <c r="W392" s="20">
        <f t="shared" si="241"/>
        <v>0.86085047063224773</v>
      </c>
      <c r="X392" s="20">
        <f t="shared" si="242"/>
        <v>0.12306</v>
      </c>
      <c r="Y392" s="20">
        <f t="shared" si="243"/>
        <v>0.1059362589160044</v>
      </c>
      <c r="Z392" s="20"/>
      <c r="AA392">
        <v>8</v>
      </c>
      <c r="AB392" s="3">
        <v>1983.58333333463</v>
      </c>
      <c r="AC392" s="20">
        <f t="shared" si="244"/>
        <v>0.79104253682385628</v>
      </c>
      <c r="AD392" s="20">
        <f t="shared" si="245"/>
        <v>0.1230299999999999</v>
      </c>
      <c r="AE392" s="20">
        <f t="shared" si="245"/>
        <v>7.5146093500727706E-2</v>
      </c>
      <c r="AG392" s="3">
        <v>1983.58333333463</v>
      </c>
      <c r="AH392" s="3">
        <f t="shared" si="246"/>
        <v>-0.1084211458814552</v>
      </c>
      <c r="AI392" s="3">
        <f t="shared" si="246"/>
        <v>0.82033858713866403</v>
      </c>
      <c r="AJ392" s="3">
        <f t="shared" si="246"/>
        <v>0.57266173233956408</v>
      </c>
      <c r="AK392" s="20"/>
      <c r="AL392" s="3">
        <v>1983.58333333463</v>
      </c>
      <c r="AM392" s="12">
        <f>STANDARDIZE(AC392,AR$8,AS$8)</f>
        <v>-0.36256878867044845</v>
      </c>
      <c r="AN392" s="12">
        <f>STANDARDIZE(AD392,AT$8,AU$8)</f>
        <v>3.4275124792366625</v>
      </c>
      <c r="AO392" s="12">
        <f>STANDARDIZE(AE392,AV$8,AW$8)</f>
        <v>2.042782494050853</v>
      </c>
      <c r="AP392" s="20"/>
    </row>
    <row r="393" spans="1:42" x14ac:dyDescent="0.3">
      <c r="A393">
        <v>1</v>
      </c>
      <c r="B393">
        <v>1989</v>
      </c>
      <c r="C393" s="20">
        <v>0.68443685712162561</v>
      </c>
      <c r="D393" s="20">
        <v>6.1499999999999902E-2</v>
      </c>
      <c r="E393" s="20">
        <f t="shared" si="237"/>
        <v>4.2092866712979911E-2</v>
      </c>
      <c r="G393">
        <v>1983</v>
      </c>
      <c r="H393">
        <v>7</v>
      </c>
      <c r="I393" s="3">
        <v>1983.5000000012999</v>
      </c>
      <c r="J393" s="20">
        <f t="shared" si="238"/>
        <v>0.7295593295783378</v>
      </c>
      <c r="K393" s="20">
        <f t="shared" si="234"/>
        <v>6.1499999999999902E-2</v>
      </c>
      <c r="L393" s="20">
        <f t="shared" si="239"/>
        <v>4.4867898769067702E-2</v>
      </c>
      <c r="N393">
        <v>5</v>
      </c>
      <c r="O393">
        <v>1986</v>
      </c>
      <c r="P393" s="20">
        <v>0.68443685712162561</v>
      </c>
      <c r="Q393" s="20">
        <v>6.1530000000000001E-2</v>
      </c>
      <c r="R393" s="20">
        <f t="shared" si="240"/>
        <v>4.2113399818693623E-2</v>
      </c>
      <c r="T393">
        <v>1983</v>
      </c>
      <c r="U393">
        <v>7</v>
      </c>
      <c r="V393" s="3">
        <v>1983.5000000012999</v>
      </c>
      <c r="W393" s="20">
        <f t="shared" si="241"/>
        <v>0.82641444225146232</v>
      </c>
      <c r="X393" s="20">
        <f t="shared" si="242"/>
        <v>6.1530000000000001E-2</v>
      </c>
      <c r="Y393" s="20">
        <f t="shared" si="243"/>
        <v>5.0849280631732476E-2</v>
      </c>
      <c r="Z393" s="20"/>
      <c r="AA393">
        <v>7</v>
      </c>
      <c r="AB393" s="3">
        <v>1983.5000000012999</v>
      </c>
      <c r="AC393" s="20">
        <f t="shared" si="244"/>
        <v>0.77798688591490006</v>
      </c>
      <c r="AD393" s="20">
        <f t="shared" si="245"/>
        <v>6.1514999999999952E-2</v>
      </c>
      <c r="AE393" s="20">
        <f t="shared" si="245"/>
        <v>4.7858589700400092E-2</v>
      </c>
      <c r="AG393" s="3">
        <v>1983.5000000012999</v>
      </c>
      <c r="AH393" s="3">
        <f t="shared" si="246"/>
        <v>-0.18611214774418136</v>
      </c>
      <c r="AI393" s="3">
        <f t="shared" si="246"/>
        <v>-0.68622224125583742</v>
      </c>
      <c r="AJ393" s="3">
        <f t="shared" si="246"/>
        <v>-0.46494042676543929</v>
      </c>
      <c r="AK393" s="20"/>
      <c r="AL393" s="3">
        <v>1983.5000000012999</v>
      </c>
      <c r="AM393" s="12">
        <f>STANDARDIZE(AC393,AR$9,AS$9)</f>
        <v>-0.28433793419174952</v>
      </c>
      <c r="AN393" s="12">
        <f>STANDARDIZE(AD393,AT$9,AU$9)</f>
        <v>-0.10780241638246968</v>
      </c>
      <c r="AO393" s="12">
        <f>STANDARDIZE(AE393,AV$9,AW$9)</f>
        <v>-0.28414622691331465</v>
      </c>
      <c r="AP393" s="20"/>
    </row>
    <row r="394" spans="1:42" x14ac:dyDescent="0.3">
      <c r="A394">
        <v>12</v>
      </c>
      <c r="B394">
        <v>1988</v>
      </c>
      <c r="C394" s="20">
        <v>0.69670508015955379</v>
      </c>
      <c r="D394" s="20">
        <v>6.1499999999999902E-2</v>
      </c>
      <c r="E394" s="20">
        <f t="shared" si="237"/>
        <v>4.2847362429812491E-2</v>
      </c>
      <c r="G394">
        <v>1983</v>
      </c>
      <c r="H394">
        <v>6</v>
      </c>
      <c r="I394" s="3">
        <v>1983.41666666797</v>
      </c>
      <c r="J394" s="20">
        <f t="shared" si="238"/>
        <v>0.7172153772321036</v>
      </c>
      <c r="K394" s="20">
        <f t="shared" si="234"/>
        <v>0.18449999999999972</v>
      </c>
      <c r="L394" s="20">
        <f t="shared" si="239"/>
        <v>4.4108745699774299E-2</v>
      </c>
      <c r="N394">
        <v>5</v>
      </c>
      <c r="O394">
        <v>1986</v>
      </c>
      <c r="P394" s="20">
        <v>0.69670508015955379</v>
      </c>
      <c r="Q394" s="20">
        <v>6.1530000000000001E-2</v>
      </c>
      <c r="R394" s="20">
        <f t="shared" si="240"/>
        <v>4.2868263582217347E-2</v>
      </c>
      <c r="T394">
        <v>1983</v>
      </c>
      <c r="U394">
        <v>6</v>
      </c>
      <c r="V394" s="3">
        <v>1983.41666666797</v>
      </c>
      <c r="W394" s="20">
        <f t="shared" si="241"/>
        <v>0.81091679583390186</v>
      </c>
      <c r="X394" s="20">
        <f t="shared" si="242"/>
        <v>0.24612000000000001</v>
      </c>
      <c r="Y394" s="20">
        <f t="shared" si="243"/>
        <v>0.19958284179063993</v>
      </c>
      <c r="Z394" s="20"/>
      <c r="AA394">
        <v>6</v>
      </c>
      <c r="AB394" s="3">
        <v>1983.41666666797</v>
      </c>
      <c r="AC394" s="20">
        <f t="shared" si="244"/>
        <v>0.76406608653300268</v>
      </c>
      <c r="AD394" s="20">
        <f t="shared" si="245"/>
        <v>0.21530999999999986</v>
      </c>
      <c r="AE394" s="20">
        <f t="shared" si="245"/>
        <v>0.12184579374520711</v>
      </c>
      <c r="AG394" s="3">
        <v>1983.41666666797</v>
      </c>
      <c r="AH394" s="3">
        <f t="shared" si="246"/>
        <v>-0.26895143766175261</v>
      </c>
      <c r="AI394" s="3">
        <f t="shared" si="246"/>
        <v>3.08036351186019</v>
      </c>
      <c r="AJ394" s="3">
        <f t="shared" si="246"/>
        <v>2.3484089812559903</v>
      </c>
      <c r="AK394" s="20"/>
      <c r="AL394" s="3">
        <v>1983.41666666797</v>
      </c>
      <c r="AM394" s="12">
        <f>STANDARDIZE(AC394,AR$10,AS$10)</f>
        <v>-0.6906810154887314</v>
      </c>
      <c r="AN394" s="12">
        <f>STANDARDIZE(AD394,AT$10,AU$10)</f>
        <v>1.5164666498330959</v>
      </c>
      <c r="AO394" s="12">
        <f>STANDARDIZE(AE394,AV$10,AW$10)</f>
        <v>0.94509364147534902</v>
      </c>
      <c r="AP394" s="20"/>
    </row>
    <row r="395" spans="1:42" x14ac:dyDescent="0.3">
      <c r="A395">
        <v>12</v>
      </c>
      <c r="B395">
        <v>1988</v>
      </c>
      <c r="C395" s="20">
        <v>0.71774754153423936</v>
      </c>
      <c r="D395" s="20">
        <v>6.1499999999999902E-2</v>
      </c>
      <c r="E395" s="20">
        <f t="shared" si="237"/>
        <v>4.4141473804355652E-2</v>
      </c>
      <c r="G395">
        <v>1983</v>
      </c>
      <c r="H395">
        <v>5</v>
      </c>
      <c r="I395" s="3">
        <v>1983.33333333464</v>
      </c>
      <c r="J395" s="20">
        <f t="shared" si="238"/>
        <v>0.61644626511782508</v>
      </c>
      <c r="K395" s="20">
        <f t="shared" si="234"/>
        <v>0.1229999999999998</v>
      </c>
      <c r="L395" s="20">
        <f t="shared" si="239"/>
        <v>3.7911445304746182E-2</v>
      </c>
      <c r="N395">
        <v>4</v>
      </c>
      <c r="O395">
        <v>1986</v>
      </c>
      <c r="P395" s="20">
        <v>0.71774754153423936</v>
      </c>
      <c r="Q395" s="20">
        <v>6.1530000000000001E-2</v>
      </c>
      <c r="R395" s="20">
        <f t="shared" si="240"/>
        <v>4.4163006230601751E-2</v>
      </c>
      <c r="T395">
        <v>1983</v>
      </c>
      <c r="U395">
        <v>5</v>
      </c>
      <c r="V395" s="3">
        <v>1983.33333333464</v>
      </c>
      <c r="W395" s="20">
        <f t="shared" si="241"/>
        <v>0.85394505084055028</v>
      </c>
      <c r="X395" s="20">
        <f t="shared" si="242"/>
        <v>0.18459</v>
      </c>
      <c r="Y395" s="20">
        <f t="shared" si="243"/>
        <v>0.15762971693465719</v>
      </c>
      <c r="Z395" s="20"/>
      <c r="AA395">
        <v>5</v>
      </c>
      <c r="AB395" s="3">
        <v>1983.33333333464</v>
      </c>
      <c r="AC395" s="20">
        <f t="shared" si="244"/>
        <v>0.73519565797918762</v>
      </c>
      <c r="AD395" s="20">
        <f t="shared" si="245"/>
        <v>0.1537949999999999</v>
      </c>
      <c r="AE395" s="20">
        <f t="shared" si="245"/>
        <v>9.7770581119701688E-2</v>
      </c>
      <c r="AG395" s="3">
        <v>1983.33333333464</v>
      </c>
      <c r="AH395" s="3">
        <f t="shared" si="246"/>
        <v>-0.44075233324279645</v>
      </c>
      <c r="AI395" s="3">
        <f t="shared" si="246"/>
        <v>1.573802683465688</v>
      </c>
      <c r="AJ395" s="3">
        <f t="shared" si="246"/>
        <v>1.4329535851183433</v>
      </c>
      <c r="AK395" s="20"/>
      <c r="AL395" s="3">
        <v>1983.33333333464</v>
      </c>
      <c r="AM395" s="12">
        <f>STANDARDIZE(AC395,AR$11,AS$11)</f>
        <v>-0.56816070477853453</v>
      </c>
      <c r="AN395" s="12">
        <f>STANDARDIZE(AD395,AT$11,AU$11)</f>
        <v>0.7296999896209112</v>
      </c>
      <c r="AO395" s="12">
        <f>STANDARDIZE(AE395,AV$11,AW$11)</f>
        <v>0.66733570319523705</v>
      </c>
      <c r="AP395" s="20"/>
    </row>
    <row r="396" spans="1:42" x14ac:dyDescent="0.3">
      <c r="A396">
        <v>11</v>
      </c>
      <c r="B396">
        <v>1988</v>
      </c>
      <c r="C396" s="20">
        <v>0.76274921448908672</v>
      </c>
      <c r="D396" s="20">
        <v>6.1499999999999902E-2</v>
      </c>
      <c r="E396" s="20">
        <f t="shared" si="237"/>
        <v>4.6909076691078758E-2</v>
      </c>
      <c r="G396">
        <v>1983</v>
      </c>
      <c r="H396">
        <v>4</v>
      </c>
      <c r="I396" s="3">
        <v>1983.2500000013099</v>
      </c>
      <c r="J396" s="20">
        <f t="shared" si="238"/>
        <v>0.55639654170727337</v>
      </c>
      <c r="K396" s="20">
        <f t="shared" si="234"/>
        <v>0.1229999999999998</v>
      </c>
      <c r="L396" s="20">
        <f t="shared" si="239"/>
        <v>3.421838731499726E-2</v>
      </c>
      <c r="N396">
        <v>4</v>
      </c>
      <c r="O396">
        <v>1986</v>
      </c>
      <c r="P396" s="20">
        <v>0.76274921448908672</v>
      </c>
      <c r="Q396" s="20">
        <v>6.1530000000000001E-2</v>
      </c>
      <c r="R396" s="20">
        <f t="shared" si="240"/>
        <v>4.6931959167513505E-2</v>
      </c>
      <c r="T396">
        <v>1983</v>
      </c>
      <c r="U396">
        <v>4</v>
      </c>
      <c r="V396" s="3">
        <v>1983.2500000013099</v>
      </c>
      <c r="W396" s="20">
        <f t="shared" si="241"/>
        <v>0.80607953722625747</v>
      </c>
      <c r="X396" s="20">
        <f t="shared" si="242"/>
        <v>0.24612000000000001</v>
      </c>
      <c r="Y396" s="20">
        <f t="shared" si="243"/>
        <v>0.19839229570212649</v>
      </c>
      <c r="Z396" s="20"/>
      <c r="AA396">
        <v>4</v>
      </c>
      <c r="AB396" s="3">
        <v>1983.2500000013099</v>
      </c>
      <c r="AC396" s="20">
        <f t="shared" si="244"/>
        <v>0.68123803946676542</v>
      </c>
      <c r="AD396" s="20">
        <f t="shared" si="245"/>
        <v>0.18455999999999989</v>
      </c>
      <c r="AE396" s="20">
        <f t="shared" si="245"/>
        <v>0.11630534150856188</v>
      </c>
      <c r="AG396" s="3">
        <v>1983.2500000013099</v>
      </c>
      <c r="AH396" s="3">
        <f t="shared" si="246"/>
        <v>-0.76184099206111089</v>
      </c>
      <c r="AI396" s="3">
        <f t="shared" si="246"/>
        <v>2.3272667797927116</v>
      </c>
      <c r="AJ396" s="3">
        <f t="shared" si="246"/>
        <v>2.1377343352631892</v>
      </c>
      <c r="AK396" s="20"/>
      <c r="AL396" s="3">
        <v>1983.2500000013099</v>
      </c>
      <c r="AM396" s="12">
        <f>STANDARDIZE(AC396,AR$12,AS$12)</f>
        <v>-0.71834883709311514</v>
      </c>
      <c r="AN396" s="12">
        <f>STANDARDIZE(AD396,AT$12,AU$12)</f>
        <v>1.2496023950169717</v>
      </c>
      <c r="AO396" s="12">
        <f>STANDARDIZE(AE396,AV$12,AW$12)</f>
        <v>1.0055207836818234</v>
      </c>
      <c r="AP396" s="20"/>
    </row>
    <row r="397" spans="1:42" x14ac:dyDescent="0.3">
      <c r="A397">
        <v>10</v>
      </c>
      <c r="B397">
        <v>1988</v>
      </c>
      <c r="C397" s="20">
        <v>0.81104042095551054</v>
      </c>
      <c r="D397" s="20">
        <v>6.1499999999999902E-2</v>
      </c>
      <c r="E397" s="20">
        <f t="shared" si="237"/>
        <v>4.987898588876382E-2</v>
      </c>
      <c r="G397">
        <v>1983</v>
      </c>
      <c r="H397">
        <v>3</v>
      </c>
      <c r="I397" s="3">
        <v>1983.1666666679801</v>
      </c>
      <c r="J397" s="20">
        <f t="shared" si="238"/>
        <v>0.54313577262176849</v>
      </c>
      <c r="K397" s="20">
        <f t="shared" si="234"/>
        <v>0.1229999999999998</v>
      </c>
      <c r="L397" s="20">
        <f t="shared" si="239"/>
        <v>3.3402850016238717E-2</v>
      </c>
      <c r="N397">
        <v>4</v>
      </c>
      <c r="O397">
        <v>1986</v>
      </c>
      <c r="P397" s="20">
        <v>0.81104042095551054</v>
      </c>
      <c r="Q397" s="20">
        <v>6.1530000000000001E-2</v>
      </c>
      <c r="R397" s="20">
        <f t="shared" si="240"/>
        <v>4.9903317101392564E-2</v>
      </c>
      <c r="T397">
        <v>1983</v>
      </c>
      <c r="U397">
        <v>3</v>
      </c>
      <c r="V397" s="3">
        <v>1983.1666666679801</v>
      </c>
      <c r="W397" s="20">
        <f t="shared" si="241"/>
        <v>0.9497179745957407</v>
      </c>
      <c r="X397" s="20">
        <f t="shared" si="242"/>
        <v>0.18459</v>
      </c>
      <c r="Y397" s="20">
        <f t="shared" si="243"/>
        <v>0.17530844093062778</v>
      </c>
      <c r="Z397" s="20"/>
      <c r="AA397">
        <v>3</v>
      </c>
      <c r="AB397" s="3">
        <v>1983.1666666679801</v>
      </c>
      <c r="AC397" s="20">
        <f t="shared" si="244"/>
        <v>0.74642687360875459</v>
      </c>
      <c r="AD397" s="20">
        <f t="shared" si="245"/>
        <v>0.1537949999999999</v>
      </c>
      <c r="AE397" s="20">
        <f t="shared" si="245"/>
        <v>0.10435564547343325</v>
      </c>
      <c r="AG397" s="3">
        <v>1983.1666666679801</v>
      </c>
      <c r="AH397" s="3">
        <f t="shared" si="246"/>
        <v>-0.37391810180675333</v>
      </c>
      <c r="AI397" s="3">
        <f t="shared" si="246"/>
        <v>1.573802683465688</v>
      </c>
      <c r="AJ397" s="3">
        <f t="shared" si="246"/>
        <v>1.6833494088358365</v>
      </c>
      <c r="AK397" s="20"/>
      <c r="AL397" s="3">
        <v>1983.1666666679801</v>
      </c>
      <c r="AM397" s="12">
        <f>STANDARDIZE(AC397,AR$13,AS$13)</f>
        <v>-0.18700106721594398</v>
      </c>
      <c r="AN397" s="12">
        <f>STANDARDIZE(AD397,AT$13,AU$13)</f>
        <v>0.86458010838664423</v>
      </c>
      <c r="AO397" s="12">
        <f>STANDARDIZE(AE397,AV$13,AW$13)</f>
        <v>1.1649042398462668</v>
      </c>
      <c r="AP397" s="20"/>
    </row>
    <row r="398" spans="1:42" x14ac:dyDescent="0.3">
      <c r="A398">
        <v>9</v>
      </c>
      <c r="B398">
        <v>1988</v>
      </c>
      <c r="C398" s="20">
        <v>0.86176705278681509</v>
      </c>
      <c r="D398" s="20">
        <v>6.1499999999999902E-2</v>
      </c>
      <c r="E398" s="20">
        <f t="shared" si="237"/>
        <v>5.2998673746389044E-2</v>
      </c>
      <c r="G398">
        <v>1983</v>
      </c>
      <c r="H398">
        <v>2</v>
      </c>
      <c r="I398" s="3">
        <v>1983.08333333465</v>
      </c>
      <c r="J398" s="20">
        <f t="shared" si="238"/>
        <v>0.5362654568318348</v>
      </c>
      <c r="K398" s="20">
        <f t="shared" si="234"/>
        <v>6.1499999999999902E-2</v>
      </c>
      <c r="L398" s="20">
        <f t="shared" si="239"/>
        <v>3.2980325595157789E-2</v>
      </c>
      <c r="N398">
        <v>3</v>
      </c>
      <c r="O398">
        <v>1986</v>
      </c>
      <c r="P398" s="20">
        <v>0.86176705278681509</v>
      </c>
      <c r="Q398" s="20">
        <v>6.1530000000000001E-2</v>
      </c>
      <c r="R398" s="20">
        <f t="shared" si="240"/>
        <v>5.3024526757972736E-2</v>
      </c>
      <c r="T398">
        <v>1983</v>
      </c>
      <c r="U398">
        <v>2</v>
      </c>
      <c r="V398" s="3">
        <v>1983.08333333465</v>
      </c>
      <c r="W398" s="20">
        <f t="shared" si="241"/>
        <v>1.0281294824311185</v>
      </c>
      <c r="X398" s="20">
        <f t="shared" si="242"/>
        <v>6.1530000000000001E-2</v>
      </c>
      <c r="Y398" s="20">
        <f t="shared" si="243"/>
        <v>6.326080705398672E-2</v>
      </c>
      <c r="Z398" s="20"/>
      <c r="AA398">
        <v>2</v>
      </c>
      <c r="AB398" s="3">
        <v>1983.08333333465</v>
      </c>
      <c r="AC398" s="20">
        <f t="shared" si="244"/>
        <v>0.78219746963147663</v>
      </c>
      <c r="AD398" s="20">
        <f t="shared" si="245"/>
        <v>6.1514999999999952E-2</v>
      </c>
      <c r="AE398" s="20">
        <f t="shared" si="245"/>
        <v>4.8120566324572255E-2</v>
      </c>
      <c r="AG398" s="3">
        <v>1983.08333333465</v>
      </c>
      <c r="AH398" s="3">
        <f t="shared" si="246"/>
        <v>-0.16105598856461062</v>
      </c>
      <c r="AI398" s="3">
        <f t="shared" si="246"/>
        <v>-0.68622224125583742</v>
      </c>
      <c r="AJ398" s="3">
        <f t="shared" si="246"/>
        <v>-0.4549788152943009</v>
      </c>
      <c r="AK398" s="20"/>
      <c r="AL398" s="3">
        <v>1983.08333333465</v>
      </c>
      <c r="AM398" s="12">
        <f>STANDARDIZE(AC398,AR$14,AS$14)</f>
        <v>0.15309518506543598</v>
      </c>
      <c r="AN398" s="12">
        <f>STANDARDIZE(AD398,AT$14,AU$14)</f>
        <v>-0.87038484719517628</v>
      </c>
      <c r="AO398" s="12">
        <f>STANDARDIZE(AE398,AV$14,AW$14)</f>
        <v>-0.39027368990728767</v>
      </c>
      <c r="AP398" s="20"/>
    </row>
    <row r="399" spans="1:42" x14ac:dyDescent="0.3">
      <c r="A399">
        <v>9</v>
      </c>
      <c r="B399">
        <v>1988</v>
      </c>
      <c r="C399" s="20">
        <v>0.90868308657369579</v>
      </c>
      <c r="D399" s="20">
        <v>6.1499999999999902E-2</v>
      </c>
      <c r="E399" s="20">
        <f t="shared" si="237"/>
        <v>5.5884009824282203E-2</v>
      </c>
      <c r="G399">
        <v>1983</v>
      </c>
      <c r="H399">
        <v>1</v>
      </c>
      <c r="I399" s="3">
        <v>1983.0000000013199</v>
      </c>
      <c r="J399" s="20">
        <f t="shared" si="238"/>
        <v>0.55150493873886008</v>
      </c>
      <c r="K399" s="20">
        <f t="shared" si="234"/>
        <v>6.1499999999999902E-2</v>
      </c>
      <c r="L399" s="20">
        <f t="shared" si="239"/>
        <v>3.3917553732439841E-2</v>
      </c>
      <c r="N399">
        <v>3</v>
      </c>
      <c r="O399">
        <v>1986</v>
      </c>
      <c r="P399" s="20">
        <v>0.90868308657369579</v>
      </c>
      <c r="Q399" s="20">
        <v>6.1530000000000001E-2</v>
      </c>
      <c r="R399" s="20">
        <f t="shared" si="240"/>
        <v>5.5911270316879501E-2</v>
      </c>
      <c r="T399">
        <v>1983</v>
      </c>
      <c r="U399">
        <v>1</v>
      </c>
      <c r="V399" s="3">
        <v>1983.0000000013199</v>
      </c>
      <c r="W399" s="20">
        <f t="shared" si="241"/>
        <v>1.0504961903377728</v>
      </c>
      <c r="X399" s="20">
        <f t="shared" si="242"/>
        <v>6.1530000000000001E-2</v>
      </c>
      <c r="Y399" s="20">
        <f t="shared" si="243"/>
        <v>6.4637030591483152E-2</v>
      </c>
      <c r="Z399" s="20"/>
      <c r="AA399">
        <v>1</v>
      </c>
      <c r="AB399" s="3">
        <v>1983.0000000013199</v>
      </c>
      <c r="AC399" s="20">
        <f t="shared" si="244"/>
        <v>0.80100056453831647</v>
      </c>
      <c r="AD399" s="20">
        <f t="shared" si="245"/>
        <v>6.1514999999999952E-2</v>
      </c>
      <c r="AE399" s="20">
        <f t="shared" si="245"/>
        <v>4.92772921619615E-2</v>
      </c>
      <c r="AG399" s="3">
        <v>1983.0000000013199</v>
      </c>
      <c r="AH399" s="3">
        <f t="shared" si="246"/>
        <v>-4.9163345936568514E-2</v>
      </c>
      <c r="AI399" s="3">
        <f t="shared" si="246"/>
        <v>-0.68622224125583742</v>
      </c>
      <c r="AJ399" s="3">
        <f t="shared" si="246"/>
        <v>-0.41099453460853091</v>
      </c>
      <c r="AK399" s="20"/>
      <c r="AL399" s="3">
        <v>1983.0000000013199</v>
      </c>
      <c r="AM399" s="12">
        <f>STANDARDIZE(AC399,AR$15,AS$15)</f>
        <v>0.20185571416743331</v>
      </c>
      <c r="AN399" s="12">
        <f>STANDARDIZE(AD399,AT$15,AU$15)</f>
        <v>-0.21981065223360952</v>
      </c>
      <c r="AO399" s="12">
        <f>STANDARDIZE(AE399,AV$15,AW$15)</f>
        <v>0.127578903866569</v>
      </c>
      <c r="AP399" s="20"/>
    </row>
    <row r="400" spans="1:42" x14ac:dyDescent="0.3">
      <c r="A400">
        <v>8</v>
      </c>
      <c r="B400">
        <v>1988</v>
      </c>
      <c r="C400" s="20">
        <v>0.9396490868984172</v>
      </c>
      <c r="D400" s="20">
        <v>6.1499999999999902E-2</v>
      </c>
      <c r="E400" s="20">
        <f t="shared" si="237"/>
        <v>5.7788418844252565E-2</v>
      </c>
      <c r="G400">
        <v>1982</v>
      </c>
      <c r="H400">
        <v>12</v>
      </c>
      <c r="I400" s="3">
        <v>1982.9166666679901</v>
      </c>
      <c r="J400" s="20">
        <f t="shared" si="238"/>
        <v>0.56717823045238058</v>
      </c>
      <c r="K400" s="20">
        <f t="shared" si="234"/>
        <v>6.1499999999999902E-2</v>
      </c>
      <c r="L400" s="20">
        <f t="shared" si="239"/>
        <v>3.488146117282135E-2</v>
      </c>
      <c r="N400">
        <v>2</v>
      </c>
      <c r="O400">
        <v>1986</v>
      </c>
      <c r="P400" s="20">
        <v>0.9396490868984172</v>
      </c>
      <c r="Q400" s="20">
        <v>6.1530000000000001E-2</v>
      </c>
      <c r="R400" s="20">
        <f t="shared" si="240"/>
        <v>5.7816608316859613E-2</v>
      </c>
      <c r="T400">
        <v>1982</v>
      </c>
      <c r="U400">
        <v>12</v>
      </c>
      <c r="V400" s="3">
        <v>1982.9166666679901</v>
      </c>
      <c r="W400" s="20">
        <f t="shared" si="241"/>
        <v>1.0736606896803547</v>
      </c>
      <c r="X400" s="20">
        <f t="shared" si="242"/>
        <v>6.1530000000000001E-2</v>
      </c>
      <c r="Y400" s="20">
        <f t="shared" si="243"/>
        <v>6.6062342236032218E-2</v>
      </c>
      <c r="Z400" s="20"/>
      <c r="AA400">
        <v>12</v>
      </c>
      <c r="AB400" s="3">
        <v>1982.9166666679901</v>
      </c>
      <c r="AC400" s="20">
        <f t="shared" si="244"/>
        <v>0.82041946006636768</v>
      </c>
      <c r="AD400" s="20">
        <f t="shared" si="245"/>
        <v>6.1514999999999952E-2</v>
      </c>
      <c r="AE400" s="20">
        <f t="shared" si="245"/>
        <v>5.047190170442678E-2</v>
      </c>
      <c r="AG400" s="3">
        <v>1982.9166666679901</v>
      </c>
      <c r="AH400" s="3">
        <f t="shared" si="246"/>
        <v>6.639377635190781E-2</v>
      </c>
      <c r="AI400" s="3">
        <f t="shared" si="246"/>
        <v>-0.68622224125583742</v>
      </c>
      <c r="AJ400" s="3">
        <f t="shared" si="246"/>
        <v>-0.36556973321887309</v>
      </c>
      <c r="AK400" s="20"/>
      <c r="AL400" s="3">
        <v>1982.9166666679901</v>
      </c>
      <c r="AM400" s="12">
        <f>STANDARDIZE(AC400,AR$4,AS$4)</f>
        <v>0.268689214430336</v>
      </c>
      <c r="AN400" s="12">
        <f>STANDARDIZE(AD400,AT$4,AU$4)</f>
        <v>-0.51751295497595129</v>
      </c>
      <c r="AO400" s="12">
        <f>STANDARDIZE(AE400,AV$4,AW$4)</f>
        <v>0.13063427521761484</v>
      </c>
      <c r="AP400" s="20"/>
    </row>
    <row r="401" spans="1:42" x14ac:dyDescent="0.3">
      <c r="A401">
        <v>7</v>
      </c>
      <c r="B401">
        <v>1988</v>
      </c>
      <c r="C401" s="20">
        <v>0.97139122231772979</v>
      </c>
      <c r="D401" s="20">
        <v>6.1499999999999902E-2</v>
      </c>
      <c r="E401" s="20">
        <f t="shared" si="237"/>
        <v>5.9740560172540286E-2</v>
      </c>
      <c r="G401">
        <v>1982</v>
      </c>
      <c r="H401">
        <v>11</v>
      </c>
      <c r="I401" s="3">
        <v>1982.83333333466</v>
      </c>
      <c r="J401" s="20">
        <f t="shared" si="238"/>
        <v>0.58329694351371131</v>
      </c>
      <c r="K401" s="20">
        <f t="shared" si="234"/>
        <v>6.1499999999999902E-2</v>
      </c>
      <c r="L401" s="20">
        <f t="shared" si="239"/>
        <v>3.5872762026093186E-2</v>
      </c>
      <c r="N401">
        <v>2</v>
      </c>
      <c r="O401">
        <v>1986</v>
      </c>
      <c r="P401" s="20">
        <v>0.97139122231772979</v>
      </c>
      <c r="Q401" s="20">
        <v>6.1530000000000001E-2</v>
      </c>
      <c r="R401" s="20">
        <f t="shared" si="240"/>
        <v>5.9769701909209917E-2</v>
      </c>
      <c r="T401">
        <v>1982</v>
      </c>
      <c r="U401">
        <v>11</v>
      </c>
      <c r="V401" s="3">
        <v>1982.83333333466</v>
      </c>
      <c r="W401" s="20"/>
      <c r="X401" s="20"/>
      <c r="Y401" s="20"/>
      <c r="Z401" s="20"/>
      <c r="AA401">
        <v>11</v>
      </c>
      <c r="AB401" s="3">
        <v>1982.83333333466</v>
      </c>
      <c r="AC401" s="20">
        <f t="shared" si="244"/>
        <v>0.58329694351371131</v>
      </c>
      <c r="AD401" s="20">
        <f t="shared" si="245"/>
        <v>6.1499999999999902E-2</v>
      </c>
      <c r="AE401" s="20">
        <f t="shared" si="245"/>
        <v>3.5872762026093186E-2</v>
      </c>
      <c r="AG401" s="3">
        <v>1982.83333333466</v>
      </c>
      <c r="AH401" s="3">
        <f t="shared" si="246"/>
        <v>-1.3446646230840784</v>
      </c>
      <c r="AI401" s="3">
        <f t="shared" si="246"/>
        <v>-0.68658960551538373</v>
      </c>
      <c r="AJ401" s="3">
        <f t="shared" si="246"/>
        <v>-0.92069925192305724</v>
      </c>
      <c r="AK401" s="20"/>
      <c r="AL401" s="3">
        <v>1982.83333333466</v>
      </c>
      <c r="AM401" s="12">
        <f>STANDARDIZE(AC401,AR$5,AS$5)</f>
        <v>-0.73679296950462381</v>
      </c>
      <c r="AN401" s="12">
        <f>STANDARDIZE(AD401,AT$5,AU$5)</f>
        <v>-0.19208961378086201</v>
      </c>
      <c r="AO401" s="12">
        <f>STANDARDIZE(AE401,AV$5,AW$5)</f>
        <v>-0.75010466226931249</v>
      </c>
      <c r="AP401" s="20"/>
    </row>
    <row r="402" spans="1:42" x14ac:dyDescent="0.3">
      <c r="A402">
        <v>6</v>
      </c>
      <c r="B402">
        <v>1988</v>
      </c>
      <c r="C402" s="20">
        <v>1.0046404484612044</v>
      </c>
      <c r="D402" s="20">
        <v>6.1499999999999902E-2</v>
      </c>
      <c r="E402" s="20">
        <f t="shared" si="237"/>
        <v>6.1785387580363969E-2</v>
      </c>
      <c r="G402">
        <v>1982</v>
      </c>
      <c r="H402">
        <v>10</v>
      </c>
      <c r="I402" s="3">
        <v>1982.7500000013299</v>
      </c>
      <c r="J402" s="20">
        <f t="shared" si="238"/>
        <v>0.60091337763454633</v>
      </c>
      <c r="K402" s="20">
        <f t="shared" si="234"/>
        <v>6.1499999999999902E-2</v>
      </c>
      <c r="L402" s="20">
        <f t="shared" si="239"/>
        <v>3.695617272452454E-2</v>
      </c>
      <c r="N402">
        <v>1</v>
      </c>
      <c r="O402">
        <v>1986</v>
      </c>
      <c r="P402" s="20">
        <v>1.0046404484612044</v>
      </c>
      <c r="Q402" s="20">
        <v>6.1530000000000001E-2</v>
      </c>
      <c r="R402" s="20">
        <f t="shared" si="240"/>
        <v>6.181552679381791E-2</v>
      </c>
      <c r="T402">
        <v>1982</v>
      </c>
      <c r="U402">
        <v>10</v>
      </c>
      <c r="V402" s="3">
        <v>1982.7500000013299</v>
      </c>
      <c r="W402" s="20">
        <f t="shared" si="241"/>
        <v>1.078478460333766</v>
      </c>
      <c r="X402" s="20">
        <f t="shared" si="242"/>
        <v>6.1530000000000001E-2</v>
      </c>
      <c r="Y402" s="20">
        <f t="shared" si="243"/>
        <v>6.635877966433662E-2</v>
      </c>
      <c r="Z402" s="20"/>
      <c r="AA402">
        <v>10</v>
      </c>
      <c r="AB402" s="3">
        <v>1982.7500000013299</v>
      </c>
      <c r="AC402" s="20">
        <f t="shared" si="244"/>
        <v>0.83969591898415619</v>
      </c>
      <c r="AD402" s="20">
        <f t="shared" si="245"/>
        <v>6.1514999999999952E-2</v>
      </c>
      <c r="AE402" s="20">
        <f t="shared" si="245"/>
        <v>5.1657476194430577E-2</v>
      </c>
      <c r="AG402" s="3">
        <v>1982.7500000013299</v>
      </c>
      <c r="AH402" s="3">
        <f t="shared" si="246"/>
        <v>0.18110329303033765</v>
      </c>
      <c r="AI402" s="3">
        <f t="shared" si="246"/>
        <v>-0.68622224125583742</v>
      </c>
      <c r="AJ402" s="3">
        <f t="shared" si="246"/>
        <v>-0.32048848798628488</v>
      </c>
      <c r="AK402" s="20"/>
      <c r="AL402" s="3">
        <v>1982.7500000013299</v>
      </c>
      <c r="AM402" s="12">
        <f>STANDARDIZE(AC402,AR$6,AS$6)</f>
        <v>0.27093368438317073</v>
      </c>
      <c r="AN402" s="12">
        <f>STANDARDIZE(AD402,AT$6,AU$6)</f>
        <v>-0.6564669997761764</v>
      </c>
      <c r="AO402" s="12">
        <f>STANDARDIZE(AE402,AV$6,AW$6)</f>
        <v>-0.19914622046885877</v>
      </c>
      <c r="AP402" s="20"/>
    </row>
    <row r="403" spans="1:42" x14ac:dyDescent="0.3">
      <c r="A403">
        <v>6</v>
      </c>
      <c r="B403">
        <v>1988</v>
      </c>
      <c r="C403" s="20">
        <v>0.99123416075108861</v>
      </c>
      <c r="D403" s="20">
        <v>6.1499999999999902E-2</v>
      </c>
      <c r="E403" s="20">
        <f t="shared" si="237"/>
        <v>6.0960900886191854E-2</v>
      </c>
      <c r="G403">
        <v>1982</v>
      </c>
      <c r="H403">
        <v>9</v>
      </c>
      <c r="I403" s="3">
        <v>1982.6666666680001</v>
      </c>
      <c r="J403" s="20">
        <f t="shared" si="238"/>
        <v>0.62788824308165825</v>
      </c>
      <c r="K403" s="20">
        <f t="shared" si="234"/>
        <v>6.1499999999999902E-2</v>
      </c>
      <c r="L403" s="20">
        <f t="shared" si="239"/>
        <v>3.8615126949521919E-2</v>
      </c>
      <c r="N403">
        <v>12</v>
      </c>
      <c r="O403">
        <v>1985</v>
      </c>
      <c r="P403" s="20">
        <v>0.99123416075108861</v>
      </c>
      <c r="Q403" s="20">
        <v>6.1530000000000001E-2</v>
      </c>
      <c r="R403" s="20">
        <f t="shared" si="240"/>
        <v>6.0990637911014486E-2</v>
      </c>
      <c r="T403">
        <v>1982</v>
      </c>
      <c r="U403">
        <v>9</v>
      </c>
      <c r="V403" s="3">
        <v>1982.6666666680001</v>
      </c>
      <c r="W403" s="20">
        <f t="shared" si="241"/>
        <v>1.0132380723417174</v>
      </c>
      <c r="X403" s="20">
        <f t="shared" si="242"/>
        <v>6.1530000000000001E-2</v>
      </c>
      <c r="Y403" s="20">
        <f t="shared" si="243"/>
        <v>6.2344538591185869E-2</v>
      </c>
      <c r="Z403" s="20"/>
      <c r="AA403">
        <v>9</v>
      </c>
      <c r="AB403" s="3">
        <v>1982.6666666680001</v>
      </c>
      <c r="AC403" s="20">
        <f t="shared" si="244"/>
        <v>0.82056315771168786</v>
      </c>
      <c r="AD403" s="20">
        <f t="shared" si="245"/>
        <v>6.1514999999999952E-2</v>
      </c>
      <c r="AE403" s="20">
        <f t="shared" si="245"/>
        <v>5.0479832770353894E-2</v>
      </c>
      <c r="AG403" s="3">
        <v>1982.6666666680001</v>
      </c>
      <c r="AH403" s="3">
        <f t="shared" si="246"/>
        <v>6.7248886074746772E-2</v>
      </c>
      <c r="AI403" s="3">
        <f t="shared" si="246"/>
        <v>-0.68622224125583742</v>
      </c>
      <c r="AJ403" s="3">
        <f t="shared" si="246"/>
        <v>-0.36526815594048978</v>
      </c>
      <c r="AK403" s="20"/>
      <c r="AL403" s="3">
        <v>1982.6666666680001</v>
      </c>
      <c r="AM403" s="12">
        <f>STANDARDIZE(AC403,AR$7,AS$7)</f>
        <v>-4.1696192791435528E-2</v>
      </c>
      <c r="AN403" s="12">
        <f>STANDARDIZE(AD403,AT$7,AU$7)</f>
        <v>-0.23837245449551037</v>
      </c>
      <c r="AO403" s="12">
        <f>STANDARDIZE(AE403,AV$7,AW$7)</f>
        <v>-5.7393825368619866E-2</v>
      </c>
      <c r="AP403" s="20"/>
    </row>
    <row r="404" spans="1:42" x14ac:dyDescent="0.3">
      <c r="A404">
        <v>6</v>
      </c>
      <c r="B404">
        <v>1988</v>
      </c>
      <c r="C404" s="20">
        <v>0.86889118063198734</v>
      </c>
      <c r="D404" s="20">
        <v>6.1499999999999902E-2</v>
      </c>
      <c r="E404" s="20">
        <f t="shared" si="237"/>
        <v>5.3436807608867133E-2</v>
      </c>
      <c r="G404">
        <v>1982</v>
      </c>
      <c r="H404">
        <v>8</v>
      </c>
      <c r="I404" s="3">
        <v>1982.58333333467</v>
      </c>
      <c r="J404" s="20">
        <f t="shared" si="238"/>
        <v>0.65569542748286658</v>
      </c>
      <c r="K404" s="20">
        <f t="shared" si="234"/>
        <v>6.1499999999999902E-2</v>
      </c>
      <c r="L404" s="20">
        <f t="shared" si="239"/>
        <v>4.0325268790196232E-2</v>
      </c>
      <c r="N404">
        <v>11</v>
      </c>
      <c r="O404">
        <v>1985</v>
      </c>
      <c r="P404" s="20">
        <v>0.86889118063198734</v>
      </c>
      <c r="Q404" s="20">
        <v>6.1530000000000001E-2</v>
      </c>
      <c r="R404" s="20">
        <f t="shared" si="240"/>
        <v>5.3462874344286183E-2</v>
      </c>
      <c r="T404">
        <v>1982</v>
      </c>
      <c r="U404">
        <v>8</v>
      </c>
      <c r="V404" s="3">
        <v>1982.58333333467</v>
      </c>
      <c r="W404" s="20">
        <f t="shared" si="241"/>
        <v>0.95139496687657343</v>
      </c>
      <c r="X404" s="20">
        <f t="shared" si="242"/>
        <v>6.1530000000000001E-2</v>
      </c>
      <c r="Y404" s="20">
        <f t="shared" si="243"/>
        <v>5.8539332311915562E-2</v>
      </c>
      <c r="Z404" s="20"/>
      <c r="AA404">
        <v>8</v>
      </c>
      <c r="AB404" s="3">
        <v>1982.58333333467</v>
      </c>
      <c r="AC404" s="20">
        <f t="shared" si="244"/>
        <v>0.80354519717972006</v>
      </c>
      <c r="AD404" s="20">
        <f t="shared" si="245"/>
        <v>6.1514999999999952E-2</v>
      </c>
      <c r="AE404" s="20">
        <f t="shared" si="245"/>
        <v>4.9432300551055894E-2</v>
      </c>
      <c r="AG404" s="3">
        <v>1982.58333333467</v>
      </c>
      <c r="AH404" s="3">
        <f t="shared" si="246"/>
        <v>-3.4020856246711653E-2</v>
      </c>
      <c r="AI404" s="3">
        <f t="shared" si="246"/>
        <v>-0.68622224125583742</v>
      </c>
      <c r="AJ404" s="3">
        <f t="shared" si="246"/>
        <v>-0.4051003699982158</v>
      </c>
      <c r="AK404" s="20"/>
      <c r="AL404" s="3">
        <v>1982.58333333467</v>
      </c>
      <c r="AM404" s="12">
        <f>STANDARDIZE(AC404,AR$8,AS$8)</f>
        <v>-0.27939610043213498</v>
      </c>
      <c r="AN404" s="12">
        <f>STANDARDIZE(AD404,AT$8,AU$8)</f>
        <v>-0.53553372549108424</v>
      </c>
      <c r="AO404" s="12">
        <f>STANDARDIZE(AE404,AV$8,AW$8)</f>
        <v>-0.44409401372028595</v>
      </c>
      <c r="AP404" s="20"/>
    </row>
    <row r="405" spans="1:42" x14ac:dyDescent="0.3">
      <c r="A405">
        <v>5</v>
      </c>
      <c r="B405">
        <v>1988</v>
      </c>
      <c r="C405" s="20">
        <v>0.76208812130357473</v>
      </c>
      <c r="D405" s="20">
        <v>6.1499999999999902E-2</v>
      </c>
      <c r="E405" s="20">
        <f t="shared" si="237"/>
        <v>4.6868419460169772E-2</v>
      </c>
      <c r="G405">
        <v>1982</v>
      </c>
      <c r="H405">
        <v>7</v>
      </c>
      <c r="I405" s="3">
        <v>1982.5000000013399</v>
      </c>
      <c r="J405" s="20">
        <f t="shared" si="238"/>
        <v>0.68483202811093258</v>
      </c>
      <c r="K405" s="20">
        <f t="shared" si="234"/>
        <v>6.1499999999999902E-2</v>
      </c>
      <c r="L405" s="20">
        <f t="shared" si="239"/>
        <v>4.2117169728822283E-2</v>
      </c>
      <c r="N405">
        <v>10</v>
      </c>
      <c r="O405">
        <v>1985</v>
      </c>
      <c r="P405" s="20">
        <v>0.76208812130357473</v>
      </c>
      <c r="Q405" s="20">
        <v>6.1530000000000001E-2</v>
      </c>
      <c r="R405" s="20">
        <f t="shared" si="240"/>
        <v>4.6891282103808954E-2</v>
      </c>
      <c r="T405">
        <v>1982</v>
      </c>
      <c r="U405">
        <v>7</v>
      </c>
      <c r="V405" s="3">
        <v>1982.5000000013399</v>
      </c>
      <c r="W405" s="20"/>
      <c r="X405" s="20"/>
      <c r="Y405" s="20"/>
      <c r="Z405" s="20"/>
      <c r="AA405">
        <v>7</v>
      </c>
      <c r="AB405" s="3">
        <v>1982.5000000013399</v>
      </c>
      <c r="AC405" s="20">
        <f t="shared" si="244"/>
        <v>0.68483202811093258</v>
      </c>
      <c r="AD405" s="20">
        <f t="shared" si="245"/>
        <v>6.1499999999999902E-2</v>
      </c>
      <c r="AE405" s="20">
        <f t="shared" si="245"/>
        <v>4.2117169728822283E-2</v>
      </c>
      <c r="AG405" s="3">
        <v>1982.5000000013399</v>
      </c>
      <c r="AH405" s="3">
        <f t="shared" si="246"/>
        <v>-0.7404540401277484</v>
      </c>
      <c r="AI405" s="3">
        <f t="shared" si="246"/>
        <v>-0.68658960551538373</v>
      </c>
      <c r="AJ405" s="3">
        <f t="shared" si="246"/>
        <v>-0.68325683278152194</v>
      </c>
      <c r="AK405" s="20"/>
      <c r="AL405" s="3">
        <v>1982.5000000013399</v>
      </c>
      <c r="AM405" s="12">
        <f>STANDARDIZE(AC405,AR$9,AS$9)</f>
        <v>-0.50434543341362503</v>
      </c>
      <c r="AN405" s="12">
        <f>STANDARDIZE(AD405,AT$9,AU$9)</f>
        <v>-0.1083026392523672</v>
      </c>
      <c r="AO405" s="12">
        <f>STANDARDIZE(AE405,AV$9,AW$9)</f>
        <v>-0.50461112701272925</v>
      </c>
      <c r="AP405" s="20"/>
    </row>
    <row r="406" spans="1:42" x14ac:dyDescent="0.3">
      <c r="A406">
        <v>5</v>
      </c>
      <c r="B406">
        <v>1988</v>
      </c>
      <c r="C406" s="20">
        <v>0.66812387219014735</v>
      </c>
      <c r="D406" s="20">
        <v>6.1499999999999902E-2</v>
      </c>
      <c r="E406" s="20">
        <f t="shared" si="237"/>
        <v>4.1089618139693994E-2</v>
      </c>
      <c r="G406">
        <v>1982</v>
      </c>
      <c r="H406">
        <v>6</v>
      </c>
      <c r="I406" s="3">
        <v>1982.4166666680101</v>
      </c>
      <c r="J406" s="20">
        <f t="shared" si="238"/>
        <v>0.70991220439871983</v>
      </c>
      <c r="K406" s="20">
        <f t="shared" si="234"/>
        <v>0.1229999999999998</v>
      </c>
      <c r="L406" s="20">
        <f t="shared" si="239"/>
        <v>4.3659600570521193E-2</v>
      </c>
      <c r="N406">
        <v>9</v>
      </c>
      <c r="O406">
        <v>1985</v>
      </c>
      <c r="P406" s="20">
        <v>0.66812387219014735</v>
      </c>
      <c r="Q406" s="20">
        <v>6.1530000000000001E-2</v>
      </c>
      <c r="R406" s="20">
        <f t="shared" si="240"/>
        <v>4.1109661855859771E-2</v>
      </c>
      <c r="T406">
        <v>1982</v>
      </c>
      <c r="U406">
        <v>6</v>
      </c>
      <c r="V406" s="3">
        <v>1982.4166666680101</v>
      </c>
      <c r="W406" s="20">
        <f t="shared" si="241"/>
        <v>0.8658862243512</v>
      </c>
      <c r="X406" s="20">
        <f t="shared" si="242"/>
        <v>0.12306</v>
      </c>
      <c r="Y406" s="20">
        <f t="shared" si="243"/>
        <v>0.10655595876865867</v>
      </c>
      <c r="Z406" s="20"/>
      <c r="AA406">
        <v>6</v>
      </c>
      <c r="AB406" s="3">
        <v>1982.4166666680101</v>
      </c>
      <c r="AC406" s="20">
        <f t="shared" si="244"/>
        <v>0.78789921437495991</v>
      </c>
      <c r="AD406" s="20">
        <f t="shared" si="245"/>
        <v>0.1230299999999999</v>
      </c>
      <c r="AE406" s="20">
        <f t="shared" si="245"/>
        <v>7.5107779669589925E-2</v>
      </c>
      <c r="AG406" s="3">
        <v>1982.4166666680101</v>
      </c>
      <c r="AH406" s="3">
        <f t="shared" si="246"/>
        <v>-0.12712629294270431</v>
      </c>
      <c r="AI406" s="3">
        <f t="shared" si="246"/>
        <v>0.82033858713866403</v>
      </c>
      <c r="AJ406" s="3">
        <f t="shared" si="246"/>
        <v>0.57120485617371752</v>
      </c>
      <c r="AK406" s="20"/>
      <c r="AL406" s="3">
        <v>1982.4166666680101</v>
      </c>
      <c r="AM406" s="12">
        <f>STANDARDIZE(AC406,AR$10,AS$10)</f>
        <v>-0.54837995978401211</v>
      </c>
      <c r="AN406" s="12">
        <f>STANDARDIZE(AD406,AT$10,AU$10)</f>
        <v>-0.38552664826294392</v>
      </c>
      <c r="AO406" s="12">
        <f>STANDARDIZE(AE406,AV$10,AW$10)</f>
        <v>-0.35055404840977578</v>
      </c>
      <c r="AP406" s="20"/>
    </row>
    <row r="407" spans="1:42" x14ac:dyDescent="0.3">
      <c r="A407">
        <v>4</v>
      </c>
      <c r="B407">
        <v>1988</v>
      </c>
      <c r="C407" s="20">
        <v>0.59987295657563022</v>
      </c>
      <c r="D407" s="20">
        <v>6.1499999999999902E-2</v>
      </c>
      <c r="E407" s="20">
        <f t="shared" si="237"/>
        <v>3.6892186829401201E-2</v>
      </c>
      <c r="G407">
        <v>1982</v>
      </c>
      <c r="H407">
        <v>5</v>
      </c>
      <c r="I407" s="3">
        <v>1982.33333333468</v>
      </c>
      <c r="J407" s="20">
        <f t="shared" si="238"/>
        <v>0.70546596150965368</v>
      </c>
      <c r="K407" s="20">
        <f t="shared" si="234"/>
        <v>0.1229999999999998</v>
      </c>
      <c r="L407" s="20">
        <f t="shared" si="239"/>
        <v>4.3386156632843634E-2</v>
      </c>
      <c r="N407">
        <v>8</v>
      </c>
      <c r="O407">
        <v>1985</v>
      </c>
      <c r="P407" s="20">
        <v>0.59987295657563022</v>
      </c>
      <c r="Q407" s="20">
        <v>6.1530000000000001E-2</v>
      </c>
      <c r="R407" s="20">
        <f t="shared" si="240"/>
        <v>3.6910183018098529E-2</v>
      </c>
      <c r="T407">
        <v>1982</v>
      </c>
      <c r="U407">
        <v>5</v>
      </c>
      <c r="V407" s="3">
        <v>1982.33333333468</v>
      </c>
      <c r="W407" s="20">
        <f t="shared" si="241"/>
        <v>0.75959058410798719</v>
      </c>
      <c r="X407" s="20">
        <f t="shared" si="242"/>
        <v>0.12306</v>
      </c>
      <c r="Y407" s="20">
        <f t="shared" si="243"/>
        <v>9.3475217280328912E-2</v>
      </c>
      <c r="Z407" s="20"/>
      <c r="AA407">
        <v>5</v>
      </c>
      <c r="AB407" s="3">
        <v>1982.33333333468</v>
      </c>
      <c r="AC407" s="20">
        <f t="shared" si="244"/>
        <v>0.73252827280882049</v>
      </c>
      <c r="AD407" s="20">
        <f t="shared" si="245"/>
        <v>0.1230299999999999</v>
      </c>
      <c r="AE407" s="20">
        <f t="shared" si="245"/>
        <v>6.8430686956586273E-2</v>
      </c>
      <c r="AG407" s="3">
        <v>1982.33333333468</v>
      </c>
      <c r="AH407" s="3">
        <f t="shared" si="246"/>
        <v>-0.45662529336441243</v>
      </c>
      <c r="AI407" s="3">
        <f t="shared" si="246"/>
        <v>0.82033858713866403</v>
      </c>
      <c r="AJ407" s="3">
        <f t="shared" si="246"/>
        <v>0.31730967154075396</v>
      </c>
      <c r="AK407" s="20"/>
      <c r="AL407" s="3">
        <v>1982.33333333468</v>
      </c>
      <c r="AM407" s="12">
        <f>STANDARDIZE(AC407,AR$11,AS$11)</f>
        <v>-0.5832479790369417</v>
      </c>
      <c r="AN407" s="12">
        <f>STANDARDIZE(AD407,AT$11,AU$11)</f>
        <v>6.3072530914539418E-2</v>
      </c>
      <c r="AO407" s="12">
        <f>STANDARDIZE(AE407,AV$11,AW$11)</f>
        <v>-0.13419439192403743</v>
      </c>
      <c r="AP407" s="20"/>
    </row>
    <row r="408" spans="1:42" x14ac:dyDescent="0.3">
      <c r="A408">
        <v>4</v>
      </c>
      <c r="B408">
        <v>1988</v>
      </c>
      <c r="C408" s="20">
        <v>0.57236310776132815</v>
      </c>
      <c r="D408" s="20">
        <v>6.1499999999999902E-2</v>
      </c>
      <c r="E408" s="20">
        <f t="shared" si="237"/>
        <v>3.5200331127321627E-2</v>
      </c>
      <c r="G408">
        <v>1982</v>
      </c>
      <c r="H408">
        <v>4</v>
      </c>
      <c r="I408" s="3">
        <v>1982.2500000013499</v>
      </c>
      <c r="J408" s="20">
        <f t="shared" si="238"/>
        <v>0.68829501309695507</v>
      </c>
      <c r="K408" s="20">
        <f t="shared" si="234"/>
        <v>0.1229999999999998</v>
      </c>
      <c r="L408" s="20">
        <f t="shared" si="239"/>
        <v>4.233014330546267E-2</v>
      </c>
      <c r="N408">
        <v>7</v>
      </c>
      <c r="O408">
        <v>1985</v>
      </c>
      <c r="P408" s="20">
        <v>0.57236310776132815</v>
      </c>
      <c r="Q408" s="20">
        <v>6.1530000000000001E-2</v>
      </c>
      <c r="R408" s="20">
        <f t="shared" si="240"/>
        <v>3.5217502020554521E-2</v>
      </c>
      <c r="T408">
        <v>1982</v>
      </c>
      <c r="U408">
        <v>4</v>
      </c>
      <c r="V408" s="3">
        <v>1982.2500000013499</v>
      </c>
      <c r="W408" s="20">
        <f t="shared" si="241"/>
        <v>0.67336061330727226</v>
      </c>
      <c r="X408" s="20">
        <f t="shared" si="242"/>
        <v>0.12306</v>
      </c>
      <c r="Y408" s="20">
        <f t="shared" si="243"/>
        <v>8.286375707359292E-2</v>
      </c>
      <c r="Z408" s="20"/>
      <c r="AA408">
        <v>4</v>
      </c>
      <c r="AB408" s="3">
        <v>1982.2500000013499</v>
      </c>
      <c r="AC408" s="20">
        <f t="shared" si="244"/>
        <v>0.68082781320211372</v>
      </c>
      <c r="AD408" s="20">
        <f t="shared" si="245"/>
        <v>0.1230299999999999</v>
      </c>
      <c r="AE408" s="20">
        <f t="shared" si="245"/>
        <v>6.2596950189527795E-2</v>
      </c>
      <c r="AG408" s="3">
        <v>1982.2500000013499</v>
      </c>
      <c r="AH408" s="3">
        <f t="shared" si="246"/>
        <v>-0.76428214874594014</v>
      </c>
      <c r="AI408" s="3">
        <f t="shared" si="246"/>
        <v>0.82033858713866403</v>
      </c>
      <c r="AJ408" s="3">
        <f t="shared" si="246"/>
        <v>9.5482936877048813E-2</v>
      </c>
      <c r="AK408" s="20"/>
      <c r="AL408" s="3">
        <v>1982.2500000013499</v>
      </c>
      <c r="AM408" s="12">
        <f>STANDARDIZE(AC408,AR$12,AS$12)</f>
        <v>-0.72082963861005167</v>
      </c>
      <c r="AN408" s="12">
        <f>STANDARDIZE(AD408,AT$12,AU$12)</f>
        <v>-0.13053036562694012</v>
      </c>
      <c r="AO408" s="12">
        <f>STANDARDIZE(AE408,AV$12,AW$12)</f>
        <v>-0.39752889868222113</v>
      </c>
      <c r="AP408" s="20"/>
    </row>
    <row r="409" spans="1:42" x14ac:dyDescent="0.3">
      <c r="A409">
        <v>3</v>
      </c>
      <c r="B409">
        <v>1988</v>
      </c>
      <c r="C409" s="20">
        <v>0.54619365576875167</v>
      </c>
      <c r="D409" s="20">
        <v>6.1499999999999902E-2</v>
      </c>
      <c r="E409" s="20">
        <f t="shared" si="237"/>
        <v>3.3590909829778172E-2</v>
      </c>
      <c r="G409">
        <v>1982</v>
      </c>
      <c r="H409">
        <v>3</v>
      </c>
      <c r="I409" s="3">
        <v>1982.1666666680201</v>
      </c>
      <c r="J409" s="20">
        <f t="shared" si="238"/>
        <v>0.64456247298646852</v>
      </c>
      <c r="K409" s="20">
        <f t="shared" si="234"/>
        <v>0.1229999999999998</v>
      </c>
      <c r="L409" s="20">
        <f t="shared" si="239"/>
        <v>3.9640592088667756E-2</v>
      </c>
      <c r="N409">
        <v>6</v>
      </c>
      <c r="O409">
        <v>1985</v>
      </c>
      <c r="P409" s="20">
        <v>0.54619365576875167</v>
      </c>
      <c r="Q409" s="20">
        <v>6.1530000000000001E-2</v>
      </c>
      <c r="R409" s="20">
        <f t="shared" si="240"/>
        <v>3.3607295639451293E-2</v>
      </c>
      <c r="T409">
        <v>1982</v>
      </c>
      <c r="U409">
        <v>3</v>
      </c>
      <c r="V409" s="3">
        <v>1982.1666666680201</v>
      </c>
      <c r="W409" s="20">
        <f t="shared" ref="W409:W410" si="247">AVERAGEIFS(P$4:P$1097,O$4:O$1097,T409,N$4:N$1097,U409)</f>
        <v>0.69882223302210777</v>
      </c>
      <c r="X409" s="20">
        <f t="shared" ref="X409:X410" si="248">SUMIFS(Q$4:Q$1097,O$4:O$1097,T409,N$4:N$1097,U409)</f>
        <v>6.1530000000000001E-2</v>
      </c>
      <c r="Y409" s="20">
        <f t="shared" ref="Y409:Y410" si="249">W409*X409</f>
        <v>4.2998531997850295E-2</v>
      </c>
      <c r="Z409" s="20"/>
      <c r="AA409">
        <v>3</v>
      </c>
      <c r="AB409" s="3">
        <v>1982.1666666680201</v>
      </c>
      <c r="AC409" s="20">
        <f t="shared" si="244"/>
        <v>0.6716923530042882</v>
      </c>
      <c r="AD409" s="20">
        <f t="shared" si="245"/>
        <v>9.2264999999999903E-2</v>
      </c>
      <c r="AE409" s="20">
        <f t="shared" si="245"/>
        <v>4.1319562043259025E-2</v>
      </c>
      <c r="AG409" s="3">
        <v>1982.1666666680201</v>
      </c>
      <c r="AH409" s="3">
        <f t="shared" si="246"/>
        <v>-0.81864504954617801</v>
      </c>
      <c r="AI409" s="3">
        <f t="shared" si="246"/>
        <v>6.6874490811640125E-2</v>
      </c>
      <c r="AJ409" s="3">
        <f t="shared" si="246"/>
        <v>-0.71358571382227309</v>
      </c>
      <c r="AK409" s="20"/>
      <c r="AL409" s="3">
        <v>1982.1666666680201</v>
      </c>
      <c r="AM409" s="12">
        <f>STANDARDIZE(AC409,AR$13,AS$13)</f>
        <v>-0.62291496150187342</v>
      </c>
      <c r="AN409" s="12">
        <f>STANDARDIZE(AD409,AT$13,AU$13)</f>
        <v>-0.48231704140909132</v>
      </c>
      <c r="AO409" s="12">
        <f>STANDARDIZE(AE409,AV$13,AW$13)</f>
        <v>-0.7299460828587212</v>
      </c>
      <c r="AP409" s="20"/>
    </row>
    <row r="410" spans="1:42" x14ac:dyDescent="0.3">
      <c r="A410">
        <v>3</v>
      </c>
      <c r="B410">
        <v>1988</v>
      </c>
      <c r="C410" s="20">
        <v>0.5211455106093108</v>
      </c>
      <c r="D410" s="20">
        <v>6.1499999999999902E-2</v>
      </c>
      <c r="E410" s="20">
        <f t="shared" si="237"/>
        <v>3.2050448902472564E-2</v>
      </c>
      <c r="G410">
        <v>1982</v>
      </c>
      <c r="H410">
        <v>2</v>
      </c>
      <c r="I410" s="3">
        <v>1982.08333333469</v>
      </c>
      <c r="J410" s="20">
        <f t="shared" si="238"/>
        <v>0.61700985347629367</v>
      </c>
      <c r="K410" s="20">
        <f t="shared" si="234"/>
        <v>6.1499999999999902E-2</v>
      </c>
      <c r="L410" s="20">
        <f t="shared" si="239"/>
        <v>3.7946105988792E-2</v>
      </c>
      <c r="N410">
        <v>5</v>
      </c>
      <c r="O410">
        <v>1985</v>
      </c>
      <c r="P410" s="20">
        <v>0.5211455106093108</v>
      </c>
      <c r="Q410" s="20">
        <v>6.1530000000000001E-2</v>
      </c>
      <c r="R410" s="20">
        <f t="shared" si="240"/>
        <v>3.2066083267790896E-2</v>
      </c>
      <c r="T410">
        <v>1982</v>
      </c>
      <c r="U410">
        <v>2</v>
      </c>
      <c r="V410" s="3">
        <v>1982.08333333469</v>
      </c>
      <c r="W410" s="20">
        <f t="shared" si="247"/>
        <v>0.74124358335543006</v>
      </c>
      <c r="X410" s="20">
        <f t="shared" si="248"/>
        <v>6.1530000000000001E-2</v>
      </c>
      <c r="Y410" s="20">
        <f t="shared" si="249"/>
        <v>4.5608717683859615E-2</v>
      </c>
      <c r="Z410" s="20"/>
      <c r="AA410">
        <v>2</v>
      </c>
      <c r="AB410" s="3">
        <v>1982.08333333469</v>
      </c>
      <c r="AC410" s="20">
        <f t="shared" si="244"/>
        <v>0.67912671841586181</v>
      </c>
      <c r="AD410" s="20">
        <f t="shared" si="245"/>
        <v>6.1514999999999952E-2</v>
      </c>
      <c r="AE410" s="20">
        <f t="shared" si="245"/>
        <v>4.1777411836325808E-2</v>
      </c>
      <c r="AG410" s="3">
        <v>1982.08333333469</v>
      </c>
      <c r="AH410" s="3">
        <f t="shared" si="246"/>
        <v>-0.77440494990912911</v>
      </c>
      <c r="AI410" s="3">
        <f t="shared" si="246"/>
        <v>-0.68622224125583742</v>
      </c>
      <c r="AJ410" s="3">
        <f t="shared" si="246"/>
        <v>-0.69617606223566775</v>
      </c>
      <c r="AK410" s="20"/>
      <c r="AL410" s="3">
        <v>1982.08333333469</v>
      </c>
      <c r="AM410" s="12">
        <f>STANDARDIZE(AC410,AR$14,AS$14)</f>
        <v>-0.50237348617841437</v>
      </c>
      <c r="AN410" s="12">
        <f>STANDARDIZE(AD410,AT$14,AU$14)</f>
        <v>-0.87038484719517628</v>
      </c>
      <c r="AO410" s="12">
        <f>STANDARDIZE(AE410,AV$14,AW$14)</f>
        <v>-0.86101794702325196</v>
      </c>
      <c r="AP410" s="20"/>
    </row>
    <row r="411" spans="1:42" x14ac:dyDescent="0.3">
      <c r="A411">
        <v>2</v>
      </c>
      <c r="B411">
        <v>1988</v>
      </c>
      <c r="C411" s="20">
        <v>0.508430888495774</v>
      </c>
      <c r="D411" s="20">
        <v>6.1499999999999902E-2</v>
      </c>
      <c r="E411" s="20">
        <f t="shared" si="237"/>
        <v>3.1268499642490052E-2</v>
      </c>
      <c r="G411">
        <v>1982</v>
      </c>
      <c r="H411">
        <v>1</v>
      </c>
      <c r="I411" s="3">
        <v>1982.0000000013599</v>
      </c>
      <c r="J411" s="20">
        <f t="shared" si="238"/>
        <v>0.62652983427667641</v>
      </c>
      <c r="K411" s="20">
        <f t="shared" si="234"/>
        <v>6.1499999999999902E-2</v>
      </c>
      <c r="L411" s="20">
        <f t="shared" si="239"/>
        <v>3.8531584808015537E-2</v>
      </c>
      <c r="N411">
        <v>4</v>
      </c>
      <c r="O411">
        <v>1985</v>
      </c>
      <c r="P411" s="20">
        <v>0.508430888495774</v>
      </c>
      <c r="Q411" s="20">
        <v>6.1530000000000001E-2</v>
      </c>
      <c r="R411" s="20">
        <f t="shared" si="240"/>
        <v>3.1283752569144972E-2</v>
      </c>
      <c r="T411">
        <v>1982</v>
      </c>
      <c r="U411">
        <v>1</v>
      </c>
      <c r="V411" s="3">
        <v>1982.0000000013599</v>
      </c>
      <c r="W411" s="20">
        <f t="shared" si="241"/>
        <v>0.78612663584291542</v>
      </c>
      <c r="X411" s="20">
        <f t="shared" si="242"/>
        <v>6.1530000000000001E-2</v>
      </c>
      <c r="Y411" s="20">
        <f t="shared" si="243"/>
        <v>4.8370371903414588E-2</v>
      </c>
      <c r="Z411" s="20"/>
      <c r="AA411">
        <v>1</v>
      </c>
      <c r="AB411" s="3">
        <v>1982.0000000013599</v>
      </c>
      <c r="AC411" s="20">
        <f t="shared" si="244"/>
        <v>0.70632823505979592</v>
      </c>
      <c r="AD411" s="20">
        <f t="shared" si="245"/>
        <v>6.1514999999999952E-2</v>
      </c>
      <c r="AE411" s="20">
        <f t="shared" si="245"/>
        <v>4.3450978355715063E-2</v>
      </c>
      <c r="AG411" s="3">
        <v>1982.0000000013599</v>
      </c>
      <c r="AH411" s="3">
        <f t="shared" si="246"/>
        <v>-0.61253534302471691</v>
      </c>
      <c r="AI411" s="3">
        <f t="shared" si="246"/>
        <v>-0.68622224125583742</v>
      </c>
      <c r="AJ411" s="3">
        <f t="shared" si="246"/>
        <v>-0.63253901259453171</v>
      </c>
      <c r="AK411" s="20"/>
      <c r="AL411" s="3">
        <v>1982.0000000013599</v>
      </c>
      <c r="AM411" s="12">
        <f>STANDARDIZE(AC411,AR$15,AS$15)</f>
        <v>-0.22644230225844364</v>
      </c>
      <c r="AN411" s="12">
        <f>STANDARDIZE(AD411,AT$15,AU$15)</f>
        <v>-0.21981065223360952</v>
      </c>
      <c r="AO411" s="12">
        <f>STANDARDIZE(AE411,AV$15,AW$15)</f>
        <v>-0.28414360812205863</v>
      </c>
      <c r="AP411" s="20"/>
    </row>
    <row r="412" spans="1:42" x14ac:dyDescent="0.3">
      <c r="A412">
        <v>12</v>
      </c>
      <c r="B412">
        <v>1987</v>
      </c>
      <c r="C412" s="20">
        <v>0.52644175241087776</v>
      </c>
      <c r="D412" s="20">
        <v>6.1499999999999902E-2</v>
      </c>
      <c r="E412" s="20">
        <f t="shared" si="237"/>
        <v>3.2376167773268932E-2</v>
      </c>
      <c r="G412">
        <v>1981</v>
      </c>
      <c r="H412">
        <v>12</v>
      </c>
      <c r="I412" s="3">
        <v>1981.9166666680301</v>
      </c>
      <c r="J412" s="20">
        <f t="shared" si="238"/>
        <v>0.63628768358901022</v>
      </c>
      <c r="K412" s="20">
        <f t="shared" si="234"/>
        <v>6.1499999999999902E-2</v>
      </c>
      <c r="L412" s="20">
        <f t="shared" si="239"/>
        <v>3.9131692540724065E-2</v>
      </c>
      <c r="N412">
        <v>2</v>
      </c>
      <c r="O412">
        <v>1985</v>
      </c>
      <c r="P412" s="20">
        <v>0.52644175241087776</v>
      </c>
      <c r="Q412" s="20">
        <v>6.1530000000000001E-2</v>
      </c>
      <c r="R412" s="20">
        <f t="shared" si="240"/>
        <v>3.2391961025841312E-2</v>
      </c>
      <c r="T412">
        <v>1981</v>
      </c>
      <c r="U412">
        <v>12</v>
      </c>
      <c r="V412" s="3">
        <v>1981.9166666680301</v>
      </c>
      <c r="W412" s="20"/>
      <c r="X412" s="20"/>
      <c r="Y412" s="20"/>
      <c r="Z412" s="20"/>
      <c r="AA412">
        <v>12</v>
      </c>
      <c r="AB412" s="3">
        <v>1981.9166666680301</v>
      </c>
      <c r="AC412" s="20">
        <f t="shared" si="244"/>
        <v>0.63628768358901022</v>
      </c>
      <c r="AD412" s="20">
        <f t="shared" si="245"/>
        <v>6.1499999999999902E-2</v>
      </c>
      <c r="AE412" s="20">
        <f t="shared" si="245"/>
        <v>3.9131692540724065E-2</v>
      </c>
      <c r="AG412" s="3">
        <v>1981.9166666680301</v>
      </c>
      <c r="AH412" s="3">
        <f t="shared" si="246"/>
        <v>-1.029329622584557</v>
      </c>
      <c r="AI412" s="3">
        <f t="shared" si="246"/>
        <v>-0.68658960551538373</v>
      </c>
      <c r="AJ412" s="3">
        <f t="shared" si="246"/>
        <v>-0.79677903690091278</v>
      </c>
      <c r="AK412" s="20"/>
      <c r="AL412" s="3">
        <v>1981.9166666680301</v>
      </c>
      <c r="AM412" s="12">
        <f>STANDARDIZE(AC412,AR$4,AS$4)</f>
        <v>-0.73185974069391724</v>
      </c>
      <c r="AN412" s="12">
        <f>STANDARDIZE(AD412,AT$4,AU$4)</f>
        <v>-0.51828077835128905</v>
      </c>
      <c r="AO412" s="12">
        <f>STANDARDIZE(AE412,AV$4,AW$4)</f>
        <v>-0.81648223687772936</v>
      </c>
      <c r="AP412" s="20"/>
    </row>
    <row r="413" spans="1:42" x14ac:dyDescent="0.3">
      <c r="A413">
        <v>10</v>
      </c>
      <c r="B413">
        <v>1987</v>
      </c>
      <c r="C413" s="20">
        <v>0.54508993192450261</v>
      </c>
      <c r="D413" s="20">
        <v>6.1499999999999902E-2</v>
      </c>
      <c r="E413" s="20">
        <f t="shared" si="237"/>
        <v>3.3523030813356856E-2</v>
      </c>
      <c r="G413">
        <v>1981</v>
      </c>
      <c r="H413">
        <v>11</v>
      </c>
      <c r="I413" s="3">
        <v>1981.8333333347</v>
      </c>
      <c r="J413" s="20">
        <f t="shared" si="238"/>
        <v>0.64601188003182841</v>
      </c>
      <c r="K413" s="20">
        <f t="shared" si="234"/>
        <v>6.1499999999999902E-2</v>
      </c>
      <c r="L413" s="20">
        <f t="shared" si="239"/>
        <v>3.9729730621957386E-2</v>
      </c>
      <c r="N413">
        <v>2</v>
      </c>
      <c r="O413">
        <v>1985</v>
      </c>
      <c r="P413" s="20">
        <v>0.54508993192450261</v>
      </c>
      <c r="Q413" s="20">
        <v>6.1530000000000001E-2</v>
      </c>
      <c r="R413" s="20">
        <f t="shared" si="240"/>
        <v>3.3539383511314649E-2</v>
      </c>
      <c r="T413">
        <v>1981</v>
      </c>
      <c r="U413">
        <v>11</v>
      </c>
      <c r="V413" s="3">
        <v>1981.8333333347</v>
      </c>
      <c r="W413" s="20">
        <f t="shared" si="241"/>
        <v>0.83144254127986372</v>
      </c>
      <c r="X413" s="20">
        <f t="shared" si="242"/>
        <v>6.1530000000000001E-2</v>
      </c>
      <c r="Y413" s="20">
        <f t="shared" si="243"/>
        <v>5.1158659564950013E-2</v>
      </c>
      <c r="Z413" s="20"/>
      <c r="AA413">
        <v>11</v>
      </c>
      <c r="AB413" s="3">
        <v>1981.8333333347</v>
      </c>
      <c r="AC413" s="20">
        <f t="shared" si="244"/>
        <v>0.73872721065584601</v>
      </c>
      <c r="AD413" s="20">
        <f t="shared" si="245"/>
        <v>6.1514999999999952E-2</v>
      </c>
      <c r="AE413" s="20">
        <f t="shared" si="245"/>
        <v>4.5444195093453696E-2</v>
      </c>
      <c r="AG413" s="3">
        <v>1981.8333333347</v>
      </c>
      <c r="AH413" s="3">
        <f t="shared" si="246"/>
        <v>-0.41973692256018058</v>
      </c>
      <c r="AI413" s="3">
        <f t="shared" si="246"/>
        <v>-0.68622224125583742</v>
      </c>
      <c r="AJ413" s="3">
        <f t="shared" si="246"/>
        <v>-0.55674732399687388</v>
      </c>
      <c r="AK413" s="20"/>
      <c r="AL413" s="3">
        <v>1981.8333333347</v>
      </c>
      <c r="AM413" s="12">
        <f>STANDARDIZE(AC413,AR$5,AS$5)</f>
        <v>-0.13091098744044086</v>
      </c>
      <c r="AN413" s="12">
        <f>STANDARDIZE(AD413,AT$5,AU$5)</f>
        <v>-0.19138401234735175</v>
      </c>
      <c r="AO413" s="12">
        <f>STANDARDIZE(AE413,AV$5,AW$5)</f>
        <v>-0.16945340393990585</v>
      </c>
      <c r="AP413" s="20"/>
    </row>
    <row r="414" spans="1:42" x14ac:dyDescent="0.3">
      <c r="A414">
        <v>8</v>
      </c>
      <c r="B414">
        <v>1987</v>
      </c>
      <c r="C414" s="20">
        <v>0.56448086951283827</v>
      </c>
      <c r="D414" s="20">
        <v>6.1499999999999902E-2</v>
      </c>
      <c r="E414" s="20">
        <f t="shared" si="237"/>
        <v>3.47155734750395E-2</v>
      </c>
      <c r="G414">
        <v>1981</v>
      </c>
      <c r="H414">
        <v>10</v>
      </c>
      <c r="I414" s="3">
        <v>1981.7500000013699</v>
      </c>
      <c r="J414" s="20">
        <f t="shared" si="238"/>
        <v>0.66523522090221632</v>
      </c>
      <c r="K414" s="20">
        <f t="shared" si="234"/>
        <v>6.1499999999999902E-2</v>
      </c>
      <c r="L414" s="20">
        <f t="shared" si="239"/>
        <v>4.0911966085486237E-2</v>
      </c>
      <c r="N414">
        <v>1</v>
      </c>
      <c r="O414">
        <v>1985</v>
      </c>
      <c r="P414" s="20">
        <v>0.56448086951283827</v>
      </c>
      <c r="Q414" s="20">
        <v>6.1530000000000001E-2</v>
      </c>
      <c r="R414" s="20">
        <f t="shared" si="240"/>
        <v>3.4732507901124941E-2</v>
      </c>
      <c r="T414">
        <v>1981</v>
      </c>
      <c r="U414">
        <v>10</v>
      </c>
      <c r="V414" s="3">
        <v>1981.7500000013699</v>
      </c>
      <c r="W414" s="20">
        <f t="shared" si="241"/>
        <v>0.86926740505198308</v>
      </c>
      <c r="X414" s="20">
        <f t="shared" si="242"/>
        <v>6.1530000000000001E-2</v>
      </c>
      <c r="Y414" s="20">
        <f t="shared" si="243"/>
        <v>5.3486023432848522E-2</v>
      </c>
      <c r="Z414" s="20"/>
      <c r="AA414">
        <v>10</v>
      </c>
      <c r="AB414" s="3">
        <v>1981.7500000013699</v>
      </c>
      <c r="AC414" s="20">
        <f t="shared" si="244"/>
        <v>0.7672513129770997</v>
      </c>
      <c r="AD414" s="20">
        <f t="shared" si="245"/>
        <v>6.1514999999999952E-2</v>
      </c>
      <c r="AE414" s="20">
        <f t="shared" si="245"/>
        <v>4.7198994759167376E-2</v>
      </c>
      <c r="AG414" s="3">
        <v>1981.7500000013699</v>
      </c>
      <c r="AH414" s="3">
        <f t="shared" si="246"/>
        <v>-0.24999693012113006</v>
      </c>
      <c r="AI414" s="3">
        <f t="shared" si="246"/>
        <v>-0.68622224125583742</v>
      </c>
      <c r="AJ414" s="3">
        <f t="shared" si="246"/>
        <v>-0.49002139936614991</v>
      </c>
      <c r="AK414" s="20"/>
      <c r="AL414" s="3">
        <v>1981.7500000013699</v>
      </c>
      <c r="AM414" s="12">
        <f>STANDARDIZE(AC414,AR$6,AS$6)</f>
        <v>-0.21843136605401106</v>
      </c>
      <c r="AN414" s="12">
        <f>STANDARDIZE(AD414,AT$6,AU$6)</f>
        <v>-0.6564669997761764</v>
      </c>
      <c r="AO414" s="12">
        <f>STANDARDIZE(AE414,AV$6,AW$6)</f>
        <v>-0.54875559781946504</v>
      </c>
      <c r="AP414" s="20"/>
    </row>
    <row r="415" spans="1:42" x14ac:dyDescent="0.3">
      <c r="A415">
        <v>6</v>
      </c>
      <c r="B415">
        <v>1987</v>
      </c>
      <c r="C415" s="20">
        <v>0.57459968236722114</v>
      </c>
      <c r="D415" s="20">
        <v>6.1499999999999902E-2</v>
      </c>
      <c r="E415" s="20">
        <f t="shared" si="237"/>
        <v>3.5337880465584046E-2</v>
      </c>
      <c r="G415">
        <v>1981</v>
      </c>
      <c r="H415">
        <v>9</v>
      </c>
      <c r="I415" s="3">
        <v>1981.6666666680401</v>
      </c>
      <c r="J415" s="20">
        <f t="shared" si="238"/>
        <v>0.76850010050213413</v>
      </c>
      <c r="K415" s="20">
        <f t="shared" si="234"/>
        <v>6.1499999999999902E-2</v>
      </c>
      <c r="L415" s="20">
        <f t="shared" si="239"/>
        <v>4.7262756180881174E-2</v>
      </c>
      <c r="N415">
        <v>12</v>
      </c>
      <c r="O415">
        <v>1984</v>
      </c>
      <c r="P415" s="20">
        <v>0.57459968236722114</v>
      </c>
      <c r="Q415" s="20">
        <v>6.1530000000000001E-2</v>
      </c>
      <c r="R415" s="20">
        <f t="shared" si="240"/>
        <v>3.5355118456055115E-2</v>
      </c>
      <c r="T415">
        <v>1981</v>
      </c>
      <c r="U415">
        <v>9</v>
      </c>
      <c r="V415" s="3">
        <v>1981.6666666680401</v>
      </c>
      <c r="W415" s="20"/>
      <c r="X415" s="20"/>
      <c r="Y415" s="20"/>
      <c r="Z415" s="20"/>
      <c r="AA415">
        <v>9</v>
      </c>
      <c r="AB415" s="3">
        <v>1981.6666666680401</v>
      </c>
      <c r="AC415" s="20">
        <f t="shared" si="244"/>
        <v>0.76850010050213413</v>
      </c>
      <c r="AD415" s="20">
        <f t="shared" si="245"/>
        <v>6.1499999999999902E-2</v>
      </c>
      <c r="AE415" s="20">
        <f t="shared" si="245"/>
        <v>4.7262756180881174E-2</v>
      </c>
      <c r="AG415" s="3">
        <v>1981.6666666680401</v>
      </c>
      <c r="AH415" s="3">
        <f t="shared" si="246"/>
        <v>-0.24256569941419964</v>
      </c>
      <c r="AI415" s="3">
        <f t="shared" si="246"/>
        <v>-0.68658960551538373</v>
      </c>
      <c r="AJ415" s="3">
        <f t="shared" si="246"/>
        <v>-0.48759688339275964</v>
      </c>
      <c r="AK415" s="20"/>
      <c r="AL415" s="3">
        <v>1981.6666666680401</v>
      </c>
      <c r="AM415" s="12">
        <f>STANDARDIZE(AC415,AR$7,AS$7)</f>
        <v>-0.23349406757618427</v>
      </c>
      <c r="AN415" s="12">
        <f>STANDARDIZE(AD415,AT$7,AU$7)</f>
        <v>-0.23903137022338633</v>
      </c>
      <c r="AO415" s="12">
        <f>STANDARDIZE(AE415,AV$7,AW$7)</f>
        <v>-0.25022846197559523</v>
      </c>
      <c r="AP415" s="20"/>
    </row>
    <row r="416" spans="1:42" x14ac:dyDescent="0.3">
      <c r="A416">
        <v>6</v>
      </c>
      <c r="B416">
        <v>1987</v>
      </c>
      <c r="C416" s="20">
        <v>0.55791492899237838</v>
      </c>
      <c r="D416" s="20">
        <v>6.1499999999999902E-2</v>
      </c>
      <c r="E416" s="20">
        <f t="shared" si="237"/>
        <v>3.4311768133031217E-2</v>
      </c>
      <c r="G416">
        <v>1981</v>
      </c>
      <c r="H416">
        <v>8</v>
      </c>
      <c r="I416" s="3">
        <v>1981.58333333471</v>
      </c>
      <c r="J416" s="20">
        <f t="shared" si="238"/>
        <v>0.8876667524239984</v>
      </c>
      <c r="K416" s="20">
        <f t="shared" si="234"/>
        <v>6.1499999999999902E-2</v>
      </c>
      <c r="L416" s="20">
        <f t="shared" si="239"/>
        <v>5.4591505274075816E-2</v>
      </c>
      <c r="N416">
        <v>11</v>
      </c>
      <c r="O416">
        <v>1984</v>
      </c>
      <c r="P416" s="20">
        <v>0.55791492899237838</v>
      </c>
      <c r="Q416" s="20">
        <v>6.1530000000000001E-2</v>
      </c>
      <c r="R416" s="20">
        <f t="shared" si="240"/>
        <v>3.4328505580901045E-2</v>
      </c>
      <c r="T416">
        <v>1981</v>
      </c>
      <c r="U416">
        <v>8</v>
      </c>
      <c r="V416" s="3">
        <v>1981.58333333471</v>
      </c>
      <c r="W416" s="20">
        <f t="shared" si="241"/>
        <v>0.90841969752698493</v>
      </c>
      <c r="X416" s="20">
        <f t="shared" si="242"/>
        <v>6.1530000000000001E-2</v>
      </c>
      <c r="Y416" s="20">
        <f t="shared" si="243"/>
        <v>5.5895063988835383E-2</v>
      </c>
      <c r="Z416" s="20"/>
      <c r="AA416">
        <v>8</v>
      </c>
      <c r="AB416" s="3">
        <v>1981.58333333471</v>
      </c>
      <c r="AC416" s="20">
        <f t="shared" si="244"/>
        <v>0.89804322497549172</v>
      </c>
      <c r="AD416" s="20">
        <f t="shared" si="245"/>
        <v>6.1514999999999952E-2</v>
      </c>
      <c r="AE416" s="20">
        <f t="shared" si="245"/>
        <v>5.52432846314556E-2</v>
      </c>
      <c r="AG416" s="3">
        <v>1981.58333333471</v>
      </c>
      <c r="AH416" s="3">
        <f t="shared" si="246"/>
        <v>0.52831391393842331</v>
      </c>
      <c r="AI416" s="3">
        <f t="shared" si="246"/>
        <v>-0.68622224125583742</v>
      </c>
      <c r="AJ416" s="3">
        <f t="shared" si="246"/>
        <v>-0.184138801931475</v>
      </c>
      <c r="AK416" s="20"/>
      <c r="AL416" s="3">
        <v>1981.58333333471</v>
      </c>
      <c r="AM416" s="12">
        <f>STANDARDIZE(AC416,AR$8,AS$8)</f>
        <v>0.34924250777471744</v>
      </c>
      <c r="AN416" s="12">
        <f>STANDARDIZE(AD416,AT$8,AU$8)</f>
        <v>-0.53553372549108424</v>
      </c>
      <c r="AO416" s="12">
        <f>STANDARDIZE(AE416,AV$8,AW$8)</f>
        <v>0.11790785916025873</v>
      </c>
      <c r="AP416" s="20"/>
    </row>
    <row r="417" spans="1:42" x14ac:dyDescent="0.3">
      <c r="A417">
        <v>5</v>
      </c>
      <c r="B417">
        <v>1987</v>
      </c>
      <c r="C417" s="20">
        <v>0.54194991734932307</v>
      </c>
      <c r="D417" s="20">
        <v>6.1499999999999902E-2</v>
      </c>
      <c r="E417" s="20">
        <f t="shared" si="237"/>
        <v>3.3329919916983315E-2</v>
      </c>
      <c r="G417">
        <v>1981</v>
      </c>
      <c r="H417">
        <v>7</v>
      </c>
      <c r="I417" s="3">
        <v>1981.5000000013799</v>
      </c>
      <c r="J417" s="20">
        <f t="shared" si="238"/>
        <v>1.0256078023732123</v>
      </c>
      <c r="K417" s="20">
        <f t="shared" si="234"/>
        <v>6.1499999999999902E-2</v>
      </c>
      <c r="L417" s="20">
        <f t="shared" si="239"/>
        <v>6.3074879845952447E-2</v>
      </c>
      <c r="N417">
        <v>10</v>
      </c>
      <c r="O417">
        <v>1984</v>
      </c>
      <c r="P417" s="20">
        <v>0.54194991734932307</v>
      </c>
      <c r="Q417" s="20">
        <v>6.1530000000000001E-2</v>
      </c>
      <c r="R417" s="20">
        <f t="shared" si="240"/>
        <v>3.3346178414503852E-2</v>
      </c>
      <c r="T417">
        <v>1981</v>
      </c>
      <c r="U417">
        <v>7</v>
      </c>
      <c r="V417" s="3">
        <v>1981.5000000013799</v>
      </c>
      <c r="W417" s="20"/>
      <c r="X417" s="20"/>
      <c r="Y417" s="20"/>
      <c r="Z417" s="20"/>
      <c r="AA417">
        <v>7</v>
      </c>
      <c r="AB417" s="3">
        <v>1981.5000000013799</v>
      </c>
      <c r="AC417" s="20">
        <f t="shared" si="244"/>
        <v>1.0256078023732123</v>
      </c>
      <c r="AD417" s="20">
        <f t="shared" si="245"/>
        <v>6.1499999999999902E-2</v>
      </c>
      <c r="AE417" s="20">
        <f t="shared" si="245"/>
        <v>6.3074879845952447E-2</v>
      </c>
      <c r="AG417" s="3">
        <v>1981.5000000013799</v>
      </c>
      <c r="AH417" s="3">
        <f t="shared" si="246"/>
        <v>1.2874196750633216</v>
      </c>
      <c r="AI417" s="3">
        <f t="shared" si="246"/>
        <v>-0.68658960551538373</v>
      </c>
      <c r="AJ417" s="3">
        <f t="shared" si="246"/>
        <v>0.11365612146128982</v>
      </c>
      <c r="AK417" s="20"/>
      <c r="AL417" s="3">
        <v>1981.5000000013799</v>
      </c>
      <c r="AM417" s="12">
        <f>STANDARDIZE(AC417,AR$9,AS$9)</f>
        <v>0.30047814378096543</v>
      </c>
      <c r="AN417" s="12">
        <f>STANDARDIZE(AD417,AT$9,AU$9)</f>
        <v>-0.1083026392523672</v>
      </c>
      <c r="AO417" s="12">
        <f>STANDARDIZE(AE417,AV$9,AW$9)</f>
        <v>0.30014440213485233</v>
      </c>
      <c r="AP417" s="20"/>
    </row>
    <row r="418" spans="1:42" x14ac:dyDescent="0.3">
      <c r="A418">
        <v>5</v>
      </c>
      <c r="B418">
        <v>1987</v>
      </c>
      <c r="C418" s="20">
        <v>0.52636579234665526</v>
      </c>
      <c r="D418" s="20">
        <v>6.1499999999999902E-2</v>
      </c>
      <c r="E418" s="20">
        <f t="shared" si="237"/>
        <v>3.2371496229319244E-2</v>
      </c>
      <c r="G418">
        <v>1981</v>
      </c>
      <c r="H418">
        <v>6</v>
      </c>
      <c r="I418" s="3">
        <v>1981.4166666680501</v>
      </c>
      <c r="J418" s="20">
        <f t="shared" si="238"/>
        <v>1.1136967441883656</v>
      </c>
      <c r="K418" s="20">
        <f t="shared" si="234"/>
        <v>0.1229999999999998</v>
      </c>
      <c r="L418" s="20">
        <f t="shared" si="239"/>
        <v>6.8492349767584365E-2</v>
      </c>
      <c r="N418">
        <v>9</v>
      </c>
      <c r="O418">
        <v>1984</v>
      </c>
      <c r="P418" s="20">
        <v>0.52636579234665526</v>
      </c>
      <c r="Q418" s="20">
        <v>6.1530000000000001E-2</v>
      </c>
      <c r="R418" s="20">
        <f t="shared" si="240"/>
        <v>3.2387287203089699E-2</v>
      </c>
      <c r="T418">
        <v>1981</v>
      </c>
      <c r="U418">
        <v>6</v>
      </c>
      <c r="V418" s="3">
        <v>1981.4166666680501</v>
      </c>
      <c r="W418" s="20">
        <f t="shared" si="241"/>
        <v>0.83932441600264729</v>
      </c>
      <c r="X418" s="20">
        <f t="shared" si="242"/>
        <v>0.30764999999999998</v>
      </c>
      <c r="Y418" s="20">
        <f t="shared" si="243"/>
        <v>0.2582181565832144</v>
      </c>
      <c r="Z418" s="20"/>
      <c r="AA418">
        <v>6</v>
      </c>
      <c r="AB418" s="3">
        <v>1981.4166666680501</v>
      </c>
      <c r="AC418" s="20">
        <f t="shared" si="244"/>
        <v>0.97651058009550651</v>
      </c>
      <c r="AD418" s="20">
        <f t="shared" si="245"/>
        <v>0.21532499999999988</v>
      </c>
      <c r="AE418" s="20">
        <f t="shared" si="245"/>
        <v>0.1633552531753994</v>
      </c>
      <c r="AG418" s="3">
        <v>1981.4166666680501</v>
      </c>
      <c r="AH418" s="3">
        <f t="shared" si="246"/>
        <v>0.99525405160787084</v>
      </c>
      <c r="AI418" s="3">
        <f t="shared" si="246"/>
        <v>3.0807308761197345</v>
      </c>
      <c r="AJ418" s="3">
        <f t="shared" si="246"/>
        <v>3.9267983071250701</v>
      </c>
      <c r="AK418" s="20"/>
      <c r="AL418" s="3">
        <v>1981.4166666680501</v>
      </c>
      <c r="AM418" s="12">
        <f>STANDARDIZE(AC418,AR$10,AS$10)</f>
        <v>0.57776666427314116</v>
      </c>
      <c r="AN418" s="12">
        <f>STANDARDIZE(AD418,AT$10,AU$10)</f>
        <v>1.516775816494035</v>
      </c>
      <c r="AO418" s="12">
        <f>STANDARDIZE(AE418,AV$10,AW$10)</f>
        <v>2.0957979724744349</v>
      </c>
      <c r="AP418" s="20"/>
    </row>
    <row r="419" spans="1:42" x14ac:dyDescent="0.3">
      <c r="A419">
        <v>4</v>
      </c>
      <c r="B419">
        <v>1987</v>
      </c>
      <c r="C419" s="20">
        <v>0.51396861010497852</v>
      </c>
      <c r="D419" s="20">
        <v>6.1499999999999902E-2</v>
      </c>
      <c r="E419" s="20">
        <f t="shared" si="237"/>
        <v>3.1609069521456132E-2</v>
      </c>
      <c r="G419">
        <v>1981</v>
      </c>
      <c r="H419">
        <v>5</v>
      </c>
      <c r="I419" s="3">
        <v>1981.33333333472</v>
      </c>
      <c r="J419" s="20">
        <f t="shared" si="238"/>
        <v>0.94967875631748278</v>
      </c>
      <c r="K419" s="20">
        <f t="shared" si="234"/>
        <v>0.1229999999999998</v>
      </c>
      <c r="L419" s="20">
        <f t="shared" si="239"/>
        <v>5.8405243513525093E-2</v>
      </c>
      <c r="N419">
        <v>8</v>
      </c>
      <c r="O419">
        <v>1984</v>
      </c>
      <c r="P419" s="20">
        <v>0.51396861010497852</v>
      </c>
      <c r="Q419" s="20">
        <v>6.1530000000000001E-2</v>
      </c>
      <c r="R419" s="20">
        <f t="shared" si="240"/>
        <v>3.162448857975933E-2</v>
      </c>
      <c r="T419">
        <v>1981</v>
      </c>
      <c r="U419">
        <v>5</v>
      </c>
      <c r="V419" s="3">
        <v>1981.33333333472</v>
      </c>
      <c r="W419" s="20">
        <f t="shared" si="241"/>
        <v>0.60770054721570821</v>
      </c>
      <c r="X419" s="20">
        <f t="shared" si="242"/>
        <v>0.24612000000000001</v>
      </c>
      <c r="Y419" s="20">
        <f t="shared" si="243"/>
        <v>0.14956725868073012</v>
      </c>
      <c r="Z419" s="20"/>
      <c r="AA419">
        <v>5</v>
      </c>
      <c r="AB419" s="3">
        <v>1981.33333333472</v>
      </c>
      <c r="AC419" s="20">
        <f t="shared" si="244"/>
        <v>0.77868965176659555</v>
      </c>
      <c r="AD419" s="20">
        <f t="shared" si="245"/>
        <v>0.18455999999999989</v>
      </c>
      <c r="AE419" s="20">
        <f t="shared" si="245"/>
        <v>0.10398625109712761</v>
      </c>
      <c r="AG419" s="3">
        <v>1981.33333333472</v>
      </c>
      <c r="AH419" s="3">
        <f t="shared" si="246"/>
        <v>-0.18193015915748595</v>
      </c>
      <c r="AI419" s="3">
        <f t="shared" si="246"/>
        <v>2.3272667797927116</v>
      </c>
      <c r="AJ419" s="3">
        <f t="shared" si="246"/>
        <v>1.6693032577030469</v>
      </c>
      <c r="AK419" s="20"/>
      <c r="AL419" s="3">
        <v>1981.33333333472</v>
      </c>
      <c r="AM419" s="12">
        <f>STANDARDIZE(AC419,AR$11,AS$11)</f>
        <v>-0.32214980985638753</v>
      </c>
      <c r="AN419" s="12">
        <f>STANDARDIZE(AD419,AT$11,AU$11)</f>
        <v>1.3963274483272827</v>
      </c>
      <c r="AO419" s="12">
        <f>STANDARDIZE(AE419,AV$11,AW$11)</f>
        <v>0.83714021988975829</v>
      </c>
      <c r="AP419" s="20"/>
    </row>
    <row r="420" spans="1:42" x14ac:dyDescent="0.3">
      <c r="A420">
        <v>4</v>
      </c>
      <c r="B420">
        <v>1987</v>
      </c>
      <c r="C420" s="20">
        <v>0.50960743486226379</v>
      </c>
      <c r="D420" s="20">
        <v>6.1499999999999902E-2</v>
      </c>
      <c r="E420" s="20">
        <f t="shared" si="237"/>
        <v>3.1340857244029172E-2</v>
      </c>
      <c r="G420">
        <v>1981</v>
      </c>
      <c r="H420">
        <v>4</v>
      </c>
      <c r="I420" s="3">
        <v>1981.2500000013899</v>
      </c>
      <c r="J420" s="20">
        <f t="shared" si="238"/>
        <v>0.80957739436534171</v>
      </c>
      <c r="K420" s="20">
        <f t="shared" si="234"/>
        <v>0.1229999999999998</v>
      </c>
      <c r="L420" s="20">
        <f t="shared" si="239"/>
        <v>4.9789009753468436E-2</v>
      </c>
      <c r="N420">
        <v>7</v>
      </c>
      <c r="O420">
        <v>1984</v>
      </c>
      <c r="P420" s="20">
        <v>0.50960743486226379</v>
      </c>
      <c r="Q420" s="20">
        <v>6.1530000000000001E-2</v>
      </c>
      <c r="R420" s="20">
        <f t="shared" si="240"/>
        <v>3.1356145467075089E-2</v>
      </c>
      <c r="T420">
        <v>1981</v>
      </c>
      <c r="U420">
        <v>4</v>
      </c>
      <c r="V420" s="3">
        <v>1981.2500000013899</v>
      </c>
      <c r="W420" s="20">
        <f t="shared" si="241"/>
        <v>0.6463293867037696</v>
      </c>
      <c r="X420" s="20">
        <f t="shared" si="242"/>
        <v>0.30764999999999998</v>
      </c>
      <c r="Y420" s="20">
        <f t="shared" si="243"/>
        <v>0.19884323581941471</v>
      </c>
      <c r="Z420" s="20"/>
      <c r="AA420">
        <v>4</v>
      </c>
      <c r="AB420" s="3">
        <v>1981.2500000013899</v>
      </c>
      <c r="AC420" s="20">
        <f t="shared" si="244"/>
        <v>0.72795339053455566</v>
      </c>
      <c r="AD420" s="20">
        <f t="shared" si="245"/>
        <v>0.21532499999999988</v>
      </c>
      <c r="AE420" s="20">
        <f t="shared" si="245"/>
        <v>0.12431612278644158</v>
      </c>
      <c r="AG420" s="3">
        <v>1981.2500000013899</v>
      </c>
      <c r="AH420" s="3">
        <f t="shared" si="246"/>
        <v>-0.48384930461978676</v>
      </c>
      <c r="AI420" s="3">
        <f t="shared" si="246"/>
        <v>3.0807308761197345</v>
      </c>
      <c r="AJ420" s="3">
        <f t="shared" si="246"/>
        <v>2.4423427747477167</v>
      </c>
      <c r="AK420" s="20"/>
      <c r="AL420" s="3">
        <v>1981.2500000013899</v>
      </c>
      <c r="AM420" s="12">
        <f>STANDARDIZE(AC420,AR$12,AS$12)</f>
        <v>-0.43584251368256943</v>
      </c>
      <c r="AN420" s="12">
        <f>STANDARDIZE(AD420,AT$12,AU$12)</f>
        <v>1.9396687753389275</v>
      </c>
      <c r="AO420" s="12">
        <f>STANDARDIZE(AE420,AV$12,AW$12)</f>
        <v>1.2147902079074135</v>
      </c>
      <c r="AP420" s="20"/>
    </row>
    <row r="421" spans="1:42" x14ac:dyDescent="0.3">
      <c r="A421">
        <v>3</v>
      </c>
      <c r="B421">
        <v>1987</v>
      </c>
      <c r="C421" s="20">
        <v>0.50513680508953218</v>
      </c>
      <c r="D421" s="20">
        <v>6.1499999999999902E-2</v>
      </c>
      <c r="E421" s="20">
        <f t="shared" si="237"/>
        <v>3.106591351300618E-2</v>
      </c>
      <c r="G421">
        <v>1981</v>
      </c>
      <c r="H421">
        <v>3</v>
      </c>
      <c r="I421" s="3">
        <v>1981.1666666680601</v>
      </c>
      <c r="J421" s="20">
        <f t="shared" si="238"/>
        <v>0.69019669880917567</v>
      </c>
      <c r="K421" s="20">
        <f t="shared" si="234"/>
        <v>0.1229999999999998</v>
      </c>
      <c r="L421" s="20">
        <f t="shared" si="239"/>
        <v>4.2447096976764236E-2</v>
      </c>
      <c r="N421">
        <v>6</v>
      </c>
      <c r="O421">
        <v>1984</v>
      </c>
      <c r="P421" s="20">
        <v>0.50513680508953218</v>
      </c>
      <c r="Q421" s="20">
        <v>6.1530000000000001E-2</v>
      </c>
      <c r="R421" s="20">
        <f t="shared" si="240"/>
        <v>3.1081067617158915E-2</v>
      </c>
      <c r="T421">
        <v>1981</v>
      </c>
      <c r="U421">
        <v>3</v>
      </c>
      <c r="V421" s="3">
        <v>1981.1666666680601</v>
      </c>
      <c r="W421" s="20">
        <f t="shared" si="241"/>
        <v>0.70470134022324271</v>
      </c>
      <c r="X421" s="20">
        <f t="shared" si="242"/>
        <v>0.24612000000000001</v>
      </c>
      <c r="Y421" s="20">
        <f t="shared" si="243"/>
        <v>0.17344109385574449</v>
      </c>
      <c r="Z421" s="20"/>
      <c r="AA421">
        <v>3</v>
      </c>
      <c r="AB421" s="3">
        <v>1981.1666666680601</v>
      </c>
      <c r="AC421" s="20">
        <f t="shared" si="244"/>
        <v>0.69744901951620919</v>
      </c>
      <c r="AD421" s="20">
        <f t="shared" si="245"/>
        <v>0.18455999999999989</v>
      </c>
      <c r="AE421" s="20">
        <f t="shared" si="245"/>
        <v>0.10794409541625437</v>
      </c>
      <c r="AG421" s="3">
        <v>1981.1666666680601</v>
      </c>
      <c r="AH421" s="3">
        <f t="shared" si="246"/>
        <v>-0.66537339423694064</v>
      </c>
      <c r="AI421" s="3">
        <f t="shared" si="246"/>
        <v>2.3272667797927116</v>
      </c>
      <c r="AJ421" s="3">
        <f t="shared" si="246"/>
        <v>1.8197995376477918</v>
      </c>
      <c r="AK421" s="20"/>
      <c r="AL421" s="3">
        <v>1981.1666666680601</v>
      </c>
      <c r="AM421" s="12">
        <f>STANDARDIZE(AC421,AR$13,AS$13)</f>
        <v>-0.47268065595975078</v>
      </c>
      <c r="AN421" s="12">
        <f>STANDARDIZE(AD421,AT$13,AU$13)</f>
        <v>1.5380286832845118</v>
      </c>
      <c r="AO421" s="12">
        <f>STANDARDIZE(AE421,AV$13,AW$13)</f>
        <v>1.2727722284991034</v>
      </c>
      <c r="AP421" s="20"/>
    </row>
    <row r="422" spans="1:42" x14ac:dyDescent="0.3">
      <c r="A422">
        <v>3</v>
      </c>
      <c r="B422">
        <v>1987</v>
      </c>
      <c r="C422" s="20">
        <v>0.50092219706990471</v>
      </c>
      <c r="D422" s="20">
        <v>6.1499999999999902E-2</v>
      </c>
      <c r="E422" s="20">
        <f t="shared" si="237"/>
        <v>3.0806715119799089E-2</v>
      </c>
      <c r="G422">
        <v>1981</v>
      </c>
      <c r="H422">
        <v>2</v>
      </c>
      <c r="I422" s="3">
        <v>1981.08333333473</v>
      </c>
      <c r="J422" s="20">
        <f t="shared" si="238"/>
        <v>0.61834762156309264</v>
      </c>
      <c r="K422" s="20">
        <f t="shared" si="234"/>
        <v>6.1499999999999902E-2</v>
      </c>
      <c r="L422" s="20">
        <f t="shared" si="239"/>
        <v>3.8028378726130137E-2</v>
      </c>
      <c r="N422">
        <v>6</v>
      </c>
      <c r="O422">
        <v>1984</v>
      </c>
      <c r="P422" s="20">
        <v>0.50092219706990471</v>
      </c>
      <c r="Q422" s="20">
        <v>6.1530000000000001E-2</v>
      </c>
      <c r="R422" s="20">
        <f t="shared" si="240"/>
        <v>3.0821742785711238E-2</v>
      </c>
      <c r="T422">
        <v>1981</v>
      </c>
      <c r="U422">
        <v>2</v>
      </c>
      <c r="V422" s="3">
        <v>1981.08333333473</v>
      </c>
      <c r="W422" s="20">
        <f t="shared" si="241"/>
        <v>0.72399536740665649</v>
      </c>
      <c r="X422" s="20">
        <f t="shared" si="242"/>
        <v>6.1530000000000001E-2</v>
      </c>
      <c r="Y422" s="20">
        <f t="shared" si="243"/>
        <v>4.4547434956531573E-2</v>
      </c>
      <c r="Z422" s="20"/>
      <c r="AA422">
        <v>2</v>
      </c>
      <c r="AB422" s="3">
        <v>1981.08333333473</v>
      </c>
      <c r="AC422" s="20">
        <f t="shared" si="244"/>
        <v>0.67117149448487456</v>
      </c>
      <c r="AD422" s="20">
        <f t="shared" si="245"/>
        <v>6.1514999999999952E-2</v>
      </c>
      <c r="AE422" s="20">
        <f t="shared" si="245"/>
        <v>4.1287906841330851E-2</v>
      </c>
      <c r="AG422" s="3">
        <v>1981.08333333473</v>
      </c>
      <c r="AH422" s="3">
        <f t="shared" si="246"/>
        <v>-0.82174455186009343</v>
      </c>
      <c r="AI422" s="3">
        <f t="shared" si="246"/>
        <v>-0.68622224125583742</v>
      </c>
      <c r="AJ422" s="3">
        <f t="shared" si="246"/>
        <v>-0.71478939687470322</v>
      </c>
      <c r="AK422" s="20"/>
      <c r="AL422" s="3">
        <v>1981.08333333473</v>
      </c>
      <c r="AM422" s="12">
        <f>STANDARDIZE(AC422,AR$14,AS$14)</f>
        <v>-0.55296397861194124</v>
      </c>
      <c r="AN422" s="12">
        <f>STANDARDIZE(AD422,AT$14,AU$14)</f>
        <v>-0.87038484719517628</v>
      </c>
      <c r="AO422" s="12">
        <f>STANDARDIZE(AE422,AV$14,AW$14)</f>
        <v>-0.89734556061841708</v>
      </c>
      <c r="AP422" s="20"/>
    </row>
    <row r="423" spans="1:42" x14ac:dyDescent="0.3">
      <c r="A423">
        <v>2</v>
      </c>
      <c r="B423">
        <v>1987</v>
      </c>
      <c r="C423" s="20">
        <v>0.49774922889194628</v>
      </c>
      <c r="D423" s="20">
        <v>6.1499999999999902E-2</v>
      </c>
      <c r="E423" s="20">
        <f t="shared" si="237"/>
        <v>3.0611577576854648E-2</v>
      </c>
      <c r="G423">
        <v>1981</v>
      </c>
      <c r="H423">
        <v>1</v>
      </c>
      <c r="I423" s="3">
        <v>1981.0000000013999</v>
      </c>
      <c r="J423" s="20">
        <f t="shared" si="238"/>
        <v>0.64154863376595894</v>
      </c>
      <c r="K423" s="20">
        <f t="shared" si="234"/>
        <v>6.1499999999999902E-2</v>
      </c>
      <c r="L423" s="20">
        <f t="shared" si="239"/>
        <v>3.9455240976606409E-2</v>
      </c>
      <c r="N423">
        <v>6</v>
      </c>
      <c r="O423">
        <v>1984</v>
      </c>
      <c r="P423" s="20">
        <v>0.49774922889194628</v>
      </c>
      <c r="Q423" s="20">
        <v>6.1530000000000001E-2</v>
      </c>
      <c r="R423" s="20">
        <f t="shared" si="240"/>
        <v>3.0626510053721457E-2</v>
      </c>
      <c r="T423">
        <v>1981</v>
      </c>
      <c r="U423">
        <v>1</v>
      </c>
      <c r="V423" s="3">
        <v>1981.0000000013999</v>
      </c>
      <c r="W423" s="20">
        <f t="shared" si="241"/>
        <v>0.7295593295783378</v>
      </c>
      <c r="X423" s="20">
        <f t="shared" si="242"/>
        <v>6.1530000000000001E-2</v>
      </c>
      <c r="Y423" s="20">
        <f t="shared" si="243"/>
        <v>4.4889785548955126E-2</v>
      </c>
      <c r="Z423" s="20"/>
      <c r="AA423">
        <v>1</v>
      </c>
      <c r="AB423" s="3">
        <v>1981.0000000013999</v>
      </c>
      <c r="AC423" s="20">
        <f t="shared" si="244"/>
        <v>0.68555398167214832</v>
      </c>
      <c r="AD423" s="20">
        <f t="shared" si="245"/>
        <v>6.1514999999999952E-2</v>
      </c>
      <c r="AE423" s="20">
        <f t="shared" si="245"/>
        <v>4.2172513262780764E-2</v>
      </c>
      <c r="AG423" s="3">
        <v>1981.0000000013999</v>
      </c>
      <c r="AH423" s="3">
        <f t="shared" si="246"/>
        <v>-0.73615787015044487</v>
      </c>
      <c r="AI423" s="3">
        <f t="shared" si="246"/>
        <v>-0.68622224125583742</v>
      </c>
      <c r="AJ423" s="3">
        <f t="shared" si="246"/>
        <v>-0.68115240539424549</v>
      </c>
      <c r="AK423" s="20"/>
      <c r="AL423" s="3">
        <v>1981.0000000013999</v>
      </c>
      <c r="AM423" s="12">
        <f>STANDARDIZE(AC423,AR$15,AS$15)</f>
        <v>-0.32042511188896744</v>
      </c>
      <c r="AN423" s="12">
        <f>STANDARDIZE(AD423,AT$15,AU$15)</f>
        <v>-0.21981065223360952</v>
      </c>
      <c r="AO423" s="12">
        <f>STANDARDIZE(AE423,AV$15,AW$15)</f>
        <v>-0.37448767077593687</v>
      </c>
      <c r="AP423" s="20"/>
    </row>
    <row r="424" spans="1:42" x14ac:dyDescent="0.3">
      <c r="A424">
        <v>2</v>
      </c>
      <c r="B424">
        <v>1987</v>
      </c>
      <c r="C424" s="20">
        <v>0.49782105928811382</v>
      </c>
      <c r="D424" s="20">
        <v>6.1499999999999902E-2</v>
      </c>
      <c r="E424" s="20">
        <f t="shared" si="237"/>
        <v>3.061599514621895E-2</v>
      </c>
      <c r="G424">
        <v>1980</v>
      </c>
      <c r="H424">
        <v>12</v>
      </c>
      <c r="I424" s="3">
        <v>1980.9166666680701</v>
      </c>
      <c r="J424" s="20">
        <f t="shared" si="238"/>
        <v>0.66571536130391862</v>
      </c>
      <c r="K424" s="20">
        <f t="shared" si="234"/>
        <v>6.1499999999999902E-2</v>
      </c>
      <c r="L424" s="20">
        <f t="shared" si="239"/>
        <v>4.094149472019093E-2</v>
      </c>
      <c r="N424">
        <v>5</v>
      </c>
      <c r="O424">
        <v>1984</v>
      </c>
      <c r="P424" s="20">
        <v>0.49782105928811382</v>
      </c>
      <c r="Q424" s="20">
        <v>6.1530000000000001E-2</v>
      </c>
      <c r="R424" s="20">
        <f t="shared" si="240"/>
        <v>3.0630929777997643E-2</v>
      </c>
      <c r="T424">
        <v>1980</v>
      </c>
      <c r="U424">
        <v>12</v>
      </c>
      <c r="V424" s="3">
        <v>1980.9166666680701</v>
      </c>
      <c r="W424" s="20">
        <f t="shared" si="241"/>
        <v>0.73537825078460972</v>
      </c>
      <c r="X424" s="20">
        <f t="shared" si="242"/>
        <v>6.1530000000000001E-2</v>
      </c>
      <c r="Y424" s="20">
        <f t="shared" si="243"/>
        <v>4.5247823770777039E-2</v>
      </c>
      <c r="Z424" s="20"/>
      <c r="AA424">
        <v>12</v>
      </c>
      <c r="AB424" s="3">
        <v>1980.9166666680701</v>
      </c>
      <c r="AC424" s="20">
        <f t="shared" si="244"/>
        <v>0.70054680604426411</v>
      </c>
      <c r="AD424" s="20">
        <f t="shared" si="245"/>
        <v>6.1514999999999952E-2</v>
      </c>
      <c r="AE424" s="20">
        <f t="shared" si="245"/>
        <v>4.3094659245483988E-2</v>
      </c>
      <c r="AG424" s="3">
        <v>1980.9166666680701</v>
      </c>
      <c r="AH424" s="3">
        <f t="shared" si="246"/>
        <v>-0.6469392203608344</v>
      </c>
      <c r="AI424" s="3">
        <f t="shared" si="246"/>
        <v>-0.68622224125583742</v>
      </c>
      <c r="AJ424" s="3">
        <f t="shared" si="246"/>
        <v>-0.64608797921351935</v>
      </c>
      <c r="AK424" s="20"/>
      <c r="AL424" s="3">
        <v>1980.9166666680701</v>
      </c>
      <c r="AM424" s="12">
        <f>STANDARDIZE(AC424,AR$4,AS$4)</f>
        <v>-0.38268373718258436</v>
      </c>
      <c r="AN424" s="12">
        <f>STANDARDIZE(AD424,AT$4,AU$4)</f>
        <v>-0.51751295497595129</v>
      </c>
      <c r="AO424" s="12">
        <f>STANDARDIZE(AE424,AV$4,AW$4)</f>
        <v>-0.48550146317419829</v>
      </c>
      <c r="AP424" s="20"/>
    </row>
    <row r="425" spans="1:42" x14ac:dyDescent="0.3">
      <c r="A425">
        <v>1</v>
      </c>
      <c r="B425">
        <v>1987</v>
      </c>
      <c r="C425" s="20">
        <v>0.49782105928811382</v>
      </c>
      <c r="D425" s="20">
        <v>6.1499999999999902E-2</v>
      </c>
      <c r="E425" s="20">
        <f t="shared" si="237"/>
        <v>3.061599514621895E-2</v>
      </c>
      <c r="G425">
        <v>1980</v>
      </c>
      <c r="H425">
        <v>11</v>
      </c>
      <c r="I425" s="3">
        <v>1980.83333333474</v>
      </c>
      <c r="J425" s="20">
        <f t="shared" si="238"/>
        <v>0.69059310011158537</v>
      </c>
      <c r="K425" s="20">
        <f t="shared" si="234"/>
        <v>6.1499999999999902E-2</v>
      </c>
      <c r="L425" s="20">
        <f t="shared" si="239"/>
        <v>4.2471475656862434E-2</v>
      </c>
      <c r="N425">
        <v>5</v>
      </c>
      <c r="O425">
        <v>1984</v>
      </c>
      <c r="P425" s="20">
        <v>0.49782105928811382</v>
      </c>
      <c r="Q425" s="20">
        <v>6.1530000000000001E-2</v>
      </c>
      <c r="R425" s="20">
        <f t="shared" si="240"/>
        <v>3.0630929777997643E-2</v>
      </c>
      <c r="T425">
        <v>1980</v>
      </c>
      <c r="U425">
        <v>11</v>
      </c>
      <c r="V425" s="3">
        <v>1980.83333333474</v>
      </c>
      <c r="W425" s="20"/>
      <c r="X425" s="20"/>
      <c r="Y425" s="20"/>
      <c r="Z425" s="20"/>
      <c r="AA425">
        <v>11</v>
      </c>
      <c r="AB425" s="3">
        <v>1980.83333333474</v>
      </c>
      <c r="AC425" s="20">
        <f t="shared" si="244"/>
        <v>0.69059310011158537</v>
      </c>
      <c r="AD425" s="20">
        <f t="shared" si="245"/>
        <v>6.1499999999999902E-2</v>
      </c>
      <c r="AE425" s="20">
        <f t="shared" si="245"/>
        <v>4.2471475656862434E-2</v>
      </c>
      <c r="AG425" s="3">
        <v>1980.83333333474</v>
      </c>
      <c r="AH425" s="3">
        <f t="shared" si="246"/>
        <v>-0.70617130243391413</v>
      </c>
      <c r="AI425" s="3">
        <f t="shared" si="246"/>
        <v>-0.68658960551538373</v>
      </c>
      <c r="AJ425" s="3">
        <f t="shared" si="246"/>
        <v>-0.6697844170337045</v>
      </c>
      <c r="AK425" s="20"/>
      <c r="AL425" s="3">
        <v>1980.83333333474</v>
      </c>
      <c r="AM425" s="12">
        <f>STANDARDIZE(AC425,AR$5,AS$5)</f>
        <v>-0.31854233388073361</v>
      </c>
      <c r="AN425" s="12">
        <f>STANDARDIZE(AD425,AT$5,AU$5)</f>
        <v>-0.19208961378086201</v>
      </c>
      <c r="AO425" s="12">
        <f>STANDARDIZE(AE425,AV$5,AW$5)</f>
        <v>-0.34979351282111509</v>
      </c>
      <c r="AP425" s="20"/>
    </row>
    <row r="426" spans="1:42" x14ac:dyDescent="0.3">
      <c r="A426">
        <v>1</v>
      </c>
      <c r="B426">
        <v>1987</v>
      </c>
      <c r="C426" s="20">
        <v>0.49796475117956696</v>
      </c>
      <c r="D426" s="20">
        <v>6.1499999999999902E-2</v>
      </c>
      <c r="E426" s="20">
        <f t="shared" si="237"/>
        <v>3.062483219754332E-2</v>
      </c>
      <c r="G426">
        <v>1980</v>
      </c>
      <c r="H426">
        <v>10</v>
      </c>
      <c r="I426" s="3">
        <v>1980.7500000014099</v>
      </c>
      <c r="J426" s="20">
        <f t="shared" si="238"/>
        <v>0.71526334799519087</v>
      </c>
      <c r="K426" s="20">
        <f t="shared" si="234"/>
        <v>6.1499999999999902E-2</v>
      </c>
      <c r="L426" s="20">
        <f t="shared" si="239"/>
        <v>4.3988695901704171E-2</v>
      </c>
      <c r="N426">
        <v>4</v>
      </c>
      <c r="O426">
        <v>1984</v>
      </c>
      <c r="P426" s="20">
        <v>0.49796475117956696</v>
      </c>
      <c r="Q426" s="20">
        <v>6.1530000000000001E-2</v>
      </c>
      <c r="R426" s="20">
        <f t="shared" si="240"/>
        <v>3.0639771140078754E-2</v>
      </c>
      <c r="T426">
        <v>1980</v>
      </c>
      <c r="U426">
        <v>10</v>
      </c>
      <c r="V426" s="3">
        <v>1980.7500000014099</v>
      </c>
      <c r="W426" s="20">
        <f t="shared" si="241"/>
        <v>0.732621570560409</v>
      </c>
      <c r="X426" s="20">
        <f t="shared" si="242"/>
        <v>6.1530000000000001E-2</v>
      </c>
      <c r="Y426" s="20">
        <f t="shared" si="243"/>
        <v>4.5078205236581965E-2</v>
      </c>
      <c r="Z426" s="20"/>
      <c r="AA426">
        <v>10</v>
      </c>
      <c r="AB426" s="3">
        <v>1980.7500000014099</v>
      </c>
      <c r="AC426" s="20">
        <f t="shared" si="244"/>
        <v>0.72394245927779988</v>
      </c>
      <c r="AD426" s="20">
        <f t="shared" si="245"/>
        <v>6.1514999999999952E-2</v>
      </c>
      <c r="AE426" s="20">
        <f t="shared" si="245"/>
        <v>4.4533450569143068E-2</v>
      </c>
      <c r="AG426" s="3">
        <v>1980.7500000014099</v>
      </c>
      <c r="AH426" s="3">
        <f t="shared" si="246"/>
        <v>-0.50771738059033156</v>
      </c>
      <c r="AI426" s="3">
        <f t="shared" si="246"/>
        <v>-0.68622224125583742</v>
      </c>
      <c r="AJ426" s="3">
        <f t="shared" si="246"/>
        <v>-0.59137821188360029</v>
      </c>
      <c r="AK426" s="20"/>
      <c r="AL426" s="3">
        <v>1980.7500000014099</v>
      </c>
      <c r="AM426" s="12">
        <f>STANDARDIZE(AC426,AR$6,AS$6)</f>
        <v>-0.51098371112260033</v>
      </c>
      <c r="AN426" s="12">
        <f>STANDARDIZE(AD426,AT$6,AU$6)</f>
        <v>-0.6564669997761764</v>
      </c>
      <c r="AO426" s="12">
        <f>STANDARDIZE(AE426,AV$6,AW$6)</f>
        <v>-0.75777278407582338</v>
      </c>
      <c r="AP426" s="20"/>
    </row>
    <row r="427" spans="1:42" x14ac:dyDescent="0.3">
      <c r="A427">
        <v>12</v>
      </c>
      <c r="B427">
        <v>1986</v>
      </c>
      <c r="C427" s="20">
        <v>0.50506391910740789</v>
      </c>
      <c r="D427" s="20">
        <v>6.1499999999999902E-2</v>
      </c>
      <c r="E427" s="20">
        <f t="shared" si="237"/>
        <v>3.1061431025105536E-2</v>
      </c>
      <c r="G427">
        <v>1980</v>
      </c>
      <c r="H427">
        <v>9</v>
      </c>
      <c r="I427" s="3">
        <v>1980.6666666680801</v>
      </c>
      <c r="J427" s="20">
        <f t="shared" si="238"/>
        <v>0.7277699487232081</v>
      </c>
      <c r="K427" s="20">
        <f t="shared" si="234"/>
        <v>6.1499999999999902E-2</v>
      </c>
      <c r="L427" s="20">
        <f t="shared" si="239"/>
        <v>4.475785184647723E-2</v>
      </c>
      <c r="N427">
        <v>4</v>
      </c>
      <c r="O427">
        <v>1984</v>
      </c>
      <c r="P427" s="20">
        <v>0.50506391910740789</v>
      </c>
      <c r="Q427" s="20">
        <v>6.1530000000000001E-2</v>
      </c>
      <c r="R427" s="20">
        <f t="shared" si="240"/>
        <v>3.1076582942678808E-2</v>
      </c>
      <c r="T427">
        <v>1980</v>
      </c>
      <c r="U427">
        <v>9</v>
      </c>
      <c r="V427" s="3">
        <v>1980.6666666680801</v>
      </c>
      <c r="W427" s="20">
        <f t="shared" si="241"/>
        <v>0.68364631035129197</v>
      </c>
      <c r="X427" s="20">
        <f t="shared" si="242"/>
        <v>6.1530000000000001E-2</v>
      </c>
      <c r="Y427" s="20">
        <f t="shared" si="243"/>
        <v>4.2064757475914996E-2</v>
      </c>
      <c r="Z427" s="20"/>
      <c r="AA427">
        <v>9</v>
      </c>
      <c r="AB427" s="3">
        <v>1980.6666666680801</v>
      </c>
      <c r="AC427" s="20">
        <f t="shared" si="244"/>
        <v>0.70570812953725004</v>
      </c>
      <c r="AD427" s="20">
        <f t="shared" si="245"/>
        <v>6.1514999999999952E-2</v>
      </c>
      <c r="AE427" s="20">
        <f t="shared" si="245"/>
        <v>4.341130466119611E-2</v>
      </c>
      <c r="AG427" s="3">
        <v>1980.6666666680801</v>
      </c>
      <c r="AH427" s="3">
        <f t="shared" si="246"/>
        <v>-0.61622544010552571</v>
      </c>
      <c r="AI427" s="3">
        <f t="shared" si="246"/>
        <v>-0.68622224125583742</v>
      </c>
      <c r="AJ427" s="3">
        <f t="shared" si="246"/>
        <v>-0.63404759730765758</v>
      </c>
      <c r="AK427" s="20"/>
      <c r="AL427" s="3">
        <v>1980.6666666680801</v>
      </c>
      <c r="AM427" s="12">
        <f>STANDARDIZE(AC427,AR$7,AS$7)</f>
        <v>-0.46481676028967367</v>
      </c>
      <c r="AN427" s="12">
        <f>STANDARDIZE(AD427,AT$7,AU$7)</f>
        <v>-0.23837245449551037</v>
      </c>
      <c r="AO427" s="12">
        <f>STANDARDIZE(AE427,AV$7,AW$7)</f>
        <v>-0.48108813645091764</v>
      </c>
      <c r="AP427" s="20"/>
    </row>
    <row r="428" spans="1:42" x14ac:dyDescent="0.3">
      <c r="A428">
        <v>12</v>
      </c>
      <c r="B428">
        <v>1986</v>
      </c>
      <c r="C428" s="20">
        <v>0.53487297765143638</v>
      </c>
      <c r="D428" s="20">
        <v>6.1499999999999902E-2</v>
      </c>
      <c r="E428" s="20">
        <f t="shared" si="237"/>
        <v>3.2894688125563287E-2</v>
      </c>
      <c r="G428">
        <v>1980</v>
      </c>
      <c r="H428">
        <v>8</v>
      </c>
      <c r="I428" s="3">
        <v>1980.58333333475</v>
      </c>
      <c r="J428" s="20">
        <f t="shared" si="238"/>
        <v>0.74049426858757728</v>
      </c>
      <c r="K428" s="20">
        <f t="shared" si="234"/>
        <v>6.1499999999999902E-2</v>
      </c>
      <c r="L428" s="20">
        <f t="shared" si="239"/>
        <v>4.5540397518135933E-2</v>
      </c>
      <c r="N428">
        <v>3</v>
      </c>
      <c r="O428">
        <v>1984</v>
      </c>
      <c r="P428" s="20">
        <v>0.53487297765143638</v>
      </c>
      <c r="Q428" s="20">
        <v>6.1530000000000001E-2</v>
      </c>
      <c r="R428" s="20">
        <f t="shared" si="240"/>
        <v>3.291073431489288E-2</v>
      </c>
      <c r="T428">
        <v>1980</v>
      </c>
      <c r="U428">
        <v>8</v>
      </c>
      <c r="V428" s="3">
        <v>1980.58333333475</v>
      </c>
      <c r="W428" s="20">
        <f t="shared" si="241"/>
        <v>0.63785213537953356</v>
      </c>
      <c r="X428" s="20">
        <f t="shared" si="242"/>
        <v>6.1530000000000001E-2</v>
      </c>
      <c r="Y428" s="20">
        <f t="shared" si="243"/>
        <v>3.9247041889902703E-2</v>
      </c>
      <c r="Z428" s="20"/>
      <c r="AA428">
        <v>8</v>
      </c>
      <c r="AB428" s="3">
        <v>1980.58333333475</v>
      </c>
      <c r="AC428" s="20">
        <f t="shared" si="244"/>
        <v>0.68917320198355547</v>
      </c>
      <c r="AD428" s="20">
        <f t="shared" si="245"/>
        <v>6.1514999999999952E-2</v>
      </c>
      <c r="AE428" s="20">
        <f t="shared" si="245"/>
        <v>4.2393719704019318E-2</v>
      </c>
      <c r="AG428" s="3">
        <v>1980.58333333475</v>
      </c>
      <c r="AH428" s="3">
        <f t="shared" si="246"/>
        <v>-0.71462077070469765</v>
      </c>
      <c r="AI428" s="3">
        <f t="shared" si="246"/>
        <v>-0.68622224125583742</v>
      </c>
      <c r="AJ428" s="3">
        <f t="shared" si="246"/>
        <v>-0.67274107240033842</v>
      </c>
      <c r="AK428" s="20"/>
      <c r="AL428" s="3">
        <v>1980.58333333475</v>
      </c>
      <c r="AM428" s="12">
        <f>STANDARDIZE(AC428,AR$8,AS$8)</f>
        <v>-1.0402442742516402</v>
      </c>
      <c r="AN428" s="12">
        <f>STANDARDIZE(AD428,AT$8,AU$8)</f>
        <v>-0.53553372549108424</v>
      </c>
      <c r="AO428" s="12">
        <f>STANDARDIZE(AE428,AV$8,AW$8)</f>
        <v>-1.1248213335210993</v>
      </c>
      <c r="AP428" s="20"/>
    </row>
    <row r="429" spans="1:42" x14ac:dyDescent="0.3">
      <c r="A429">
        <v>11</v>
      </c>
      <c r="B429">
        <v>1986</v>
      </c>
      <c r="C429" s="20">
        <v>0.56635964621704116</v>
      </c>
      <c r="D429" s="20">
        <v>6.1499999999999902E-2</v>
      </c>
      <c r="E429" s="20">
        <f t="shared" si="237"/>
        <v>3.4831118242347976E-2</v>
      </c>
      <c r="G429">
        <v>1980</v>
      </c>
      <c r="H429">
        <v>7</v>
      </c>
      <c r="I429" s="3">
        <v>1980.5000000014199</v>
      </c>
      <c r="J429" s="20">
        <f t="shared" si="238"/>
        <v>0.7534410602870294</v>
      </c>
      <c r="K429" s="20">
        <f t="shared" si="234"/>
        <v>6.1499999999999902E-2</v>
      </c>
      <c r="L429" s="20">
        <f t="shared" si="239"/>
        <v>4.6336625207652235E-2</v>
      </c>
      <c r="N429">
        <v>3</v>
      </c>
      <c r="O429">
        <v>1984</v>
      </c>
      <c r="P429" s="20">
        <v>0.56635964621704116</v>
      </c>
      <c r="Q429" s="20">
        <v>6.1530000000000001E-2</v>
      </c>
      <c r="R429" s="20">
        <f t="shared" si="240"/>
        <v>3.4848109031734541E-2</v>
      </c>
      <c r="T429">
        <v>1980</v>
      </c>
      <c r="U429">
        <v>7</v>
      </c>
      <c r="V429" s="3">
        <v>1980.5000000014199</v>
      </c>
      <c r="W429" s="20"/>
      <c r="X429" s="20"/>
      <c r="Y429" s="20"/>
      <c r="Z429" s="20"/>
      <c r="AA429">
        <v>7</v>
      </c>
      <c r="AB429" s="3">
        <v>1980.5000000014199</v>
      </c>
      <c r="AC429" s="20">
        <f t="shared" si="244"/>
        <v>0.7534410602870294</v>
      </c>
      <c r="AD429" s="20">
        <f t="shared" si="245"/>
        <v>6.1499999999999902E-2</v>
      </c>
      <c r="AE429" s="20">
        <f t="shared" si="245"/>
        <v>4.6336625207652235E-2</v>
      </c>
      <c r="AG429" s="3">
        <v>1980.5000000014199</v>
      </c>
      <c r="AH429" s="3">
        <f t="shared" si="246"/>
        <v>-0.33217838357382123</v>
      </c>
      <c r="AI429" s="3">
        <f t="shared" si="246"/>
        <v>-0.68658960551538373</v>
      </c>
      <c r="AJ429" s="3">
        <f t="shared" si="246"/>
        <v>-0.52281283808278989</v>
      </c>
      <c r="AK429" s="20"/>
      <c r="AL429" s="3">
        <v>1980.5000000014199</v>
      </c>
      <c r="AM429" s="12">
        <f>STANDARDIZE(AC429,AR$9,AS$9)</f>
        <v>-0.34230877801063248</v>
      </c>
      <c r="AN429" s="12">
        <f>STANDARDIZE(AD429,AT$9,AU$9)</f>
        <v>-0.1083026392523672</v>
      </c>
      <c r="AO429" s="12">
        <f>STANDARDIZE(AE429,AV$9,AW$9)</f>
        <v>-0.34258817185194668</v>
      </c>
      <c r="AP429" s="20"/>
    </row>
    <row r="430" spans="1:42" x14ac:dyDescent="0.3">
      <c r="A430">
        <v>11</v>
      </c>
      <c r="B430">
        <v>1986</v>
      </c>
      <c r="C430" s="20">
        <v>0.59952680981266082</v>
      </c>
      <c r="D430" s="20">
        <v>6.1499999999999902E-2</v>
      </c>
      <c r="E430" s="20">
        <f t="shared" si="237"/>
        <v>3.6870898803478581E-2</v>
      </c>
      <c r="G430">
        <v>1980</v>
      </c>
      <c r="H430">
        <v>6</v>
      </c>
      <c r="I430" s="3">
        <v>1980.4166666680901</v>
      </c>
      <c r="J430" s="20">
        <f t="shared" si="238"/>
        <v>0.7238824150773433</v>
      </c>
      <c r="K430" s="20">
        <f t="shared" si="234"/>
        <v>0.1229999999999998</v>
      </c>
      <c r="L430" s="20">
        <f t="shared" si="239"/>
        <v>4.4518768527256544E-2</v>
      </c>
      <c r="N430">
        <v>2</v>
      </c>
      <c r="O430">
        <v>1984</v>
      </c>
      <c r="P430" s="20">
        <v>0.59952680981266082</v>
      </c>
      <c r="Q430" s="20">
        <v>6.1530000000000001E-2</v>
      </c>
      <c r="R430" s="20">
        <f t="shared" si="240"/>
        <v>3.6888884607773023E-2</v>
      </c>
      <c r="T430">
        <v>1980</v>
      </c>
      <c r="U430">
        <v>6</v>
      </c>
      <c r="V430" s="3">
        <v>1980.4166666680901</v>
      </c>
      <c r="W430" s="20">
        <f t="shared" si="241"/>
        <v>0.57740612347904074</v>
      </c>
      <c r="X430" s="20">
        <f t="shared" si="242"/>
        <v>0.12306</v>
      </c>
      <c r="Y430" s="20">
        <f t="shared" si="243"/>
        <v>7.1055597555330752E-2</v>
      </c>
      <c r="Z430" s="20"/>
      <c r="AA430">
        <v>6</v>
      </c>
      <c r="AB430" s="3">
        <v>1980.4166666680901</v>
      </c>
      <c r="AC430" s="20">
        <f t="shared" si="244"/>
        <v>0.65064426927819197</v>
      </c>
      <c r="AD430" s="20">
        <f t="shared" si="245"/>
        <v>0.1230299999999999</v>
      </c>
      <c r="AE430" s="20">
        <f t="shared" si="245"/>
        <v>5.7787183041293648E-2</v>
      </c>
      <c r="AG430" s="3">
        <v>1980.4166666680901</v>
      </c>
      <c r="AH430" s="3">
        <f t="shared" si="246"/>
        <v>-0.94389707438771042</v>
      </c>
      <c r="AI430" s="3">
        <f t="shared" si="246"/>
        <v>0.82033858713866403</v>
      </c>
      <c r="AJ430" s="3">
        <f t="shared" si="246"/>
        <v>-8.7407547145170475E-2</v>
      </c>
      <c r="AK430" s="20"/>
      <c r="AL430" s="3">
        <v>1980.4166666680901</v>
      </c>
      <c r="AM430" s="12">
        <f>STANDARDIZE(AC430,AR$10,AS$10)</f>
        <v>-1.3678915118337993</v>
      </c>
      <c r="AN430" s="12">
        <f>STANDARDIZE(AD430,AT$10,AU$10)</f>
        <v>-0.38552664826294392</v>
      </c>
      <c r="AO430" s="12">
        <f>STANDARDIZE(AE430,AV$10,AW$10)</f>
        <v>-0.83070690583705853</v>
      </c>
      <c r="AP430" s="20"/>
    </row>
    <row r="431" spans="1:42" x14ac:dyDescent="0.3">
      <c r="A431">
        <v>10</v>
      </c>
      <c r="B431">
        <v>1986</v>
      </c>
      <c r="C431" s="20">
        <v>0.63803707551935807</v>
      </c>
      <c r="D431" s="20">
        <v>6.1499999999999902E-2</v>
      </c>
      <c r="E431" s="20">
        <f t="shared" si="237"/>
        <v>3.9239280144440461E-2</v>
      </c>
      <c r="G431">
        <v>1980</v>
      </c>
      <c r="H431">
        <v>5</v>
      </c>
      <c r="I431" s="3">
        <v>1980.33333333476</v>
      </c>
      <c r="J431" s="20">
        <f t="shared" si="238"/>
        <v>0.59409313007341913</v>
      </c>
      <c r="K431" s="20">
        <f t="shared" si="234"/>
        <v>0.1229999999999998</v>
      </c>
      <c r="L431" s="20">
        <f t="shared" si="239"/>
        <v>3.6536727499515219E-2</v>
      </c>
      <c r="N431">
        <v>2</v>
      </c>
      <c r="O431">
        <v>1984</v>
      </c>
      <c r="P431" s="20">
        <v>0.63803707551935807</v>
      </c>
      <c r="Q431" s="20">
        <v>6.1530000000000001E-2</v>
      </c>
      <c r="R431" s="20">
        <f t="shared" si="240"/>
        <v>3.9258421256706102E-2</v>
      </c>
      <c r="T431">
        <v>1980</v>
      </c>
      <c r="U431">
        <v>5</v>
      </c>
      <c r="V431" s="3">
        <v>1980.33333333476</v>
      </c>
      <c r="W431" s="20">
        <f t="shared" si="241"/>
        <v>0.55302123131258196</v>
      </c>
      <c r="X431" s="20">
        <f t="shared" si="242"/>
        <v>6.1530000000000001E-2</v>
      </c>
      <c r="Y431" s="20">
        <f t="shared" si="243"/>
        <v>3.4027396362663172E-2</v>
      </c>
      <c r="Z431" s="20"/>
      <c r="AA431">
        <v>5</v>
      </c>
      <c r="AB431" s="3">
        <v>1980.33333333476</v>
      </c>
      <c r="AC431" s="20">
        <f t="shared" si="244"/>
        <v>0.57355718069300055</v>
      </c>
      <c r="AD431" s="20">
        <f t="shared" si="245"/>
        <v>9.2264999999999903E-2</v>
      </c>
      <c r="AE431" s="20">
        <f t="shared" si="245"/>
        <v>3.5282061931089195E-2</v>
      </c>
      <c r="AG431" s="3">
        <v>1980.33333333476</v>
      </c>
      <c r="AH431" s="3">
        <f t="shared" si="246"/>
        <v>-1.4026235817544008</v>
      </c>
      <c r="AI431" s="3">
        <f t="shared" si="246"/>
        <v>6.6874490811640125E-2</v>
      </c>
      <c r="AJ431" s="3">
        <f t="shared" si="246"/>
        <v>-0.94316051105634269</v>
      </c>
      <c r="AK431" s="20"/>
      <c r="AL431" s="3">
        <v>1980.33333333476</v>
      </c>
      <c r="AM431" s="12">
        <f>STANDARDIZE(AC431,AR$11,AS$11)</f>
        <v>-1.4824208816064544</v>
      </c>
      <c r="AN431" s="12">
        <f>STANDARDIZE(AD431,AT$11,AU$11)</f>
        <v>-0.6035549277918324</v>
      </c>
      <c r="AO431" s="12">
        <f>STANDARDIZE(AE431,AV$11,AW$11)</f>
        <v>-1.0397743651184117</v>
      </c>
      <c r="AP431" s="20"/>
    </row>
    <row r="432" spans="1:42" x14ac:dyDescent="0.3">
      <c r="A432">
        <v>10</v>
      </c>
      <c r="B432">
        <v>1986</v>
      </c>
      <c r="C432" s="20">
        <v>0.69019460479101391</v>
      </c>
      <c r="D432" s="20">
        <v>6.1499999999999902E-2</v>
      </c>
      <c r="E432" s="20">
        <f t="shared" si="237"/>
        <v>4.2446968194647286E-2</v>
      </c>
      <c r="G432">
        <v>1980</v>
      </c>
      <c r="H432">
        <v>4</v>
      </c>
      <c r="I432" s="3">
        <v>1980.25000000143</v>
      </c>
      <c r="J432" s="20">
        <f t="shared" si="238"/>
        <v>0.50930237401285505</v>
      </c>
      <c r="K432" s="20">
        <f t="shared" si="234"/>
        <v>0.1229999999999998</v>
      </c>
      <c r="L432" s="20">
        <f t="shared" si="239"/>
        <v>3.1322096001790534E-2</v>
      </c>
      <c r="N432">
        <v>1</v>
      </c>
      <c r="O432">
        <v>1984</v>
      </c>
      <c r="P432" s="20">
        <v>0.69019460479101391</v>
      </c>
      <c r="Q432" s="20">
        <v>6.1530000000000001E-2</v>
      </c>
      <c r="R432" s="20">
        <f t="shared" si="240"/>
        <v>4.2467674032791086E-2</v>
      </c>
      <c r="T432">
        <v>1980</v>
      </c>
      <c r="U432">
        <v>4</v>
      </c>
      <c r="V432" s="3">
        <v>1980.25000000143</v>
      </c>
      <c r="W432" s="20">
        <f t="shared" si="241"/>
        <v>0.54650900974926486</v>
      </c>
      <c r="X432" s="20">
        <f t="shared" si="242"/>
        <v>6.1530000000000001E-2</v>
      </c>
      <c r="Y432" s="20">
        <f t="shared" si="243"/>
        <v>3.3626699369872268E-2</v>
      </c>
      <c r="Z432" s="20"/>
      <c r="AA432">
        <v>4</v>
      </c>
      <c r="AB432" s="3">
        <v>1980.25000000143</v>
      </c>
      <c r="AC432" s="20">
        <f t="shared" si="244"/>
        <v>0.52790569188105996</v>
      </c>
      <c r="AD432" s="20">
        <f t="shared" si="245"/>
        <v>9.2264999999999903E-2</v>
      </c>
      <c r="AE432" s="20">
        <f t="shared" si="245"/>
        <v>3.2474397685831401E-2</v>
      </c>
      <c r="AG432" s="3">
        <v>1980.25000000143</v>
      </c>
      <c r="AH432" s="3">
        <f t="shared" si="246"/>
        <v>-1.6742844837697606</v>
      </c>
      <c r="AI432" s="3">
        <f t="shared" si="246"/>
        <v>6.6874490811640125E-2</v>
      </c>
      <c r="AJ432" s="3">
        <f t="shared" si="246"/>
        <v>-1.0499214117322935</v>
      </c>
      <c r="AK432" s="20"/>
      <c r="AL432" s="3">
        <v>1980.25000000143</v>
      </c>
      <c r="AM432" s="12">
        <f>STANDARDIZE(AC432,AR$12,AS$12)</f>
        <v>-1.6456105783885244</v>
      </c>
      <c r="AN432" s="12">
        <f>STANDARDIZE(AD432,AT$12,AU$12)</f>
        <v>-0.8205967459488962</v>
      </c>
      <c r="AO432" s="12">
        <f>STANDARDIZE(AE432,AV$12,AW$12)</f>
        <v>-1.1844345699255796</v>
      </c>
      <c r="AP432" s="20"/>
    </row>
    <row r="433" spans="1:42" x14ac:dyDescent="0.3">
      <c r="A433">
        <v>9</v>
      </c>
      <c r="B433">
        <v>1986</v>
      </c>
      <c r="C433" s="20">
        <v>0.74618502613140825</v>
      </c>
      <c r="D433" s="20">
        <v>6.1499999999999902E-2</v>
      </c>
      <c r="E433" s="20">
        <f t="shared" si="237"/>
        <v>4.5890379107081533E-2</v>
      </c>
      <c r="G433">
        <v>1980</v>
      </c>
      <c r="H433">
        <v>3</v>
      </c>
      <c r="I433" s="3">
        <v>1980.1666666681001</v>
      </c>
      <c r="J433" s="20">
        <f t="shared" si="238"/>
        <v>0.48904440601804455</v>
      </c>
      <c r="K433" s="20">
        <f t="shared" si="234"/>
        <v>0.1229999999999998</v>
      </c>
      <c r="L433" s="20">
        <f t="shared" si="239"/>
        <v>3.0076230970109689E-2</v>
      </c>
      <c r="N433">
        <v>12</v>
      </c>
      <c r="O433">
        <v>1983</v>
      </c>
      <c r="P433" s="20">
        <v>0.74618502613140825</v>
      </c>
      <c r="Q433" s="20">
        <v>6.1530000000000001E-2</v>
      </c>
      <c r="R433" s="20">
        <f t="shared" si="240"/>
        <v>4.5912764657865549E-2</v>
      </c>
      <c r="T433">
        <v>1980</v>
      </c>
      <c r="U433">
        <v>3</v>
      </c>
      <c r="V433" s="3">
        <v>1980.1666666681001</v>
      </c>
      <c r="W433" s="20">
        <f t="shared" si="241"/>
        <v>0.53976253549427222</v>
      </c>
      <c r="X433" s="20">
        <f t="shared" si="242"/>
        <v>6.1530000000000001E-2</v>
      </c>
      <c r="Y433" s="20">
        <f t="shared" si="243"/>
        <v>3.3211588808962571E-2</v>
      </c>
      <c r="Z433" s="20"/>
      <c r="AA433">
        <v>3</v>
      </c>
      <c r="AB433" s="3">
        <v>1980.1666666681001</v>
      </c>
      <c r="AC433" s="20">
        <f t="shared" si="244"/>
        <v>0.51440347075615844</v>
      </c>
      <c r="AD433" s="20">
        <f t="shared" si="245"/>
        <v>9.2264999999999903E-2</v>
      </c>
      <c r="AE433" s="20">
        <f t="shared" si="245"/>
        <v>3.164390988953613E-2</v>
      </c>
      <c r="AG433" s="3">
        <v>1980.1666666681001</v>
      </c>
      <c r="AH433" s="3">
        <f t="shared" si="246"/>
        <v>-1.7546329163282663</v>
      </c>
      <c r="AI433" s="3">
        <f t="shared" si="246"/>
        <v>6.6874490811640125E-2</v>
      </c>
      <c r="AJ433" s="3">
        <f t="shared" si="246"/>
        <v>-1.0815005527505344</v>
      </c>
      <c r="AK433" s="20"/>
      <c r="AL433" s="3">
        <v>1980.1666666681001</v>
      </c>
      <c r="AM433" s="12">
        <f>STANDARDIZE(AC433,AR$13,AS$13)</f>
        <v>-1.5403545681803112</v>
      </c>
      <c r="AN433" s="12">
        <f>STANDARDIZE(AD433,AT$13,AU$13)</f>
        <v>-0.48231704140909132</v>
      </c>
      <c r="AO433" s="12">
        <f>STANDARDIZE(AE433,AV$13,AW$13)</f>
        <v>-1.0207939846984939</v>
      </c>
      <c r="AP433" s="20"/>
    </row>
    <row r="434" spans="1:42" x14ac:dyDescent="0.3">
      <c r="A434">
        <v>9</v>
      </c>
      <c r="B434">
        <v>1986</v>
      </c>
      <c r="C434" s="20">
        <v>0.8069503915918067</v>
      </c>
      <c r="D434" s="20">
        <v>6.1499999999999902E-2</v>
      </c>
      <c r="E434" s="20">
        <f t="shared" si="237"/>
        <v>4.9627449082896034E-2</v>
      </c>
      <c r="G434">
        <v>1980</v>
      </c>
      <c r="H434">
        <v>2</v>
      </c>
      <c r="I434" s="3">
        <v>1980.08333333477</v>
      </c>
      <c r="J434" s="20">
        <f t="shared" si="238"/>
        <v>0.47684733810232988</v>
      </c>
      <c r="K434" s="20">
        <f t="shared" si="234"/>
        <v>6.1499999999999902E-2</v>
      </c>
      <c r="L434" s="20">
        <f t="shared" si="239"/>
        <v>2.9326111293293242E-2</v>
      </c>
      <c r="N434">
        <v>12</v>
      </c>
      <c r="O434">
        <v>1983</v>
      </c>
      <c r="P434" s="20">
        <v>0.8069503915918067</v>
      </c>
      <c r="Q434" s="20">
        <v>6.1530000000000001E-2</v>
      </c>
      <c r="R434" s="20">
        <f t="shared" si="240"/>
        <v>4.9651657594643871E-2</v>
      </c>
      <c r="T434">
        <v>1980</v>
      </c>
      <c r="U434">
        <v>2</v>
      </c>
      <c r="V434" s="3">
        <v>1980.08333333477</v>
      </c>
      <c r="W434" s="20">
        <f t="shared" si="241"/>
        <v>0.54388519778534739</v>
      </c>
      <c r="X434" s="20">
        <f t="shared" si="242"/>
        <v>0.12306</v>
      </c>
      <c r="Y434" s="20">
        <f t="shared" si="243"/>
        <v>6.6930512439464851E-2</v>
      </c>
      <c r="Z434" s="20"/>
      <c r="AA434">
        <v>2</v>
      </c>
      <c r="AB434" s="3">
        <v>1980.08333333477</v>
      </c>
      <c r="AC434" s="20">
        <f t="shared" si="244"/>
        <v>0.51036626794383866</v>
      </c>
      <c r="AD434" s="20">
        <f t="shared" si="245"/>
        <v>9.2279999999999945E-2</v>
      </c>
      <c r="AE434" s="20">
        <f t="shared" si="245"/>
        <v>4.8128311866379045E-2</v>
      </c>
      <c r="AG434" s="3">
        <v>1980.08333333477</v>
      </c>
      <c r="AH434" s="3">
        <f t="shared" si="246"/>
        <v>-1.7786573279335869</v>
      </c>
      <c r="AI434" s="3">
        <f t="shared" si="246"/>
        <v>6.7241855071186282E-2</v>
      </c>
      <c r="AJ434" s="3">
        <f t="shared" si="246"/>
        <v>-0.45468429253542297</v>
      </c>
      <c r="AK434" s="20"/>
      <c r="AL434" s="3">
        <v>1980.08333333477</v>
      </c>
      <c r="AM434" s="12">
        <f>STANDARDIZE(AC434,AR$14,AS$14)</f>
        <v>-1.5755895724569489</v>
      </c>
      <c r="AN434" s="12">
        <f>STANDARDIZE(AD434,AT$14,AU$14)</f>
        <v>0.56120938963997447</v>
      </c>
      <c r="AO434" s="12">
        <f>STANDARDIZE(AE434,AV$14,AW$14)</f>
        <v>-0.38969887033911316</v>
      </c>
      <c r="AP434" s="20"/>
    </row>
    <row r="435" spans="1:42" x14ac:dyDescent="0.3">
      <c r="A435">
        <v>8</v>
      </c>
      <c r="B435">
        <v>1986</v>
      </c>
      <c r="C435" s="20">
        <v>0.8579162583685781</v>
      </c>
      <c r="D435" s="20">
        <v>6.1499999999999902E-2</v>
      </c>
      <c r="E435" s="20">
        <f t="shared" si="237"/>
        <v>5.2761849889667471E-2</v>
      </c>
      <c r="G435">
        <v>1980</v>
      </c>
      <c r="H435">
        <v>1</v>
      </c>
      <c r="I435" s="3">
        <v>1980.00000000144</v>
      </c>
      <c r="J435" s="20">
        <f t="shared" si="238"/>
        <v>0.50528260860991703</v>
      </c>
      <c r="K435" s="20">
        <f t="shared" si="234"/>
        <v>6.1499999999999902E-2</v>
      </c>
      <c r="L435" s="20">
        <f t="shared" si="239"/>
        <v>3.1074880429509847E-2</v>
      </c>
      <c r="N435">
        <v>11</v>
      </c>
      <c r="O435">
        <v>1983</v>
      </c>
      <c r="P435" s="20">
        <v>0.8579162583685781</v>
      </c>
      <c r="Q435" s="20">
        <v>6.1530000000000001E-2</v>
      </c>
      <c r="R435" s="20">
        <f t="shared" si="240"/>
        <v>5.2787587377418614E-2</v>
      </c>
      <c r="T435">
        <v>1980</v>
      </c>
      <c r="U435">
        <v>1</v>
      </c>
      <c r="V435" s="3">
        <v>1980.00000000144</v>
      </c>
      <c r="W435" s="20">
        <f t="shared" si="241"/>
        <v>0.56717823045238058</v>
      </c>
      <c r="X435" s="20">
        <f t="shared" si="242"/>
        <v>6.1530000000000001E-2</v>
      </c>
      <c r="Y435" s="20">
        <f t="shared" si="243"/>
        <v>3.4898476519734975E-2</v>
      </c>
      <c r="Z435" s="20"/>
      <c r="AA435">
        <v>1</v>
      </c>
      <c r="AB435" s="3">
        <v>1980.00000000144</v>
      </c>
      <c r="AC435" s="20">
        <f t="shared" si="244"/>
        <v>0.53623041953114881</v>
      </c>
      <c r="AD435" s="20">
        <f t="shared" si="245"/>
        <v>6.1514999999999952E-2</v>
      </c>
      <c r="AE435" s="20">
        <f t="shared" si="245"/>
        <v>3.2986678474622409E-2</v>
      </c>
      <c r="AG435" s="3">
        <v>1980.00000000144</v>
      </c>
      <c r="AH435" s="3">
        <f t="shared" si="246"/>
        <v>-1.6247460550939399</v>
      </c>
      <c r="AI435" s="3">
        <f t="shared" si="246"/>
        <v>-0.68622224125583742</v>
      </c>
      <c r="AJ435" s="3">
        <f t="shared" si="246"/>
        <v>-1.0304420318517791</v>
      </c>
      <c r="AK435" s="20"/>
      <c r="AL435" s="3">
        <v>1980.00000000144</v>
      </c>
      <c r="AM435" s="12">
        <f>STANDARDIZE(AC435,AR$15,AS$15)</f>
        <v>-0.99596553455435133</v>
      </c>
      <c r="AN435" s="12">
        <f>STANDARDIZE(AD435,AT$15,AU$15)</f>
        <v>-0.21981065223360952</v>
      </c>
      <c r="AO435" s="12">
        <f>STANDARDIZE(AE435,AV$15,AW$15)</f>
        <v>-1.0236142196477729</v>
      </c>
      <c r="AP435" s="20"/>
    </row>
    <row r="436" spans="1:42" x14ac:dyDescent="0.3">
      <c r="A436">
        <v>8</v>
      </c>
      <c r="B436">
        <v>1986</v>
      </c>
      <c r="C436" s="20">
        <v>0.86326170357873899</v>
      </c>
      <c r="D436" s="20">
        <v>6.1499999999999902E-2</v>
      </c>
      <c r="E436" s="20">
        <f t="shared" si="237"/>
        <v>5.3090594770092363E-2</v>
      </c>
      <c r="G436">
        <v>1979</v>
      </c>
      <c r="H436">
        <v>12</v>
      </c>
      <c r="I436" s="3">
        <v>1979.9166666681101</v>
      </c>
      <c r="J436" s="20">
        <f t="shared" si="238"/>
        <v>0.53549148768889088</v>
      </c>
      <c r="K436" s="20">
        <f t="shared" si="234"/>
        <v>6.1499999999999902E-2</v>
      </c>
      <c r="L436" s="20">
        <f t="shared" si="239"/>
        <v>3.2932726492866736E-2</v>
      </c>
      <c r="N436">
        <v>10</v>
      </c>
      <c r="O436">
        <v>1983</v>
      </c>
      <c r="P436" s="20">
        <v>0.86326170357873899</v>
      </c>
      <c r="Q436" s="20">
        <v>6.1530000000000001E-2</v>
      </c>
      <c r="R436" s="20">
        <f t="shared" si="240"/>
        <v>5.3116492621199808E-2</v>
      </c>
      <c r="T436">
        <v>1979</v>
      </c>
      <c r="U436">
        <v>12</v>
      </c>
      <c r="V436" s="3">
        <v>1979.9166666681101</v>
      </c>
      <c r="W436" s="20">
        <f t="shared" si="241"/>
        <v>0.58329694351371131</v>
      </c>
      <c r="X436" s="20">
        <f t="shared" si="242"/>
        <v>6.1530000000000001E-2</v>
      </c>
      <c r="Y436" s="20">
        <f t="shared" si="243"/>
        <v>3.5890260934398656E-2</v>
      </c>
      <c r="Z436" s="20"/>
      <c r="AA436">
        <v>12</v>
      </c>
      <c r="AB436" s="3">
        <v>1979.9166666681101</v>
      </c>
      <c r="AC436" s="20">
        <f t="shared" si="244"/>
        <v>0.55939421560130109</v>
      </c>
      <c r="AD436" s="20">
        <f t="shared" si="245"/>
        <v>6.1514999999999952E-2</v>
      </c>
      <c r="AE436" s="20">
        <f t="shared" si="245"/>
        <v>3.4411493713632696E-2</v>
      </c>
      <c r="AG436" s="3">
        <v>1979.9166666681101</v>
      </c>
      <c r="AH436" s="3">
        <f t="shared" si="246"/>
        <v>-1.4869039408873272</v>
      </c>
      <c r="AI436" s="3">
        <f t="shared" si="246"/>
        <v>-0.68622224125583742</v>
      </c>
      <c r="AJ436" s="3">
        <f t="shared" si="246"/>
        <v>-0.97626370249117866</v>
      </c>
      <c r="AK436" s="20"/>
      <c r="AL436" s="3">
        <v>1979.9166666681101</v>
      </c>
      <c r="AM436" s="12">
        <f>STANDARDIZE(AC436,AR$4,AS$4)</f>
        <v>-1.149689191551593</v>
      </c>
      <c r="AN436" s="12">
        <f>STANDARDIZE(AD436,AT$4,AU$4)</f>
        <v>-0.51751295497595129</v>
      </c>
      <c r="AO436" s="12">
        <f>STANDARDIZE(AE436,AV$4,AW$4)</f>
        <v>-1.2107058517137377</v>
      </c>
      <c r="AP436" s="20"/>
    </row>
    <row r="437" spans="1:42" x14ac:dyDescent="0.3">
      <c r="A437">
        <v>7</v>
      </c>
      <c r="B437">
        <v>1986</v>
      </c>
      <c r="C437" s="20">
        <v>0.86838980135450605</v>
      </c>
      <c r="D437" s="20">
        <v>6.1499999999999902E-2</v>
      </c>
      <c r="E437" s="20">
        <f t="shared" si="237"/>
        <v>5.3405972783302037E-2</v>
      </c>
      <c r="G437">
        <v>1979</v>
      </c>
      <c r="H437">
        <v>11</v>
      </c>
      <c r="I437" s="3">
        <v>1979.83333333478</v>
      </c>
      <c r="J437" s="20">
        <f t="shared" si="238"/>
        <v>0.5675057002256827</v>
      </c>
      <c r="K437" s="20">
        <f t="shared" si="234"/>
        <v>6.1499999999999902E-2</v>
      </c>
      <c r="L437" s="20">
        <f t="shared" si="239"/>
        <v>3.4901600563879427E-2</v>
      </c>
      <c r="N437">
        <v>10</v>
      </c>
      <c r="O437">
        <v>1983</v>
      </c>
      <c r="P437" s="20">
        <v>0.86838980135450605</v>
      </c>
      <c r="Q437" s="20">
        <v>6.1530000000000001E-2</v>
      </c>
      <c r="R437" s="20">
        <f t="shared" si="240"/>
        <v>5.3432024477342757E-2</v>
      </c>
      <c r="T437">
        <v>1979</v>
      </c>
      <c r="U437">
        <v>11</v>
      </c>
      <c r="V437" s="3">
        <v>1979.83333333478</v>
      </c>
      <c r="W437" s="20">
        <f t="shared" si="241"/>
        <v>0.60091337763454633</v>
      </c>
      <c r="X437" s="20">
        <f t="shared" si="242"/>
        <v>6.1530000000000001E-2</v>
      </c>
      <c r="Y437" s="20">
        <f t="shared" si="243"/>
        <v>3.6974200125853639E-2</v>
      </c>
      <c r="Z437" s="20"/>
      <c r="AA437">
        <v>11</v>
      </c>
      <c r="AB437" s="3">
        <v>1979.83333333478</v>
      </c>
      <c r="AC437" s="20">
        <f t="shared" si="244"/>
        <v>0.58420953893011451</v>
      </c>
      <c r="AD437" s="20">
        <f t="shared" si="245"/>
        <v>6.1514999999999952E-2</v>
      </c>
      <c r="AE437" s="20">
        <f t="shared" si="245"/>
        <v>3.5937900344866533E-2</v>
      </c>
      <c r="AG437" s="3">
        <v>1979.83333333478</v>
      </c>
      <c r="AH437" s="3">
        <f t="shared" si="246"/>
        <v>-1.3392339898134646</v>
      </c>
      <c r="AI437" s="3">
        <f t="shared" si="246"/>
        <v>-0.68622224125583742</v>
      </c>
      <c r="AJ437" s="3">
        <f t="shared" si="246"/>
        <v>-0.91822237969999654</v>
      </c>
      <c r="AK437" s="20"/>
      <c r="AL437" s="3">
        <v>1979.83333333478</v>
      </c>
      <c r="AM437" s="12">
        <f>STANDARDIZE(AC437,AR$5,AS$5)</f>
        <v>-0.73323558567019065</v>
      </c>
      <c r="AN437" s="12">
        <f>STANDARDIZE(AD437,AT$5,AU$5)</f>
        <v>-0.19138401234735175</v>
      </c>
      <c r="AO437" s="12">
        <f>STANDARDIZE(AE437,AV$5,AW$5)</f>
        <v>-0.74615304431461094</v>
      </c>
      <c r="AP437" s="20"/>
    </row>
    <row r="438" spans="1:42" x14ac:dyDescent="0.3">
      <c r="A438">
        <v>6</v>
      </c>
      <c r="B438">
        <v>1986</v>
      </c>
      <c r="C438" s="20">
        <v>0.8739266029015611</v>
      </c>
      <c r="D438" s="20">
        <v>6.1499999999999902E-2</v>
      </c>
      <c r="E438" s="20">
        <f t="shared" si="237"/>
        <v>5.3746486078445919E-2</v>
      </c>
      <c r="G438">
        <v>1979</v>
      </c>
      <c r="H438">
        <v>10</v>
      </c>
      <c r="I438" s="3">
        <v>1979.75000000145</v>
      </c>
      <c r="J438" s="20">
        <f t="shared" si="238"/>
        <v>0.60343642656579133</v>
      </c>
      <c r="K438" s="20">
        <f t="shared" si="234"/>
        <v>6.1499999999999902E-2</v>
      </c>
      <c r="L438" s="20">
        <f t="shared" si="239"/>
        <v>3.7111340233796107E-2</v>
      </c>
      <c r="N438">
        <v>9</v>
      </c>
      <c r="O438">
        <v>1983</v>
      </c>
      <c r="P438" s="20">
        <v>0.8739266029015611</v>
      </c>
      <c r="Q438" s="20">
        <v>6.1530000000000001E-2</v>
      </c>
      <c r="R438" s="20">
        <f t="shared" si="240"/>
        <v>5.3772703876533053E-2</v>
      </c>
      <c r="T438">
        <v>1979</v>
      </c>
      <c r="U438">
        <v>10</v>
      </c>
      <c r="V438" s="3">
        <v>1979.75000000145</v>
      </c>
      <c r="W438" s="20">
        <f t="shared" si="241"/>
        <v>0.64179183528226247</v>
      </c>
      <c r="X438" s="20">
        <f t="shared" si="242"/>
        <v>0.12306</v>
      </c>
      <c r="Y438" s="20">
        <f t="shared" si="243"/>
        <v>7.8978903249835225E-2</v>
      </c>
      <c r="Z438" s="20"/>
      <c r="AA438">
        <v>10</v>
      </c>
      <c r="AB438" s="3">
        <v>1979.75000000145</v>
      </c>
      <c r="AC438" s="20">
        <f t="shared" si="244"/>
        <v>0.62261413092402695</v>
      </c>
      <c r="AD438" s="20">
        <f t="shared" si="245"/>
        <v>9.2279999999999945E-2</v>
      </c>
      <c r="AE438" s="20">
        <f t="shared" si="245"/>
        <v>5.804512174181567E-2</v>
      </c>
      <c r="AG438" s="3">
        <v>1979.75000000145</v>
      </c>
      <c r="AH438" s="3">
        <f t="shared" si="246"/>
        <v>-1.1106976074497581</v>
      </c>
      <c r="AI438" s="3">
        <f t="shared" si="246"/>
        <v>6.7241855071186282E-2</v>
      </c>
      <c r="AJ438" s="3">
        <f t="shared" si="246"/>
        <v>-7.7599476955357988E-2</v>
      </c>
      <c r="AK438" s="20"/>
      <c r="AL438" s="3">
        <v>1979.75000000145</v>
      </c>
      <c r="AM438" s="12">
        <f>STANDARDIZE(AC438,AR$6,AS$6)</f>
        <v>-1.1954589984991293</v>
      </c>
      <c r="AN438" s="12">
        <f>STANDARDIZE(AD438,AT$6,AU$6)</f>
        <v>0.96310780514635363</v>
      </c>
      <c r="AO438" s="12">
        <f>STANDARDIZE(AE438,AV$6,AW$6)</f>
        <v>0.30173750305523434</v>
      </c>
      <c r="AP438" s="20"/>
    </row>
    <row r="439" spans="1:42" x14ac:dyDescent="0.3">
      <c r="A439">
        <v>6</v>
      </c>
      <c r="B439">
        <v>1986</v>
      </c>
      <c r="C439" s="20">
        <v>0.8725382509584394</v>
      </c>
      <c r="D439" s="20">
        <v>6.1499999999999902E-2</v>
      </c>
      <c r="E439" s="20">
        <f t="shared" si="237"/>
        <v>5.3661102433943939E-2</v>
      </c>
      <c r="G439">
        <v>1979</v>
      </c>
      <c r="H439">
        <v>9</v>
      </c>
      <c r="I439" s="3">
        <v>1979.6666666681199</v>
      </c>
      <c r="J439" s="20">
        <f t="shared" si="238"/>
        <v>0.67774668267729876</v>
      </c>
      <c r="K439" s="20">
        <f t="shared" si="234"/>
        <v>6.1499999999999902E-2</v>
      </c>
      <c r="L439" s="20">
        <f t="shared" si="239"/>
        <v>4.1681420984653807E-2</v>
      </c>
      <c r="N439">
        <v>8</v>
      </c>
      <c r="O439">
        <v>1983</v>
      </c>
      <c r="P439" s="20">
        <v>0.8725382509584394</v>
      </c>
      <c r="Q439" s="20">
        <v>6.1530000000000001E-2</v>
      </c>
      <c r="R439" s="20">
        <f t="shared" si="240"/>
        <v>5.3687278581472778E-2</v>
      </c>
      <c r="T439">
        <v>1979</v>
      </c>
      <c r="U439">
        <v>9</v>
      </c>
      <c r="V439" s="3">
        <v>1979.6666666681199</v>
      </c>
      <c r="W439" s="20">
        <f t="shared" si="241"/>
        <v>0.68483202811093258</v>
      </c>
      <c r="X439" s="20">
        <f t="shared" si="242"/>
        <v>6.1530000000000001E-2</v>
      </c>
      <c r="Y439" s="20">
        <f t="shared" si="243"/>
        <v>4.2137714689665685E-2</v>
      </c>
      <c r="Z439" s="20"/>
      <c r="AA439">
        <v>9</v>
      </c>
      <c r="AB439" s="3">
        <v>1979.6666666681199</v>
      </c>
      <c r="AC439" s="20">
        <f t="shared" si="244"/>
        <v>0.68128935539411573</v>
      </c>
      <c r="AD439" s="20">
        <f t="shared" si="245"/>
        <v>6.1514999999999952E-2</v>
      </c>
      <c r="AE439" s="20">
        <f t="shared" si="245"/>
        <v>4.1909567837159746E-2</v>
      </c>
      <c r="AG439" s="3">
        <v>1979.6666666681199</v>
      </c>
      <c r="AH439" s="3">
        <f t="shared" si="246"/>
        <v>-0.76153562346362302</v>
      </c>
      <c r="AI439" s="3">
        <f t="shared" si="246"/>
        <v>-0.68622224125583742</v>
      </c>
      <c r="AJ439" s="3">
        <f t="shared" si="246"/>
        <v>-0.69115085535682053</v>
      </c>
      <c r="AK439" s="20"/>
      <c r="AL439" s="3">
        <v>1979.6666666681199</v>
      </c>
      <c r="AM439" s="12">
        <f>STANDARDIZE(AC439,AR$7,AS$7)</f>
        <v>-0.55477438545661262</v>
      </c>
      <c r="AN439" s="12">
        <f>STANDARDIZE(AD439,AT$7,AU$7)</f>
        <v>-0.23837245449551037</v>
      </c>
      <c r="AO439" s="12">
        <f>STANDARDIZE(AE439,AV$7,AW$7)</f>
        <v>-0.57110367282017416</v>
      </c>
      <c r="AP439" s="20"/>
    </row>
    <row r="440" spans="1:42" x14ac:dyDescent="0.3">
      <c r="A440">
        <v>6</v>
      </c>
      <c r="B440">
        <v>1986</v>
      </c>
      <c r="C440" s="20">
        <v>0.84916269030605596</v>
      </c>
      <c r="D440" s="20">
        <v>6.1499999999999902E-2</v>
      </c>
      <c r="E440" s="20">
        <f t="shared" si="237"/>
        <v>5.2223505453822358E-2</v>
      </c>
      <c r="G440">
        <v>1979</v>
      </c>
      <c r="H440">
        <v>8</v>
      </c>
      <c r="I440" s="3">
        <v>1979.58333333479</v>
      </c>
      <c r="J440" s="20">
        <f t="shared" si="238"/>
        <v>0.76054911623981858</v>
      </c>
      <c r="K440" s="20">
        <f t="shared" ref="K440:K503" si="250">SUMIFS(D$4:D$1198,B$4:B$1198,G440,A$4:A$1198,H440)</f>
        <v>6.1499999999999902E-2</v>
      </c>
      <c r="L440" s="20">
        <f t="shared" si="239"/>
        <v>4.6773770648748769E-2</v>
      </c>
      <c r="N440">
        <v>8</v>
      </c>
      <c r="O440">
        <v>1983</v>
      </c>
      <c r="P440" s="20">
        <v>0.84916269030605596</v>
      </c>
      <c r="Q440" s="20">
        <v>6.1530000000000001E-2</v>
      </c>
      <c r="R440" s="20">
        <f t="shared" si="240"/>
        <v>5.2248980334531625E-2</v>
      </c>
      <c r="T440">
        <v>1979</v>
      </c>
      <c r="U440">
        <v>8</v>
      </c>
      <c r="V440" s="3">
        <v>1979.58333333479</v>
      </c>
      <c r="W440" s="20">
        <f t="shared" si="241"/>
        <v>0.71104043141970041</v>
      </c>
      <c r="X440" s="20">
        <f t="shared" si="242"/>
        <v>6.1530000000000001E-2</v>
      </c>
      <c r="Y440" s="20">
        <f t="shared" si="243"/>
        <v>4.3750317745254168E-2</v>
      </c>
      <c r="Z440" s="20"/>
      <c r="AA440">
        <v>8</v>
      </c>
      <c r="AB440" s="3">
        <v>1979.58333333479</v>
      </c>
      <c r="AC440" s="20">
        <f t="shared" si="244"/>
        <v>0.73579477382975944</v>
      </c>
      <c r="AD440" s="20">
        <f t="shared" si="245"/>
        <v>6.1514999999999952E-2</v>
      </c>
      <c r="AE440" s="20">
        <f t="shared" si="245"/>
        <v>4.5262044197001472E-2</v>
      </c>
      <c r="AG440" s="3">
        <v>1979.58333333479</v>
      </c>
      <c r="AH440" s="3">
        <f t="shared" si="246"/>
        <v>-0.43718714059270553</v>
      </c>
      <c r="AI440" s="3">
        <f t="shared" si="246"/>
        <v>-0.68622224125583742</v>
      </c>
      <c r="AJ440" s="3">
        <f t="shared" si="246"/>
        <v>-0.5636735773040551</v>
      </c>
      <c r="AK440" s="20"/>
      <c r="AL440" s="3">
        <v>1979.58333333479</v>
      </c>
      <c r="AM440" s="12">
        <f>STANDARDIZE(AC440,AR$8,AS$8)</f>
        <v>-0.73009896517541384</v>
      </c>
      <c r="AN440" s="12">
        <f>STANDARDIZE(AD440,AT$8,AU$8)</f>
        <v>-0.53553372549108424</v>
      </c>
      <c r="AO440" s="12">
        <f>STANDARDIZE(AE440,AV$8,AW$8)</f>
        <v>-0.84741500874345022</v>
      </c>
      <c r="AP440" s="20"/>
    </row>
    <row r="441" spans="1:42" x14ac:dyDescent="0.3">
      <c r="A441">
        <v>6</v>
      </c>
      <c r="B441">
        <v>1986</v>
      </c>
      <c r="C441" s="20">
        <v>0.82641444225146232</v>
      </c>
      <c r="D441" s="20">
        <v>6.1499999999999902E-2</v>
      </c>
      <c r="E441" s="20">
        <f t="shared" si="237"/>
        <v>5.082448819846485E-2</v>
      </c>
      <c r="G441">
        <v>1979</v>
      </c>
      <c r="H441">
        <v>7</v>
      </c>
      <c r="I441" s="3">
        <v>1979.50000000146</v>
      </c>
      <c r="J441" s="20">
        <f t="shared" si="238"/>
        <v>0.85408378148130337</v>
      </c>
      <c r="K441" s="20">
        <f t="shared" si="250"/>
        <v>6.1499999999999902E-2</v>
      </c>
      <c r="L441" s="20">
        <f t="shared" si="239"/>
        <v>5.2526152561100076E-2</v>
      </c>
      <c r="N441">
        <v>7</v>
      </c>
      <c r="O441">
        <v>1983</v>
      </c>
      <c r="P441" s="20">
        <v>0.82641444225146232</v>
      </c>
      <c r="Q441" s="20">
        <v>6.1530000000000001E-2</v>
      </c>
      <c r="R441" s="20">
        <f t="shared" si="240"/>
        <v>5.0849280631732476E-2</v>
      </c>
      <c r="T441">
        <v>1979</v>
      </c>
      <c r="U441">
        <v>7</v>
      </c>
      <c r="V441" s="3">
        <v>1979.50000000146</v>
      </c>
      <c r="W441" s="20">
        <f t="shared" si="241"/>
        <v>0.70878397737773913</v>
      </c>
      <c r="X441" s="20">
        <f t="shared" si="242"/>
        <v>6.1530000000000001E-2</v>
      </c>
      <c r="Y441" s="20">
        <f t="shared" si="243"/>
        <v>4.3611478128052286E-2</v>
      </c>
      <c r="Z441" s="20"/>
      <c r="AA441">
        <v>7</v>
      </c>
      <c r="AB441" s="3">
        <v>1979.50000000146</v>
      </c>
      <c r="AC441" s="20">
        <f t="shared" si="244"/>
        <v>0.78143387942952125</v>
      </c>
      <c r="AD441" s="20">
        <f t="shared" si="245"/>
        <v>6.1514999999999952E-2</v>
      </c>
      <c r="AE441" s="20">
        <f t="shared" si="245"/>
        <v>4.8068815344576181E-2</v>
      </c>
      <c r="AG441" s="3">
        <v>1979.50000000146</v>
      </c>
      <c r="AH441" s="3">
        <f t="shared" si="246"/>
        <v>-0.16559992805994272</v>
      </c>
      <c r="AI441" s="3">
        <f t="shared" si="246"/>
        <v>-0.68622224125583742</v>
      </c>
      <c r="AJ441" s="3">
        <f t="shared" si="246"/>
        <v>-0.45694663649819867</v>
      </c>
      <c r="AK441" s="20"/>
      <c r="AL441" s="3">
        <v>1979.50000000146</v>
      </c>
      <c r="AM441" s="12">
        <f>STANDARDIZE(AC441,AR$9,AS$9)</f>
        <v>-0.27619703375066129</v>
      </c>
      <c r="AN441" s="12">
        <f>STANDARDIZE(AD441,AT$9,AU$9)</f>
        <v>-0.10780241638246968</v>
      </c>
      <c r="AO441" s="12">
        <f>STANDARDIZE(AE441,AV$9,AW$9)</f>
        <v>-0.27607376820605173</v>
      </c>
      <c r="AP441" s="20"/>
    </row>
    <row r="442" spans="1:42" x14ac:dyDescent="0.3">
      <c r="A442">
        <v>5</v>
      </c>
      <c r="B442">
        <v>1986</v>
      </c>
      <c r="C442" s="20">
        <v>0.80462279805245851</v>
      </c>
      <c r="D442" s="20">
        <v>6.1499999999999902E-2</v>
      </c>
      <c r="E442" s="20">
        <f t="shared" si="237"/>
        <v>4.9484302080226118E-2</v>
      </c>
      <c r="G442">
        <v>1979</v>
      </c>
      <c r="H442">
        <v>6</v>
      </c>
      <c r="I442" s="3">
        <v>1979.4166666681299</v>
      </c>
      <c r="J442" s="20">
        <f t="shared" si="238"/>
        <v>0.94838413373488484</v>
      </c>
      <c r="K442" s="20">
        <f t="shared" si="250"/>
        <v>0.1229999999999998</v>
      </c>
      <c r="L442" s="20">
        <f t="shared" si="239"/>
        <v>5.8325624224695324E-2</v>
      </c>
      <c r="N442">
        <v>6</v>
      </c>
      <c r="O442">
        <v>1983</v>
      </c>
      <c r="P442" s="20">
        <v>0.80462279805245851</v>
      </c>
      <c r="Q442" s="20">
        <v>6.1530000000000001E-2</v>
      </c>
      <c r="R442" s="20">
        <f t="shared" si="240"/>
        <v>4.9508440764167772E-2</v>
      </c>
      <c r="T442">
        <v>1979</v>
      </c>
      <c r="U442">
        <v>6</v>
      </c>
      <c r="V442" s="3">
        <v>1979.4166666681299</v>
      </c>
      <c r="W442" s="20">
        <f t="shared" ref="W442:W447" si="251">AVERAGEIFS(P$4:P$1097,O$4:O$1097,T442,N$4:N$1097,U442)</f>
        <v>0.70663756302810332</v>
      </c>
      <c r="X442" s="20">
        <f t="shared" ref="X442:X447" si="252">SUMIFS(Q$4:Q$1097,O$4:O$1097,T442,N$4:N$1097,U442)</f>
        <v>6.1530000000000001E-2</v>
      </c>
      <c r="Y442" s="20">
        <f t="shared" ref="Y442:Y447" si="253">W442*X442</f>
        <v>4.3479409253119196E-2</v>
      </c>
      <c r="Z442" s="20"/>
      <c r="AA442">
        <v>6</v>
      </c>
      <c r="AB442" s="3">
        <v>1979.4166666681299</v>
      </c>
      <c r="AC442" s="20">
        <f t="shared" si="244"/>
        <v>0.82751084838149414</v>
      </c>
      <c r="AD442" s="20">
        <f t="shared" si="245"/>
        <v>9.2264999999999903E-2</v>
      </c>
      <c r="AE442" s="20">
        <f t="shared" si="245"/>
        <v>5.0902516738907264E-2</v>
      </c>
      <c r="AG442" s="3">
        <v>1979.4166666681299</v>
      </c>
      <c r="AH442" s="3">
        <f t="shared" si="246"/>
        <v>0.10859290274106849</v>
      </c>
      <c r="AI442" s="3">
        <f t="shared" si="246"/>
        <v>6.6874490811640125E-2</v>
      </c>
      <c r="AJ442" s="3">
        <f t="shared" si="246"/>
        <v>-0.34919567816460828</v>
      </c>
      <c r="AK442" s="20"/>
      <c r="AL442" s="3">
        <v>1979.4166666681299</v>
      </c>
      <c r="AM442" s="12">
        <f>STANDARDIZE(AC442,AR$10,AS$10)</f>
        <v>-0.31186978056215325</v>
      </c>
      <c r="AN442" s="12">
        <f>STANDARDIZE(AD442,AT$10,AU$10)</f>
        <v>-1.0196274698486036</v>
      </c>
      <c r="AO442" s="12">
        <f>STANDARDIZE(AE442,AV$10,AW$10)</f>
        <v>-1.0215601580930294</v>
      </c>
      <c r="AP442" s="20"/>
    </row>
    <row r="443" spans="1:42" x14ac:dyDescent="0.3">
      <c r="A443">
        <v>5</v>
      </c>
      <c r="B443">
        <v>1986</v>
      </c>
      <c r="C443" s="20">
        <v>0.79239673447185821</v>
      </c>
      <c r="D443" s="20">
        <v>6.1499999999999902E-2</v>
      </c>
      <c r="E443" s="20">
        <f t="shared" si="237"/>
        <v>4.8732399170019203E-2</v>
      </c>
      <c r="G443">
        <v>1979</v>
      </c>
      <c r="H443">
        <v>5</v>
      </c>
      <c r="I443" s="3">
        <v>1979.3333333348</v>
      </c>
      <c r="J443" s="20">
        <f t="shared" si="238"/>
        <v>0.93242467753409963</v>
      </c>
      <c r="K443" s="20">
        <f t="shared" si="250"/>
        <v>0.1229999999999998</v>
      </c>
      <c r="L443" s="20">
        <f t="shared" si="239"/>
        <v>5.7344117668347031E-2</v>
      </c>
      <c r="N443">
        <v>6</v>
      </c>
      <c r="O443">
        <v>1983</v>
      </c>
      <c r="P443" s="20">
        <v>0.79239673447185821</v>
      </c>
      <c r="Q443" s="20">
        <v>6.1530000000000001E-2</v>
      </c>
      <c r="R443" s="20">
        <f t="shared" si="240"/>
        <v>4.8756171072053434E-2</v>
      </c>
      <c r="T443">
        <v>1979</v>
      </c>
      <c r="U443">
        <v>5</v>
      </c>
      <c r="V443" s="3">
        <v>1979.3333333348</v>
      </c>
      <c r="W443" s="20">
        <f t="shared" si="251"/>
        <v>0.70429435999120404</v>
      </c>
      <c r="X443" s="20">
        <f t="shared" si="252"/>
        <v>6.1530000000000001E-2</v>
      </c>
      <c r="Y443" s="20">
        <f t="shared" si="253"/>
        <v>4.3335231970258785E-2</v>
      </c>
      <c r="Z443" s="20"/>
      <c r="AA443">
        <v>5</v>
      </c>
      <c r="AB443" s="3">
        <v>1979.3333333348</v>
      </c>
      <c r="AC443" s="20">
        <f t="shared" si="244"/>
        <v>0.81835951876265178</v>
      </c>
      <c r="AD443" s="20">
        <f t="shared" si="245"/>
        <v>9.2264999999999903E-2</v>
      </c>
      <c r="AE443" s="20">
        <f t="shared" si="245"/>
        <v>5.0339674819302904E-2</v>
      </c>
      <c r="AG443" s="3">
        <v>1979.3333333348</v>
      </c>
      <c r="AH443" s="3">
        <f t="shared" si="246"/>
        <v>5.4135566877701435E-2</v>
      </c>
      <c r="AI443" s="3">
        <f t="shared" si="246"/>
        <v>6.6874490811640125E-2</v>
      </c>
      <c r="AJ443" s="3">
        <f t="shared" si="246"/>
        <v>-0.37059763545940771</v>
      </c>
      <c r="AK443" s="20"/>
      <c r="AL443" s="3">
        <v>1979.3333333348</v>
      </c>
      <c r="AM443" s="12">
        <f>STANDARDIZE(AC443,AR$11,AS$11)</f>
        <v>-9.7768955597660911E-2</v>
      </c>
      <c r="AN443" s="12">
        <f>STANDARDIZE(AD443,AT$11,AU$11)</f>
        <v>-0.6035549277918324</v>
      </c>
      <c r="AO443" s="12">
        <f>STANDARDIZE(AE443,AV$11,AW$11)</f>
        <v>-0.6284187609209082</v>
      </c>
      <c r="AP443" s="20"/>
    </row>
    <row r="444" spans="1:42" x14ac:dyDescent="0.3">
      <c r="A444">
        <v>5</v>
      </c>
      <c r="B444">
        <v>1986</v>
      </c>
      <c r="C444" s="20">
        <v>0.81279993248187488</v>
      </c>
      <c r="D444" s="20">
        <v>6.1499999999999902E-2</v>
      </c>
      <c r="E444" s="20">
        <f t="shared" si="237"/>
        <v>4.9987195847635224E-2</v>
      </c>
      <c r="G444">
        <v>1979</v>
      </c>
      <c r="H444">
        <v>4</v>
      </c>
      <c r="I444" s="3">
        <v>1979.25000000147</v>
      </c>
      <c r="J444" s="20">
        <f t="shared" si="238"/>
        <v>0.8869839235298802</v>
      </c>
      <c r="K444" s="20">
        <f t="shared" si="250"/>
        <v>0.1229999999999998</v>
      </c>
      <c r="L444" s="20">
        <f t="shared" si="239"/>
        <v>5.4549511297087544E-2</v>
      </c>
      <c r="N444">
        <v>6</v>
      </c>
      <c r="O444">
        <v>1983</v>
      </c>
      <c r="P444" s="20">
        <v>0.81279993248187488</v>
      </c>
      <c r="Q444" s="20">
        <v>6.1530000000000001E-2</v>
      </c>
      <c r="R444" s="20">
        <f t="shared" si="240"/>
        <v>5.0011579845609763E-2</v>
      </c>
      <c r="T444">
        <v>1979</v>
      </c>
      <c r="U444">
        <v>4</v>
      </c>
      <c r="V444" s="3">
        <v>1979.25000000147</v>
      </c>
      <c r="W444" s="20">
        <f t="shared" si="251"/>
        <v>0.69952846998461327</v>
      </c>
      <c r="X444" s="20">
        <f t="shared" si="252"/>
        <v>6.1530000000000001E-2</v>
      </c>
      <c r="Y444" s="20">
        <f t="shared" si="253"/>
        <v>4.3041986758153253E-2</v>
      </c>
      <c r="Z444" s="20"/>
      <c r="AA444">
        <v>4</v>
      </c>
      <c r="AB444" s="3">
        <v>1979.25000000147</v>
      </c>
      <c r="AC444" s="20">
        <f t="shared" si="244"/>
        <v>0.79325619675724668</v>
      </c>
      <c r="AD444" s="20">
        <f t="shared" si="245"/>
        <v>9.2264999999999903E-2</v>
      </c>
      <c r="AE444" s="20">
        <f t="shared" si="245"/>
        <v>4.8795749027620398E-2</v>
      </c>
      <c r="AG444" s="3">
        <v>1979.25000000147</v>
      </c>
      <c r="AH444" s="3">
        <f t="shared" si="246"/>
        <v>-9.5248194244819756E-2</v>
      </c>
      <c r="AI444" s="3">
        <f t="shared" si="246"/>
        <v>6.6874490811640125E-2</v>
      </c>
      <c r="AJ444" s="3">
        <f t="shared" si="246"/>
        <v>-0.42930512100553653</v>
      </c>
      <c r="AK444" s="20"/>
      <c r="AL444" s="3">
        <v>1979.25000000147</v>
      </c>
      <c r="AM444" s="12">
        <f>STANDARDIZE(AC444,AR$12,AS$12)</f>
        <v>-4.093045003153168E-2</v>
      </c>
      <c r="AN444" s="12">
        <f>STANDARDIZE(AD444,AT$12,AU$12)</f>
        <v>-0.8205967459488962</v>
      </c>
      <c r="AO444" s="12">
        <f>STANDARDIZE(AE444,AV$12,AW$12)</f>
        <v>-0.75806419737387998</v>
      </c>
      <c r="AP444" s="20"/>
    </row>
    <row r="445" spans="1:42" x14ac:dyDescent="0.3">
      <c r="A445">
        <v>4</v>
      </c>
      <c r="B445">
        <v>1986</v>
      </c>
      <c r="C445" s="20">
        <v>0.83384771832941584</v>
      </c>
      <c r="D445" s="20">
        <v>6.1499999999999902E-2</v>
      </c>
      <c r="E445" s="20">
        <f t="shared" si="237"/>
        <v>5.1281634677258991E-2</v>
      </c>
      <c r="G445">
        <v>1979</v>
      </c>
      <c r="H445">
        <v>3</v>
      </c>
      <c r="I445" s="3">
        <v>1979.1666666681399</v>
      </c>
      <c r="J445" s="20">
        <f t="shared" si="238"/>
        <v>0.77147043639841661</v>
      </c>
      <c r="K445" s="20">
        <f t="shared" si="250"/>
        <v>0.1229999999999998</v>
      </c>
      <c r="L445" s="20">
        <f t="shared" si="239"/>
        <v>4.7445431838502555E-2</v>
      </c>
      <c r="N445">
        <v>6</v>
      </c>
      <c r="O445">
        <v>1983</v>
      </c>
      <c r="P445" s="20">
        <v>0.83384771832941584</v>
      </c>
      <c r="Q445" s="20">
        <v>6.1530000000000001E-2</v>
      </c>
      <c r="R445" s="20">
        <f t="shared" si="240"/>
        <v>5.1306650108808957E-2</v>
      </c>
      <c r="T445">
        <v>1979</v>
      </c>
      <c r="U445">
        <v>3</v>
      </c>
      <c r="V445" s="3">
        <v>1979.1666666681399</v>
      </c>
      <c r="W445" s="20">
        <f t="shared" si="251"/>
        <v>0.67706155620929687</v>
      </c>
      <c r="X445" s="20">
        <f t="shared" si="252"/>
        <v>6.1530000000000001E-2</v>
      </c>
      <c r="Y445" s="20">
        <f t="shared" si="253"/>
        <v>4.1659597553558039E-2</v>
      </c>
      <c r="Z445" s="20"/>
      <c r="AA445">
        <v>3</v>
      </c>
      <c r="AB445" s="3">
        <v>1979.1666666681399</v>
      </c>
      <c r="AC445" s="20">
        <f t="shared" si="244"/>
        <v>0.72426599630385669</v>
      </c>
      <c r="AD445" s="20">
        <f t="shared" si="245"/>
        <v>9.2264999999999903E-2</v>
      </c>
      <c r="AE445" s="20">
        <f t="shared" si="245"/>
        <v>4.4552514696030297E-2</v>
      </c>
      <c r="AG445" s="3">
        <v>1979.1666666681399</v>
      </c>
      <c r="AH445" s="3">
        <f t="shared" si="246"/>
        <v>-0.50579209047118501</v>
      </c>
      <c r="AI445" s="3">
        <f t="shared" si="246"/>
        <v>6.6874490811640125E-2</v>
      </c>
      <c r="AJ445" s="3">
        <f t="shared" si="246"/>
        <v>-0.59065330207270716</v>
      </c>
      <c r="AK445" s="20"/>
      <c r="AL445" s="3">
        <v>1979.1666666681399</v>
      </c>
      <c r="AM445" s="12">
        <f>STANDARDIZE(AC445,AR$13,AS$13)</f>
        <v>-0.3162617388391375</v>
      </c>
      <c r="AN445" s="12">
        <f>STANDARDIZE(AD445,AT$13,AU$13)</f>
        <v>-0.48231704140909132</v>
      </c>
      <c r="AO445" s="12">
        <f>STANDARDIZE(AE445,AV$13,AW$13)</f>
        <v>-0.63276426184378798</v>
      </c>
      <c r="AP445" s="20"/>
    </row>
    <row r="446" spans="1:42" x14ac:dyDescent="0.3">
      <c r="A446">
        <v>4</v>
      </c>
      <c r="B446">
        <v>1986</v>
      </c>
      <c r="C446" s="20">
        <v>0.85494803879914649</v>
      </c>
      <c r="D446" s="20">
        <v>6.1499999999999902E-2</v>
      </c>
      <c r="E446" s="20">
        <f t="shared" si="237"/>
        <v>5.2579304386147427E-2</v>
      </c>
      <c r="G446">
        <v>1979</v>
      </c>
      <c r="H446">
        <v>2</v>
      </c>
      <c r="I446" s="3">
        <v>1979.08333333481</v>
      </c>
      <c r="J446" s="20">
        <f t="shared" si="238"/>
        <v>0.7009449082764142</v>
      </c>
      <c r="K446" s="20">
        <f t="shared" si="250"/>
        <v>6.1499999999999902E-2</v>
      </c>
      <c r="L446" s="20">
        <f t="shared" si="239"/>
        <v>4.3108111858999404E-2</v>
      </c>
      <c r="N446">
        <v>5</v>
      </c>
      <c r="O446">
        <v>1983</v>
      </c>
      <c r="P446" s="20">
        <v>0.85494803879914649</v>
      </c>
      <c r="Q446" s="20">
        <v>6.1530000000000001E-2</v>
      </c>
      <c r="R446" s="20">
        <f t="shared" si="240"/>
        <v>5.2604952827311487E-2</v>
      </c>
      <c r="T446">
        <v>1979</v>
      </c>
      <c r="U446">
        <v>2</v>
      </c>
      <c r="V446" s="3">
        <v>1979.08333333481</v>
      </c>
      <c r="W446" s="20">
        <f t="shared" si="251"/>
        <v>0.65522166206732924</v>
      </c>
      <c r="X446" s="20">
        <f t="shared" si="252"/>
        <v>6.1530000000000001E-2</v>
      </c>
      <c r="Y446" s="20">
        <f t="shared" si="253"/>
        <v>4.0315788867002766E-2</v>
      </c>
      <c r="Z446" s="20"/>
      <c r="AA446">
        <v>2</v>
      </c>
      <c r="AB446" s="3">
        <v>1979.08333333481</v>
      </c>
      <c r="AC446" s="20">
        <f t="shared" si="244"/>
        <v>0.67808328517187166</v>
      </c>
      <c r="AD446" s="20">
        <f t="shared" si="245"/>
        <v>6.1514999999999952E-2</v>
      </c>
      <c r="AE446" s="20">
        <f t="shared" si="245"/>
        <v>4.1711950363001085E-2</v>
      </c>
      <c r="AG446" s="3">
        <v>1979.08333333481</v>
      </c>
      <c r="AH446" s="3">
        <f t="shared" si="246"/>
        <v>-0.78061416725629773</v>
      </c>
      <c r="AI446" s="3">
        <f t="shared" si="246"/>
        <v>-0.68622224125583742</v>
      </c>
      <c r="AJ446" s="3">
        <f t="shared" si="246"/>
        <v>-0.69866522234928397</v>
      </c>
      <c r="AK446" s="20"/>
      <c r="AL446" s="3">
        <v>1979.08333333481</v>
      </c>
      <c r="AM446" s="12">
        <f>STANDARDIZE(AC446,AR$14,AS$14)</f>
        <v>-0.50900910097605123</v>
      </c>
      <c r="AN446" s="12">
        <f>STANDARDIZE(AD446,AT$14,AU$14)</f>
        <v>-0.87038484719517628</v>
      </c>
      <c r="AO446" s="12">
        <f>STANDARDIZE(AE446,AV$14,AW$14)</f>
        <v>-0.86587603658847745</v>
      </c>
      <c r="AP446" s="20"/>
    </row>
    <row r="447" spans="1:42" x14ac:dyDescent="0.3">
      <c r="A447">
        <v>4</v>
      </c>
      <c r="B447">
        <v>1986</v>
      </c>
      <c r="C447" s="20">
        <v>0.86650995146303889</v>
      </c>
      <c r="D447" s="20">
        <v>6.1499999999999902E-2</v>
      </c>
      <c r="E447" s="20">
        <f t="shared" si="237"/>
        <v>5.3290362014976805E-2</v>
      </c>
      <c r="G447">
        <v>1979</v>
      </c>
      <c r="H447">
        <v>1</v>
      </c>
      <c r="I447" s="3">
        <v>1979.00000000148</v>
      </c>
      <c r="J447" s="20"/>
      <c r="K447" s="20"/>
      <c r="L447" s="20"/>
      <c r="N447">
        <v>5</v>
      </c>
      <c r="O447">
        <v>1983</v>
      </c>
      <c r="P447" s="20">
        <v>0.86650995146303889</v>
      </c>
      <c r="Q447" s="20">
        <v>6.1530000000000001E-2</v>
      </c>
      <c r="R447" s="20">
        <f t="shared" si="240"/>
        <v>5.3316357313520781E-2</v>
      </c>
      <c r="T447">
        <v>1979</v>
      </c>
      <c r="U447">
        <v>1</v>
      </c>
      <c r="V447" s="3">
        <v>1979.00000000148</v>
      </c>
      <c r="W447" s="20">
        <f t="shared" si="251"/>
        <v>0.63390328390560791</v>
      </c>
      <c r="X447" s="20">
        <f t="shared" si="252"/>
        <v>6.1530000000000001E-2</v>
      </c>
      <c r="Y447" s="20">
        <f t="shared" si="253"/>
        <v>3.9004069058712058E-2</v>
      </c>
      <c r="Z447" s="20"/>
      <c r="AA447">
        <v>1</v>
      </c>
      <c r="AB447" s="3">
        <v>1979.00000000148</v>
      </c>
      <c r="AC447" s="20">
        <f t="shared" si="244"/>
        <v>0.63390328390560791</v>
      </c>
      <c r="AD447" s="20">
        <f t="shared" si="245"/>
        <v>6.1530000000000001E-2</v>
      </c>
      <c r="AE447" s="20">
        <f t="shared" si="245"/>
        <v>3.9004069058712058E-2</v>
      </c>
      <c r="AG447" s="3">
        <v>1979.00000000148</v>
      </c>
      <c r="AH447" s="3">
        <f t="shared" si="246"/>
        <v>-1.0435186049291763</v>
      </c>
      <c r="AI447" s="3">
        <f t="shared" si="246"/>
        <v>-0.68585487699629111</v>
      </c>
      <c r="AJ447" s="3">
        <f t="shared" si="246"/>
        <v>-0.8016318956107874</v>
      </c>
      <c r="AK447" s="20"/>
      <c r="AL447" s="3">
        <v>1979.00000000148</v>
      </c>
      <c r="AM447" s="12">
        <f>STANDARDIZE(AC447,AR$15,AS$15)</f>
        <v>-0.55409308564935522</v>
      </c>
      <c r="AN447" s="12">
        <f>STANDARDIZE(AD447,AT$15,AU$15)</f>
        <v>-0.21897704373559218</v>
      </c>
      <c r="AO447" s="12">
        <f>STANDARDIZE(AE447,AV$15,AW$15)</f>
        <v>-0.5983890688428225</v>
      </c>
      <c r="AP447" s="20"/>
    </row>
    <row r="448" spans="1:42" x14ac:dyDescent="0.3">
      <c r="A448">
        <v>3</v>
      </c>
      <c r="B448">
        <v>1986</v>
      </c>
      <c r="C448" s="20">
        <v>0.84037716225946535</v>
      </c>
      <c r="D448" s="20">
        <v>6.1499999999999902E-2</v>
      </c>
      <c r="E448" s="20">
        <f t="shared" si="237"/>
        <v>5.1683195478957035E-2</v>
      </c>
      <c r="G448">
        <v>1978</v>
      </c>
      <c r="H448">
        <v>12</v>
      </c>
      <c r="I448" s="3">
        <v>1978.9166666681499</v>
      </c>
      <c r="J448" s="20">
        <f t="shared" si="238"/>
        <v>0.80683395705125416</v>
      </c>
      <c r="K448" s="20">
        <f t="shared" si="250"/>
        <v>6.1499999999999902E-2</v>
      </c>
      <c r="L448" s="20">
        <f t="shared" si="239"/>
        <v>4.9620288358652051E-2</v>
      </c>
      <c r="N448">
        <v>5</v>
      </c>
      <c r="O448">
        <v>1983</v>
      </c>
      <c r="P448" s="20">
        <v>0.84037716225946535</v>
      </c>
      <c r="Q448" s="20">
        <v>6.1530000000000001E-2</v>
      </c>
      <c r="R448" s="20">
        <f t="shared" si="240"/>
        <v>5.1708406793824907E-2</v>
      </c>
      <c r="T448">
        <v>1978</v>
      </c>
      <c r="U448">
        <v>12</v>
      </c>
      <c r="V448" s="3">
        <v>1978.9166666681499</v>
      </c>
      <c r="W448" s="20">
        <f t="shared" si="241"/>
        <v>0.61700985347629367</v>
      </c>
      <c r="X448" s="20">
        <f t="shared" si="242"/>
        <v>6.1530000000000001E-2</v>
      </c>
      <c r="Y448" s="20">
        <f t="shared" si="243"/>
        <v>3.7964616284396353E-2</v>
      </c>
      <c r="Z448" s="20"/>
      <c r="AA448">
        <v>12</v>
      </c>
      <c r="AB448" s="3">
        <v>1978.9166666681499</v>
      </c>
      <c r="AC448" s="20">
        <f t="shared" si="244"/>
        <v>0.71192190526377397</v>
      </c>
      <c r="AD448" s="20">
        <f t="shared" si="245"/>
        <v>6.1514999999999952E-2</v>
      </c>
      <c r="AE448" s="20">
        <f t="shared" si="245"/>
        <v>4.3792452321524206E-2</v>
      </c>
      <c r="AG448" s="3">
        <v>1978.9166666681499</v>
      </c>
      <c r="AH448" s="3">
        <f t="shared" si="246"/>
        <v>-0.57924877269074659</v>
      </c>
      <c r="AI448" s="3">
        <f t="shared" si="246"/>
        <v>-0.68622224125583742</v>
      </c>
      <c r="AJ448" s="3">
        <f t="shared" si="246"/>
        <v>-0.61955452977798842</v>
      </c>
      <c r="AK448" s="20"/>
      <c r="AL448" s="3">
        <v>1978.9166666681499</v>
      </c>
      <c r="AM448" s="12">
        <f>STANDARDIZE(AC448,AR$4,AS$4)</f>
        <v>-0.32087287619892985</v>
      </c>
      <c r="AN448" s="12">
        <f>STANDARDIZE(AD448,AT$4,AU$4)</f>
        <v>-0.51751295497595129</v>
      </c>
      <c r="AO448" s="12">
        <f>STANDARDIZE(AE448,AV$4,AW$4)</f>
        <v>-0.42722287811433479</v>
      </c>
      <c r="AP448" s="20"/>
    </row>
    <row r="449" spans="1:42" x14ac:dyDescent="0.3">
      <c r="A449">
        <v>3</v>
      </c>
      <c r="B449">
        <v>1986</v>
      </c>
      <c r="C449" s="20">
        <v>0.81515118063965353</v>
      </c>
      <c r="D449" s="20">
        <v>6.1499999999999902E-2</v>
      </c>
      <c r="E449" s="20">
        <f t="shared" si="237"/>
        <v>5.0131797609338613E-2</v>
      </c>
      <c r="G449">
        <v>1978</v>
      </c>
      <c r="H449">
        <v>11</v>
      </c>
      <c r="I449" s="3">
        <v>1978.8333333348201</v>
      </c>
      <c r="J449" s="20"/>
      <c r="K449" s="20"/>
      <c r="L449" s="20"/>
      <c r="N449">
        <v>4</v>
      </c>
      <c r="O449">
        <v>1983</v>
      </c>
      <c r="P449" s="20">
        <v>0.81515118063965353</v>
      </c>
      <c r="Q449" s="20">
        <v>6.1530000000000001E-2</v>
      </c>
      <c r="R449" s="20">
        <f t="shared" si="240"/>
        <v>5.0156252144757885E-2</v>
      </c>
      <c r="T449">
        <v>1978</v>
      </c>
      <c r="U449">
        <v>11</v>
      </c>
      <c r="V449" s="3">
        <v>1978.8333333348201</v>
      </c>
      <c r="W449" s="20">
        <f t="shared" si="241"/>
        <v>0.62652983427667641</v>
      </c>
      <c r="X449" s="20">
        <f t="shared" si="242"/>
        <v>6.1530000000000001E-2</v>
      </c>
      <c r="Y449" s="20">
        <f t="shared" si="243"/>
        <v>3.8550380703043903E-2</v>
      </c>
      <c r="Z449" s="20"/>
      <c r="AA449">
        <v>11</v>
      </c>
      <c r="AB449" s="3">
        <v>1978.8333333348201</v>
      </c>
      <c r="AC449" s="20">
        <f t="shared" si="244"/>
        <v>0.62652983427667641</v>
      </c>
      <c r="AD449" s="20">
        <f t="shared" si="245"/>
        <v>6.1530000000000001E-2</v>
      </c>
      <c r="AE449" s="20">
        <f t="shared" si="245"/>
        <v>3.8550380703043903E-2</v>
      </c>
      <c r="AG449" s="3">
        <v>1978.8333333348201</v>
      </c>
      <c r="AH449" s="3">
        <f t="shared" si="246"/>
        <v>-1.0873962095657292</v>
      </c>
      <c r="AI449" s="3">
        <f t="shared" si="246"/>
        <v>-0.68585487699629111</v>
      </c>
      <c r="AJ449" s="3">
        <f t="shared" si="246"/>
        <v>-0.81888330932919517</v>
      </c>
      <c r="AK449" s="20"/>
      <c r="AL449" s="3">
        <v>1978.8333333348201</v>
      </c>
      <c r="AM449" s="12">
        <f>STANDARDIZE(AC449,AR$5,AS$5)</f>
        <v>-0.56826704448722543</v>
      </c>
      <c r="AN449" s="12">
        <f>STANDARDIZE(AD449,AT$5,AU$5)</f>
        <v>-0.19067841091384152</v>
      </c>
      <c r="AO449" s="12">
        <f>STANDARDIZE(AE449,AV$5,AW$5)</f>
        <v>-0.58766684933619573</v>
      </c>
      <c r="AP449" s="20"/>
    </row>
    <row r="450" spans="1:42" x14ac:dyDescent="0.3">
      <c r="A450">
        <v>3</v>
      </c>
      <c r="B450">
        <v>1986</v>
      </c>
      <c r="C450" s="20">
        <v>0.79091064260413546</v>
      </c>
      <c r="D450" s="20">
        <v>6.1499999999999902E-2</v>
      </c>
      <c r="E450" s="20">
        <f t="shared" si="237"/>
        <v>4.8641004520154255E-2</v>
      </c>
      <c r="G450">
        <v>1978</v>
      </c>
      <c r="H450">
        <v>10</v>
      </c>
      <c r="I450" s="3">
        <v>1978.75000000149</v>
      </c>
      <c r="J450" s="20">
        <f t="shared" si="238"/>
        <v>0.92871925676971134</v>
      </c>
      <c r="K450" s="20">
        <f t="shared" si="250"/>
        <v>6.1499999999999902E-2</v>
      </c>
      <c r="L450" s="20">
        <f t="shared" si="239"/>
        <v>5.7116234291337158E-2</v>
      </c>
      <c r="N450">
        <v>4</v>
      </c>
      <c r="O450">
        <v>1983</v>
      </c>
      <c r="P450" s="20">
        <v>0.79091064260413546</v>
      </c>
      <c r="Q450" s="20">
        <v>6.1530000000000001E-2</v>
      </c>
      <c r="R450" s="20">
        <f t="shared" si="240"/>
        <v>4.8664731839432457E-2</v>
      </c>
      <c r="T450">
        <v>1978</v>
      </c>
      <c r="U450">
        <v>10</v>
      </c>
      <c r="V450" s="3">
        <v>1978.75000000149</v>
      </c>
      <c r="W450" s="20">
        <f t="shared" si="241"/>
        <v>0.63628768358901022</v>
      </c>
      <c r="X450" s="20">
        <f t="shared" si="242"/>
        <v>6.1530000000000001E-2</v>
      </c>
      <c r="Y450" s="20">
        <f t="shared" si="243"/>
        <v>3.9150781171231802E-2</v>
      </c>
      <c r="Z450" s="20"/>
      <c r="AA450">
        <v>10</v>
      </c>
      <c r="AB450" s="3">
        <v>1978.75000000149</v>
      </c>
      <c r="AC450" s="20">
        <f t="shared" si="244"/>
        <v>0.78250347017936073</v>
      </c>
      <c r="AD450" s="20">
        <f t="shared" si="245"/>
        <v>6.1514999999999952E-2</v>
      </c>
      <c r="AE450" s="20">
        <f t="shared" si="245"/>
        <v>4.8133507731284483E-2</v>
      </c>
      <c r="AG450" s="3">
        <v>1978.75000000149</v>
      </c>
      <c r="AH450" s="3">
        <f t="shared" si="246"/>
        <v>-0.1592350537601</v>
      </c>
      <c r="AI450" s="3">
        <f t="shared" si="246"/>
        <v>-0.68622224125583742</v>
      </c>
      <c r="AJ450" s="3">
        <f t="shared" si="246"/>
        <v>-0.45448672075737578</v>
      </c>
      <c r="AK450" s="20"/>
      <c r="AL450" s="3">
        <v>1978.75000000149</v>
      </c>
      <c r="AM450" s="12">
        <f>STANDARDIZE(AC450,AR$6,AS$6)</f>
        <v>-0.11540267848225075</v>
      </c>
      <c r="AN450" s="12">
        <f>STANDARDIZE(AD450,AT$6,AU$6)</f>
        <v>-0.6564669997761764</v>
      </c>
      <c r="AO450" s="12">
        <f>STANDARDIZE(AE450,AV$6,AW$6)</f>
        <v>-0.4754762754645791</v>
      </c>
      <c r="AP450" s="20"/>
    </row>
    <row r="451" spans="1:42" x14ac:dyDescent="0.3">
      <c r="A451">
        <v>2</v>
      </c>
      <c r="B451">
        <v>1986</v>
      </c>
      <c r="C451" s="20">
        <v>0.78284075224610239</v>
      </c>
      <c r="D451" s="20">
        <v>6.1499999999999902E-2</v>
      </c>
      <c r="E451" s="20">
        <f t="shared" si="237"/>
        <v>4.8144706263135217E-2</v>
      </c>
      <c r="G451">
        <v>1978</v>
      </c>
      <c r="H451">
        <v>9</v>
      </c>
      <c r="I451" s="3">
        <v>1978.6666666681599</v>
      </c>
      <c r="J451" s="20"/>
      <c r="K451" s="20"/>
      <c r="L451" s="20"/>
      <c r="N451">
        <v>4</v>
      </c>
      <c r="O451">
        <v>1983</v>
      </c>
      <c r="P451" s="20">
        <v>0.78284075224610239</v>
      </c>
      <c r="Q451" s="20">
        <v>6.1530000000000001E-2</v>
      </c>
      <c r="R451" s="20">
        <f t="shared" si="240"/>
        <v>4.8168191485702679E-2</v>
      </c>
      <c r="T451">
        <v>1978</v>
      </c>
      <c r="U451">
        <v>9</v>
      </c>
      <c r="V451" s="3">
        <v>1978.6666666681599</v>
      </c>
      <c r="W451" s="20">
        <f t="shared" si="241"/>
        <v>0.64601188003182841</v>
      </c>
      <c r="X451" s="20">
        <f t="shared" si="242"/>
        <v>6.1530000000000001E-2</v>
      </c>
      <c r="Y451" s="20">
        <f t="shared" si="243"/>
        <v>3.9749110978358405E-2</v>
      </c>
      <c r="Z451" s="20"/>
      <c r="AA451">
        <v>9</v>
      </c>
      <c r="AB451" s="3">
        <v>1978.6666666681599</v>
      </c>
      <c r="AC451" s="20">
        <f t="shared" si="244"/>
        <v>0.64601188003182841</v>
      </c>
      <c r="AD451" s="20">
        <f t="shared" si="245"/>
        <v>6.1530000000000001E-2</v>
      </c>
      <c r="AE451" s="20">
        <f t="shared" si="245"/>
        <v>3.9749110978358405E-2</v>
      </c>
      <c r="AG451" s="3">
        <v>1978.6666666681599</v>
      </c>
      <c r="AH451" s="3">
        <f t="shared" si="246"/>
        <v>-0.97146329564146761</v>
      </c>
      <c r="AI451" s="3">
        <f t="shared" si="246"/>
        <v>-0.68585487699629111</v>
      </c>
      <c r="AJ451" s="3">
        <f t="shared" si="246"/>
        <v>-0.77330181785411467</v>
      </c>
      <c r="AK451" s="20"/>
      <c r="AL451" s="3">
        <v>1978.6666666681599</v>
      </c>
      <c r="AM451" s="12">
        <f>STANDARDIZE(AC451,AR$7,AS$7)</f>
        <v>-0.68473495951634022</v>
      </c>
      <c r="AN451" s="12">
        <f>STANDARDIZE(AD451,AT$7,AU$7)</f>
        <v>-0.23771353876763443</v>
      </c>
      <c r="AO451" s="12">
        <f>STANDARDIZE(AE451,AV$7,AW$7)</f>
        <v>-0.70060351582524449</v>
      </c>
      <c r="AP451" s="20"/>
    </row>
    <row r="452" spans="1:42" x14ac:dyDescent="0.3">
      <c r="A452">
        <v>1</v>
      </c>
      <c r="B452">
        <v>1986</v>
      </c>
      <c r="C452" s="20">
        <v>0.83541557341513806</v>
      </c>
      <c r="D452" s="20">
        <v>6.1499999999999902E-2</v>
      </c>
      <c r="E452" s="20">
        <f t="shared" si="237"/>
        <v>5.1378057765030911E-2</v>
      </c>
      <c r="G452">
        <v>1978</v>
      </c>
      <c r="H452">
        <v>8</v>
      </c>
      <c r="I452" s="3">
        <v>1978.5833333348301</v>
      </c>
      <c r="J452" s="20">
        <f t="shared" ref="J452:J459" si="254">AVERAGEIFS(C$4:C$1198,B$4:B$1198,G452,A$4:A$1198,H452)</f>
        <v>1.0690186892023901</v>
      </c>
      <c r="K452" s="20">
        <f t="shared" si="250"/>
        <v>6.1499999999999902E-2</v>
      </c>
      <c r="L452" s="20">
        <f t="shared" ref="L452:L459" si="255">AVERAGEIFS(E$4:E$1198,B$4:B$1198,G452,A$4:A$1198,H452)</f>
        <v>6.5744649385946888E-2</v>
      </c>
      <c r="N452">
        <v>4</v>
      </c>
      <c r="O452">
        <v>1983</v>
      </c>
      <c r="P452" s="20">
        <v>0.83541557341513806</v>
      </c>
      <c r="Q452" s="20">
        <v>6.1530000000000001E-2</v>
      </c>
      <c r="R452" s="20">
        <f t="shared" si="240"/>
        <v>5.1403120232233444E-2</v>
      </c>
      <c r="T452">
        <v>1978</v>
      </c>
      <c r="U452">
        <v>8</v>
      </c>
      <c r="V452" s="3">
        <v>1978.5833333348301</v>
      </c>
      <c r="W452" s="20">
        <f t="shared" si="241"/>
        <v>0.66523522090221632</v>
      </c>
      <c r="X452" s="20">
        <f t="shared" si="242"/>
        <v>6.1530000000000001E-2</v>
      </c>
      <c r="Y452" s="20">
        <f t="shared" si="243"/>
        <v>4.0931923142113372E-2</v>
      </c>
      <c r="Z452" s="20"/>
      <c r="AA452">
        <v>8</v>
      </c>
      <c r="AB452" s="3">
        <v>1978.5833333348301</v>
      </c>
      <c r="AC452" s="20">
        <f t="shared" si="244"/>
        <v>0.86712695505230319</v>
      </c>
      <c r="AD452" s="20">
        <f t="shared" si="245"/>
        <v>6.1514999999999952E-2</v>
      </c>
      <c r="AE452" s="20">
        <f t="shared" si="245"/>
        <v>5.333828626403013E-2</v>
      </c>
      <c r="AG452" s="3">
        <v>1978.5833333348301</v>
      </c>
      <c r="AH452" s="3">
        <f t="shared" si="246"/>
        <v>0.34433871416165374</v>
      </c>
      <c r="AI452" s="3">
        <f t="shared" si="246"/>
        <v>-0.68622224125583742</v>
      </c>
      <c r="AJ452" s="3">
        <f t="shared" si="246"/>
        <v>-0.25657600372156486</v>
      </c>
      <c r="AK452" s="20"/>
      <c r="AL452" s="3">
        <v>1978.5833333348301</v>
      </c>
      <c r="AM452" s="12">
        <f>STANDARDIZE(AC452,AR$8,AS$8)</f>
        <v>0.14357513726129562</v>
      </c>
      <c r="AN452" s="12">
        <f>STANDARDIZE(AD452,AT$8,AU$8)</f>
        <v>-0.53553372549108424</v>
      </c>
      <c r="AO452" s="12">
        <f>STANDARDIZE(AE452,AV$8,AW$8)</f>
        <v>-6.6331614828087235E-2</v>
      </c>
      <c r="AP452" s="20"/>
    </row>
    <row r="453" spans="1:42" x14ac:dyDescent="0.3">
      <c r="A453">
        <v>12</v>
      </c>
      <c r="B453">
        <v>1985</v>
      </c>
      <c r="C453" s="20">
        <v>0.89152126828105949</v>
      </c>
      <c r="D453" s="20">
        <v>6.1499999999999902E-2</v>
      </c>
      <c r="E453" s="20">
        <f t="shared" ref="E453:E516" si="256">D453*C453</f>
        <v>5.4828557999285071E-2</v>
      </c>
      <c r="G453">
        <v>1978</v>
      </c>
      <c r="H453">
        <v>7</v>
      </c>
      <c r="I453" s="3">
        <v>1978.5000000015</v>
      </c>
      <c r="J453" s="20"/>
      <c r="K453" s="20"/>
      <c r="L453" s="20"/>
      <c r="N453">
        <v>3</v>
      </c>
      <c r="O453">
        <v>1983</v>
      </c>
      <c r="P453" s="20">
        <v>0.89152126828105949</v>
      </c>
      <c r="Q453" s="20">
        <v>6.1530000000000001E-2</v>
      </c>
      <c r="R453" s="20">
        <f t="shared" ref="R453:R516" si="257">Q453*P453</f>
        <v>5.485530363733359E-2</v>
      </c>
      <c r="T453">
        <v>1978</v>
      </c>
      <c r="U453">
        <v>7</v>
      </c>
      <c r="V453" s="3">
        <v>1978.5000000015</v>
      </c>
      <c r="W453" s="20">
        <f t="shared" ref="W453:W516" si="258">AVERAGEIFS(P$4:P$1097,O$4:O$1097,T453,N$4:N$1097,U453)</f>
        <v>0.76850010050213413</v>
      </c>
      <c r="X453" s="20">
        <f t="shared" ref="X453:X516" si="259">SUMIFS(Q$4:Q$1097,O$4:O$1097,T453,N$4:N$1097,U453)</f>
        <v>6.1530000000000001E-2</v>
      </c>
      <c r="Y453" s="20">
        <f t="shared" ref="Y453:Y516" si="260">W453*X453</f>
        <v>4.7285811183896312E-2</v>
      </c>
      <c r="Z453" s="20"/>
      <c r="AA453">
        <v>7</v>
      </c>
      <c r="AB453" s="3">
        <v>1978.5000000015</v>
      </c>
      <c r="AC453" s="20">
        <f t="shared" ref="AC453:AC468" si="261">AVERAGE(W453,J453)</f>
        <v>0.76850010050213413</v>
      </c>
      <c r="AD453" s="20">
        <f t="shared" ref="AD453:AD468" si="262">AVERAGE(X453,K453)</f>
        <v>6.1530000000000001E-2</v>
      </c>
      <c r="AE453" s="20">
        <f t="shared" ref="AE453:AE468" si="263">AVERAGE(Y453,L453)</f>
        <v>4.7285811183896312E-2</v>
      </c>
      <c r="AG453" s="3">
        <v>1978.5000000015</v>
      </c>
      <c r="AH453" s="3">
        <f t="shared" ref="AH453:AJ470" si="264">STANDARDIZE(AC453,AC$894,AC$895)</f>
        <v>-0.24256569941419964</v>
      </c>
      <c r="AI453" s="3">
        <f t="shared" si="264"/>
        <v>-0.68585487699629111</v>
      </c>
      <c r="AJ453" s="3">
        <f t="shared" si="264"/>
        <v>-0.48672022127365472</v>
      </c>
      <c r="AK453" s="20"/>
      <c r="AL453" s="3">
        <v>1978.5000000015</v>
      </c>
      <c r="AM453" s="12">
        <f>STANDARDIZE(AC453,AR$9,AS$9)</f>
        <v>-0.30674324920719798</v>
      </c>
      <c r="AN453" s="12">
        <f>STANDARDIZE(AD453,AT$9,AU$9)</f>
        <v>-0.10730219351257217</v>
      </c>
      <c r="AO453" s="12">
        <f>STANDARDIZE(AE453,AV$9,AW$9)</f>
        <v>-0.30614036060240524</v>
      </c>
      <c r="AP453" s="20"/>
    </row>
    <row r="454" spans="1:42" x14ac:dyDescent="0.3">
      <c r="A454">
        <v>11</v>
      </c>
      <c r="B454">
        <v>1985</v>
      </c>
      <c r="C454" s="20">
        <v>0.95139496687657343</v>
      </c>
      <c r="D454" s="20">
        <v>6.1499999999999902E-2</v>
      </c>
      <c r="E454" s="20">
        <f t="shared" si="256"/>
        <v>5.8510790462909176E-2</v>
      </c>
      <c r="G454">
        <v>1978</v>
      </c>
      <c r="H454">
        <v>6</v>
      </c>
      <c r="I454" s="3">
        <v>1978.4166666681699</v>
      </c>
      <c r="J454" s="20">
        <f t="shared" si="254"/>
        <v>0.86855188593448696</v>
      </c>
      <c r="K454" s="20">
        <f t="shared" si="250"/>
        <v>0.1229999999999998</v>
      </c>
      <c r="L454" s="20">
        <f t="shared" si="255"/>
        <v>5.3415940984970864E-2</v>
      </c>
      <c r="N454">
        <v>3</v>
      </c>
      <c r="O454">
        <v>1983</v>
      </c>
      <c r="P454" s="20">
        <v>0.95139496687657343</v>
      </c>
      <c r="Q454" s="20">
        <v>6.1530000000000001E-2</v>
      </c>
      <c r="R454" s="20">
        <f t="shared" si="257"/>
        <v>5.8539332311915562E-2</v>
      </c>
      <c r="T454">
        <v>1978</v>
      </c>
      <c r="U454">
        <v>6</v>
      </c>
      <c r="V454" s="3">
        <v>1978.4166666681699</v>
      </c>
      <c r="W454" s="20">
        <f t="shared" si="258"/>
        <v>0.95663727739860538</v>
      </c>
      <c r="X454" s="20">
        <f t="shared" si="259"/>
        <v>0.12306</v>
      </c>
      <c r="Y454" s="20">
        <f t="shared" si="260"/>
        <v>0.11772378335667238</v>
      </c>
      <c r="Z454" s="20"/>
      <c r="AA454">
        <v>6</v>
      </c>
      <c r="AB454" s="3">
        <v>1978.4166666681699</v>
      </c>
      <c r="AC454" s="20">
        <f t="shared" si="261"/>
        <v>0.91259458166654617</v>
      </c>
      <c r="AD454" s="20">
        <f t="shared" si="262"/>
        <v>0.1230299999999999</v>
      </c>
      <c r="AE454" s="20">
        <f t="shared" si="263"/>
        <v>8.5569862170821631E-2</v>
      </c>
      <c r="AG454" s="3">
        <v>1978.4166666681699</v>
      </c>
      <c r="AH454" s="3">
        <f t="shared" si="264"/>
        <v>0.61490549697580144</v>
      </c>
      <c r="AI454" s="3">
        <f t="shared" si="264"/>
        <v>0.82033858713866403</v>
      </c>
      <c r="AJ454" s="3">
        <f t="shared" si="264"/>
        <v>0.96902355998210177</v>
      </c>
      <c r="AK454" s="20"/>
      <c r="AL454" s="3">
        <v>1978.4166666681699</v>
      </c>
      <c r="AM454" s="12">
        <f>STANDARDIZE(AC454,AR$10,AS$10)</f>
        <v>0.19614180524602207</v>
      </c>
      <c r="AN454" s="12">
        <f>STANDARDIZE(AD454,AT$10,AU$10)</f>
        <v>-0.38552664826294392</v>
      </c>
      <c r="AO454" s="12">
        <f>STANDARDIZE(AE454,AV$10,AW$10)</f>
        <v>-6.0529465803899438E-2</v>
      </c>
      <c r="AP454" s="20"/>
    </row>
    <row r="455" spans="1:42" x14ac:dyDescent="0.3">
      <c r="A455">
        <v>10</v>
      </c>
      <c r="B455">
        <v>1985</v>
      </c>
      <c r="C455" s="20">
        <v>1.0062376886295892</v>
      </c>
      <c r="D455" s="20">
        <v>6.1499999999999902E-2</v>
      </c>
      <c r="E455" s="20">
        <f t="shared" si="256"/>
        <v>6.1883617850719636E-2</v>
      </c>
      <c r="G455">
        <v>1978</v>
      </c>
      <c r="H455">
        <v>5</v>
      </c>
      <c r="I455" s="3">
        <v>1978.3333333348401</v>
      </c>
      <c r="J455" s="20">
        <f t="shared" si="254"/>
        <v>0.50012706380920835</v>
      </c>
      <c r="K455" s="20">
        <f t="shared" si="250"/>
        <v>6.1499999999999902E-2</v>
      </c>
      <c r="L455" s="20">
        <f t="shared" si="255"/>
        <v>3.0757814424266266E-2</v>
      </c>
      <c r="N455">
        <v>3</v>
      </c>
      <c r="O455">
        <v>1983</v>
      </c>
      <c r="P455" s="20">
        <v>1.0062376886295892</v>
      </c>
      <c r="Q455" s="20">
        <v>6.1530000000000001E-2</v>
      </c>
      <c r="R455" s="20">
        <f t="shared" si="257"/>
        <v>6.191380498137862E-2</v>
      </c>
      <c r="T455">
        <v>1978</v>
      </c>
      <c r="U455">
        <v>5</v>
      </c>
      <c r="V455" s="3">
        <v>1978.3333333348401</v>
      </c>
      <c r="W455" s="20">
        <f t="shared" si="258"/>
        <v>1.1136967441883656</v>
      </c>
      <c r="X455" s="20">
        <f t="shared" si="259"/>
        <v>0.12306</v>
      </c>
      <c r="Y455" s="20">
        <f t="shared" si="260"/>
        <v>0.13705152133982026</v>
      </c>
      <c r="Z455" s="20"/>
      <c r="AA455">
        <v>5</v>
      </c>
      <c r="AB455" s="3">
        <v>1978.3333333348401</v>
      </c>
      <c r="AC455" s="20">
        <f t="shared" si="261"/>
        <v>0.80691190399878698</v>
      </c>
      <c r="AD455" s="20">
        <f t="shared" si="262"/>
        <v>9.2279999999999945E-2</v>
      </c>
      <c r="AE455" s="20">
        <f t="shared" si="263"/>
        <v>8.390466788204326E-2</v>
      </c>
      <c r="AG455" s="3">
        <v>1978.3333333348401</v>
      </c>
      <c r="AH455" s="3">
        <f t="shared" si="264"/>
        <v>-1.398640315238541E-2</v>
      </c>
      <c r="AI455" s="3">
        <f t="shared" si="264"/>
        <v>6.7241855071186282E-2</v>
      </c>
      <c r="AJ455" s="3">
        <f t="shared" si="264"/>
        <v>0.9057048628228177</v>
      </c>
      <c r="AK455" s="20"/>
      <c r="AL455" s="3">
        <v>1978.3333333348401</v>
      </c>
      <c r="AM455" s="12">
        <f>STANDARDIZE(AC455,AR$11,AS$11)</f>
        <v>-0.16251899824832455</v>
      </c>
      <c r="AN455" s="12">
        <f>STANDARDIZE(AD455,AT$11,AU$11)</f>
        <v>-0.6032299022146953</v>
      </c>
      <c r="AO455" s="12">
        <f>STANDARDIZE(AE455,AV$11,AW$11)</f>
        <v>0.28853587881591664</v>
      </c>
      <c r="AP455" s="20"/>
    </row>
    <row r="456" spans="1:42" x14ac:dyDescent="0.3">
      <c r="A456">
        <v>9</v>
      </c>
      <c r="B456">
        <v>1985</v>
      </c>
      <c r="C456" s="20">
        <v>1.0281294824311185</v>
      </c>
      <c r="D456" s="20">
        <v>6.1499999999999902E-2</v>
      </c>
      <c r="E456" s="20">
        <f t="shared" si="256"/>
        <v>6.3229963169513681E-2</v>
      </c>
      <c r="G456">
        <v>1978</v>
      </c>
      <c r="H456">
        <v>4</v>
      </c>
      <c r="I456" s="3">
        <v>1978.25000000151</v>
      </c>
      <c r="J456" s="20">
        <f t="shared" si="254"/>
        <v>0.48483396579325749</v>
      </c>
      <c r="K456" s="20">
        <f t="shared" si="250"/>
        <v>6.1499999999999902E-2</v>
      </c>
      <c r="L456" s="20">
        <f t="shared" si="255"/>
        <v>2.981728889628529E-2</v>
      </c>
      <c r="N456">
        <v>2</v>
      </c>
      <c r="O456">
        <v>1983</v>
      </c>
      <c r="P456" s="20">
        <v>1.0281294824311185</v>
      </c>
      <c r="Q456" s="20">
        <v>6.1530000000000001E-2</v>
      </c>
      <c r="R456" s="20">
        <f t="shared" si="257"/>
        <v>6.326080705398672E-2</v>
      </c>
      <c r="T456">
        <v>1978</v>
      </c>
      <c r="U456">
        <v>4</v>
      </c>
      <c r="V456" s="3">
        <v>1978.25000000151</v>
      </c>
      <c r="W456" s="20">
        <f t="shared" si="258"/>
        <v>0.94967875631748278</v>
      </c>
      <c r="X456" s="20">
        <f t="shared" si="259"/>
        <v>0.12306</v>
      </c>
      <c r="Y456" s="20">
        <f t="shared" si="260"/>
        <v>0.11686746775242943</v>
      </c>
      <c r="Z456" s="20"/>
      <c r="AA456">
        <v>4</v>
      </c>
      <c r="AB456" s="3">
        <v>1978.25000000151</v>
      </c>
      <c r="AC456" s="20">
        <f t="shared" si="261"/>
        <v>0.71725636105537016</v>
      </c>
      <c r="AD456" s="20">
        <f t="shared" si="262"/>
        <v>9.2279999999999945E-2</v>
      </c>
      <c r="AE456" s="20">
        <f t="shared" si="263"/>
        <v>7.334237832435736E-2</v>
      </c>
      <c r="AG456" s="3">
        <v>1978.25000000151</v>
      </c>
      <c r="AH456" s="3">
        <f t="shared" si="264"/>
        <v>-0.54750472425289942</v>
      </c>
      <c r="AI456" s="3">
        <f t="shared" si="264"/>
        <v>6.7241855071186282E-2</v>
      </c>
      <c r="AJ456" s="3">
        <f t="shared" si="264"/>
        <v>0.50407580468905244</v>
      </c>
      <c r="AK456" s="20"/>
      <c r="AL456" s="3">
        <v>1978.25000000151</v>
      </c>
      <c r="AM456" s="12">
        <f>STANDARDIZE(AC456,AR$12,AS$12)</f>
        <v>-0.50053170900069133</v>
      </c>
      <c r="AN456" s="12">
        <f>STANDARDIZE(AD456,AT$12,AU$12)</f>
        <v>-0.82026029232611508</v>
      </c>
      <c r="AO456" s="12">
        <f>STANDARDIZE(AE456,AV$12,AW$12)</f>
        <v>-0.11682100255696012</v>
      </c>
      <c r="AP456" s="20"/>
    </row>
    <row r="457" spans="1:42" x14ac:dyDescent="0.3">
      <c r="A457">
        <v>8</v>
      </c>
      <c r="B457">
        <v>1985</v>
      </c>
      <c r="C457" s="20">
        <v>1.0504961903377728</v>
      </c>
      <c r="D457" s="20">
        <v>6.1499999999999902E-2</v>
      </c>
      <c r="E457" s="20">
        <f t="shared" si="256"/>
        <v>6.4605515705772915E-2</v>
      </c>
      <c r="G457">
        <v>1978</v>
      </c>
      <c r="H457">
        <v>3</v>
      </c>
      <c r="I457" s="3">
        <v>1978.1666666681799</v>
      </c>
      <c r="J457" s="20">
        <f t="shared" si="254"/>
        <v>0.46960174937679267</v>
      </c>
      <c r="K457" s="20">
        <f t="shared" si="250"/>
        <v>6.1499999999999902E-2</v>
      </c>
      <c r="L457" s="20">
        <f t="shared" si="255"/>
        <v>2.8880507586672703E-2</v>
      </c>
      <c r="N457">
        <v>1</v>
      </c>
      <c r="O457">
        <v>1983</v>
      </c>
      <c r="P457" s="20">
        <v>1.0504961903377728</v>
      </c>
      <c r="Q457" s="20">
        <v>6.1530000000000001E-2</v>
      </c>
      <c r="R457" s="20">
        <f t="shared" si="257"/>
        <v>6.4637030591483152E-2</v>
      </c>
      <c r="T457">
        <v>1978</v>
      </c>
      <c r="U457">
        <v>3</v>
      </c>
      <c r="V457" s="3">
        <v>1978.1666666681799</v>
      </c>
      <c r="W457" s="20">
        <f t="shared" si="258"/>
        <v>0.80957739436534171</v>
      </c>
      <c r="X457" s="20">
        <f t="shared" si="259"/>
        <v>0.12306</v>
      </c>
      <c r="Y457" s="20">
        <f t="shared" si="260"/>
        <v>9.9626594150598949E-2</v>
      </c>
      <c r="Z457" s="20"/>
      <c r="AA457">
        <v>3</v>
      </c>
      <c r="AB457" s="3">
        <v>1978.1666666681799</v>
      </c>
      <c r="AC457" s="20">
        <f t="shared" si="261"/>
        <v>0.63958957187106713</v>
      </c>
      <c r="AD457" s="20">
        <f t="shared" si="262"/>
        <v>9.2279999999999945E-2</v>
      </c>
      <c r="AE457" s="20">
        <f t="shared" si="263"/>
        <v>6.4253550868635823E-2</v>
      </c>
      <c r="AG457" s="3">
        <v>1978.1666666681799</v>
      </c>
      <c r="AH457" s="3">
        <f t="shared" si="264"/>
        <v>-1.0096808888323534</v>
      </c>
      <c r="AI457" s="3">
        <f t="shared" si="264"/>
        <v>6.7241855071186282E-2</v>
      </c>
      <c r="AJ457" s="3">
        <f t="shared" si="264"/>
        <v>0.15847486365771196</v>
      </c>
      <c r="AK457" s="20"/>
      <c r="AL457" s="3">
        <v>1978.1666666681799</v>
      </c>
      <c r="AM457" s="12">
        <f>STANDARDIZE(AC457,AR$13,AS$13)</f>
        <v>-0.81016508671850496</v>
      </c>
      <c r="AN457" s="12">
        <f>STANDARDIZE(AD457,AT$13,AU$13)</f>
        <v>-0.48198869008051998</v>
      </c>
      <c r="AO457" s="12">
        <f>STANDARDIZE(AE457,AV$13,AW$13)</f>
        <v>-4.0555597886490331E-2</v>
      </c>
      <c r="AP457" s="20"/>
    </row>
    <row r="458" spans="1:42" x14ac:dyDescent="0.3">
      <c r="A458">
        <v>7</v>
      </c>
      <c r="B458">
        <v>1985</v>
      </c>
      <c r="C458" s="20">
        <v>1.0736606896803547</v>
      </c>
      <c r="D458" s="20">
        <v>6.1499999999999902E-2</v>
      </c>
      <c r="E458" s="20">
        <f t="shared" si="256"/>
        <v>6.6030132415341711E-2</v>
      </c>
      <c r="G458">
        <v>1978</v>
      </c>
      <c r="H458">
        <v>2</v>
      </c>
      <c r="I458" s="3">
        <v>1978.0833333348501</v>
      </c>
      <c r="J458" s="20">
        <f t="shared" si="254"/>
        <v>0.45888649795633746</v>
      </c>
      <c r="K458" s="20">
        <f t="shared" si="250"/>
        <v>0.1229999999999998</v>
      </c>
      <c r="L458" s="20">
        <f t="shared" si="255"/>
        <v>2.8221519624314712E-2</v>
      </c>
      <c r="N458">
        <v>12</v>
      </c>
      <c r="O458">
        <v>1982</v>
      </c>
      <c r="P458" s="20">
        <v>1.0736606896803547</v>
      </c>
      <c r="Q458" s="20">
        <v>6.1530000000000001E-2</v>
      </c>
      <c r="R458" s="20">
        <f t="shared" si="257"/>
        <v>6.6062342236032218E-2</v>
      </c>
      <c r="T458">
        <v>1978</v>
      </c>
      <c r="U458">
        <v>2</v>
      </c>
      <c r="V458" s="3">
        <v>1978.0833333348501</v>
      </c>
      <c r="W458" s="20">
        <f t="shared" si="258"/>
        <v>0.69019669880917567</v>
      </c>
      <c r="X458" s="20">
        <f t="shared" si="259"/>
        <v>0.12306</v>
      </c>
      <c r="Y458" s="20">
        <f t="shared" si="260"/>
        <v>8.4935605755457166E-2</v>
      </c>
      <c r="Z458" s="20"/>
      <c r="AA458">
        <v>2</v>
      </c>
      <c r="AB458" s="3">
        <v>1978.0833333348501</v>
      </c>
      <c r="AC458" s="20">
        <f t="shared" si="261"/>
        <v>0.57454159838275654</v>
      </c>
      <c r="AD458" s="20">
        <f t="shared" si="262"/>
        <v>0.1230299999999999</v>
      </c>
      <c r="AE458" s="20">
        <f t="shared" si="263"/>
        <v>5.6578562689885939E-2</v>
      </c>
      <c r="AG458" s="3">
        <v>1978.0833333348501</v>
      </c>
      <c r="AH458" s="3">
        <f t="shared" si="264"/>
        <v>-1.3967655516108353</v>
      </c>
      <c r="AI458" s="3">
        <f t="shared" si="264"/>
        <v>0.82033858713866403</v>
      </c>
      <c r="AJ458" s="3">
        <f t="shared" si="264"/>
        <v>-0.1333651068888298</v>
      </c>
      <c r="AK458" s="20"/>
      <c r="AL458" s="3">
        <v>1978.0833333348501</v>
      </c>
      <c r="AM458" s="12">
        <f>STANDARDIZE(AC458,AR$14,AS$14)</f>
        <v>-1.1674726423548634</v>
      </c>
      <c r="AN458" s="12">
        <f>STANDARDIZE(AD458,AT$14,AU$14)</f>
        <v>1.9921056283099188</v>
      </c>
      <c r="AO458" s="12">
        <f>STANDARDIZE(AE458,AV$14,AW$14)</f>
        <v>0.23741923843881182</v>
      </c>
      <c r="AP458" s="20"/>
    </row>
    <row r="459" spans="1:42" x14ac:dyDescent="0.3">
      <c r="A459">
        <v>6</v>
      </c>
      <c r="B459">
        <v>1985</v>
      </c>
      <c r="C459" s="20">
        <v>1.078478460333766</v>
      </c>
      <c r="D459" s="20">
        <v>6.1499999999999902E-2</v>
      </c>
      <c r="E459" s="20">
        <f t="shared" si="256"/>
        <v>6.6326425310526502E-2</v>
      </c>
      <c r="G459">
        <v>1978</v>
      </c>
      <c r="H459">
        <v>1</v>
      </c>
      <c r="I459" s="3">
        <v>1978.00000000152</v>
      </c>
      <c r="J459" s="20">
        <f t="shared" si="254"/>
        <v>0.46960174937679267</v>
      </c>
      <c r="K459" s="20">
        <f t="shared" si="250"/>
        <v>6.1499999999999902E-2</v>
      </c>
      <c r="L459" s="20">
        <f t="shared" si="255"/>
        <v>2.8880507586672703E-2</v>
      </c>
      <c r="N459">
        <v>10</v>
      </c>
      <c r="O459">
        <v>1982</v>
      </c>
      <c r="P459" s="20">
        <v>1.078478460333766</v>
      </c>
      <c r="Q459" s="20">
        <v>6.1530000000000001E-2</v>
      </c>
      <c r="R459" s="20">
        <f t="shared" si="257"/>
        <v>6.635877966433662E-2</v>
      </c>
      <c r="T459">
        <v>1978</v>
      </c>
      <c r="U459">
        <v>1</v>
      </c>
      <c r="V459" s="3">
        <v>1978.00000000152</v>
      </c>
      <c r="W459" s="20">
        <f t="shared" si="258"/>
        <v>0.61834762156309264</v>
      </c>
      <c r="X459" s="20">
        <f t="shared" si="259"/>
        <v>6.1530000000000001E-2</v>
      </c>
      <c r="Y459" s="20">
        <f t="shared" si="260"/>
        <v>3.8046929154777094E-2</v>
      </c>
      <c r="Z459" s="20"/>
      <c r="AA459">
        <v>1</v>
      </c>
      <c r="AB459" s="3">
        <v>1978.00000000152</v>
      </c>
      <c r="AC459" s="20">
        <f t="shared" si="261"/>
        <v>0.54397468546994265</v>
      </c>
      <c r="AD459" s="20">
        <f t="shared" si="262"/>
        <v>6.1514999999999952E-2</v>
      </c>
      <c r="AE459" s="20">
        <f t="shared" si="263"/>
        <v>3.3463718370724899E-2</v>
      </c>
      <c r="AG459" s="3">
        <v>1978.00000000152</v>
      </c>
      <c r="AH459" s="3">
        <f t="shared" si="264"/>
        <v>-1.5786618128242926</v>
      </c>
      <c r="AI459" s="3">
        <f t="shared" si="264"/>
        <v>-0.68622224125583742</v>
      </c>
      <c r="AJ459" s="3">
        <f t="shared" si="264"/>
        <v>-1.012302680235116</v>
      </c>
      <c r="AK459" s="20"/>
      <c r="AL459" s="3">
        <v>1978.00000000152</v>
      </c>
      <c r="AM459" s="12">
        <f>STANDARDIZE(AC459,AR$15,AS$15)</f>
        <v>-0.96093044290159535</v>
      </c>
      <c r="AN459" s="12">
        <f>STANDARDIZE(AD459,AT$15,AU$15)</f>
        <v>-0.21981065223360952</v>
      </c>
      <c r="AO459" s="12">
        <f>STANDARDIZE(AE459,AV$15,AW$15)</f>
        <v>-0.989903700291342</v>
      </c>
      <c r="AP459" s="20"/>
    </row>
    <row r="460" spans="1:42" x14ac:dyDescent="0.3">
      <c r="A460">
        <v>6</v>
      </c>
      <c r="B460">
        <v>1985</v>
      </c>
      <c r="C460" s="20">
        <v>1.0132380723417174</v>
      </c>
      <c r="D460" s="20">
        <v>6.1499999999999902E-2</v>
      </c>
      <c r="E460" s="20">
        <f t="shared" si="256"/>
        <v>6.2314141449015516E-2</v>
      </c>
      <c r="G460">
        <v>1977</v>
      </c>
      <c r="H460">
        <v>12</v>
      </c>
      <c r="I460" s="3">
        <v>1977.9166666681899</v>
      </c>
      <c r="J460" s="20">
        <f t="shared" ref="J460:J516" si="265">AVERAGEIFS(C$4:C$1198,B$4:B$1198,G460,A$4:A$1198,H460)</f>
        <v>0.48063085815683915</v>
      </c>
      <c r="K460" s="20">
        <f t="shared" si="250"/>
        <v>0.1229999999999998</v>
      </c>
      <c r="L460" s="20">
        <f t="shared" ref="L460:L516" si="266">AVERAGEIFS(E$4:E$1198,B$4:B$1198,G460,A$4:A$1198,H460)</f>
        <v>2.9558797776645565E-2</v>
      </c>
      <c r="N460">
        <v>9</v>
      </c>
      <c r="O460">
        <v>1982</v>
      </c>
      <c r="P460" s="20">
        <v>1.0132380723417174</v>
      </c>
      <c r="Q460" s="20">
        <v>6.1530000000000001E-2</v>
      </c>
      <c r="R460" s="20">
        <f t="shared" si="257"/>
        <v>6.2344538591185869E-2</v>
      </c>
      <c r="T460">
        <v>1977</v>
      </c>
      <c r="U460">
        <v>12</v>
      </c>
      <c r="V460" s="3">
        <v>1977.9166666681899</v>
      </c>
      <c r="W460" s="20">
        <f t="shared" si="258"/>
        <v>0.64154863376595894</v>
      </c>
      <c r="X460" s="20">
        <f t="shared" si="259"/>
        <v>6.1530000000000001E-2</v>
      </c>
      <c r="Y460" s="20">
        <f t="shared" si="260"/>
        <v>3.9474487435619453E-2</v>
      </c>
      <c r="Z460" s="20"/>
      <c r="AA460">
        <v>12</v>
      </c>
      <c r="AB460" s="3">
        <v>1977.9166666681899</v>
      </c>
      <c r="AC460" s="20">
        <f t="shared" si="261"/>
        <v>0.56108974596139904</v>
      </c>
      <c r="AD460" s="20">
        <f t="shared" si="262"/>
        <v>9.2264999999999903E-2</v>
      </c>
      <c r="AE460" s="20">
        <f t="shared" si="263"/>
        <v>3.4516642606132505E-2</v>
      </c>
      <c r="AG460" s="3">
        <v>1977.9166666681899</v>
      </c>
      <c r="AH460" s="3">
        <f t="shared" si="264"/>
        <v>-1.4768142522702463</v>
      </c>
      <c r="AI460" s="3">
        <f t="shared" si="264"/>
        <v>6.6874490811640125E-2</v>
      </c>
      <c r="AJ460" s="3">
        <f t="shared" si="264"/>
        <v>-0.97226543578698887</v>
      </c>
      <c r="AK460" s="20"/>
      <c r="AL460" s="3">
        <v>1977.9166666681899</v>
      </c>
      <c r="AM460" s="12">
        <f>STANDARDIZE(AC460,AR$4,AS$4)</f>
        <v>-1.140475892453346</v>
      </c>
      <c r="AN460" s="12">
        <f>STANDARDIZE(AD460,AT$4,AU$4)</f>
        <v>1.05652496446128</v>
      </c>
      <c r="AO460" s="12">
        <f>STANDARDIZE(AE460,AV$4,AW$4)</f>
        <v>-1.2019239808613142</v>
      </c>
      <c r="AP460" s="20"/>
    </row>
    <row r="461" spans="1:42" x14ac:dyDescent="0.3">
      <c r="A461">
        <v>5</v>
      </c>
      <c r="B461">
        <v>1985</v>
      </c>
      <c r="C461" s="20">
        <v>0.95139496687657343</v>
      </c>
      <c r="D461" s="20">
        <v>6.1499999999999902E-2</v>
      </c>
      <c r="E461" s="20">
        <f t="shared" si="256"/>
        <v>5.8510790462909176E-2</v>
      </c>
      <c r="G461">
        <v>1977</v>
      </c>
      <c r="H461">
        <v>11</v>
      </c>
      <c r="I461" s="3">
        <v>1977.8333333348601</v>
      </c>
      <c r="J461" s="20">
        <f t="shared" si="265"/>
        <v>0.54603604702373254</v>
      </c>
      <c r="K461" s="20">
        <f t="shared" si="250"/>
        <v>6.1499999999999902E-2</v>
      </c>
      <c r="L461" s="20">
        <f t="shared" si="266"/>
        <v>3.3581216891959496E-2</v>
      </c>
      <c r="N461">
        <v>8</v>
      </c>
      <c r="O461">
        <v>1982</v>
      </c>
      <c r="P461" s="20">
        <v>0.95139496687657343</v>
      </c>
      <c r="Q461" s="20">
        <v>6.1530000000000001E-2</v>
      </c>
      <c r="R461" s="20">
        <f t="shared" si="257"/>
        <v>5.8539332311915562E-2</v>
      </c>
      <c r="T461">
        <v>1977</v>
      </c>
      <c r="U461">
        <v>11</v>
      </c>
      <c r="V461" s="3">
        <v>1977.8333333348601</v>
      </c>
      <c r="W461" s="20">
        <f t="shared" si="258"/>
        <v>0.66571536130391862</v>
      </c>
      <c r="X461" s="20">
        <f t="shared" si="259"/>
        <v>6.1530000000000001E-2</v>
      </c>
      <c r="Y461" s="20">
        <f t="shared" si="260"/>
        <v>4.0961466181030116E-2</v>
      </c>
      <c r="Z461" s="20"/>
      <c r="AA461">
        <v>11</v>
      </c>
      <c r="AB461" s="3">
        <v>1977.8333333348601</v>
      </c>
      <c r="AC461" s="20">
        <f t="shared" si="261"/>
        <v>0.60587570416382563</v>
      </c>
      <c r="AD461" s="20">
        <f t="shared" si="262"/>
        <v>6.1514999999999952E-2</v>
      </c>
      <c r="AE461" s="20">
        <f t="shared" si="263"/>
        <v>3.7271341536494806E-2</v>
      </c>
      <c r="AG461" s="3">
        <v>1977.8333333348601</v>
      </c>
      <c r="AH461" s="3">
        <f t="shared" si="264"/>
        <v>-1.2103039123114951</v>
      </c>
      <c r="AI461" s="3">
        <f t="shared" si="264"/>
        <v>-0.68622224125583742</v>
      </c>
      <c r="AJ461" s="3">
        <f t="shared" si="264"/>
        <v>-0.86751853116928423</v>
      </c>
      <c r="AK461" s="20"/>
      <c r="AL461" s="3">
        <v>1977.8333333348601</v>
      </c>
      <c r="AM461" s="12">
        <f>STANDARDIZE(AC461,AR$5,AS$5)</f>
        <v>-0.64877881044296448</v>
      </c>
      <c r="AN461" s="12">
        <f>STANDARDIZE(AD461,AT$5,AU$5)</f>
        <v>-0.19138401234735175</v>
      </c>
      <c r="AO461" s="12">
        <f>STANDARDIZE(AE461,AV$5,AW$5)</f>
        <v>-0.66525979662868873</v>
      </c>
      <c r="AP461" s="20"/>
    </row>
    <row r="462" spans="1:42" x14ac:dyDescent="0.3">
      <c r="A462">
        <v>5</v>
      </c>
      <c r="B462">
        <v>1985</v>
      </c>
      <c r="C462" s="20">
        <v>0.89345537897025462</v>
      </c>
      <c r="D462" s="20">
        <v>6.1499999999999902E-2</v>
      </c>
      <c r="E462" s="20">
        <f t="shared" si="256"/>
        <v>5.4947505806670571E-2</v>
      </c>
      <c r="G462">
        <v>1977</v>
      </c>
      <c r="H462">
        <v>10</v>
      </c>
      <c r="I462" s="3">
        <v>1977.75000000153</v>
      </c>
      <c r="J462" s="20">
        <f t="shared" si="265"/>
        <v>0.65473921487591624</v>
      </c>
      <c r="K462" s="20">
        <f t="shared" si="250"/>
        <v>0.1229999999999998</v>
      </c>
      <c r="L462" s="20">
        <f t="shared" si="266"/>
        <v>4.0266461714868786E-2</v>
      </c>
      <c r="N462">
        <v>6</v>
      </c>
      <c r="O462">
        <v>1982</v>
      </c>
      <c r="P462" s="20">
        <v>0.89345537897025462</v>
      </c>
      <c r="Q462" s="20">
        <v>6.1530000000000001E-2</v>
      </c>
      <c r="R462" s="20">
        <f t="shared" si="257"/>
        <v>5.4974309468039766E-2</v>
      </c>
      <c r="T462">
        <v>1977</v>
      </c>
      <c r="U462">
        <v>10</v>
      </c>
      <c r="V462" s="3">
        <v>1977.75000000153</v>
      </c>
      <c r="W462" s="20">
        <f t="shared" si="258"/>
        <v>0.70292822405338806</v>
      </c>
      <c r="X462" s="20">
        <f t="shared" si="259"/>
        <v>0.12306</v>
      </c>
      <c r="Y462" s="20">
        <f t="shared" si="260"/>
        <v>8.6502347252009934E-2</v>
      </c>
      <c r="Z462" s="20"/>
      <c r="AA462">
        <v>10</v>
      </c>
      <c r="AB462" s="3">
        <v>1977.75000000153</v>
      </c>
      <c r="AC462" s="20">
        <f t="shared" si="261"/>
        <v>0.6788337194646521</v>
      </c>
      <c r="AD462" s="20">
        <f t="shared" si="262"/>
        <v>0.1230299999999999</v>
      </c>
      <c r="AE462" s="20">
        <f t="shared" si="263"/>
        <v>6.3384404483439363E-2</v>
      </c>
      <c r="AG462" s="3">
        <v>1977.75000000153</v>
      </c>
      <c r="AH462" s="3">
        <f t="shared" si="264"/>
        <v>-0.77614851537537444</v>
      </c>
      <c r="AI462" s="3">
        <f t="shared" si="264"/>
        <v>0.82033858713866403</v>
      </c>
      <c r="AJ462" s="3">
        <f t="shared" si="264"/>
        <v>0.12542573712502678</v>
      </c>
      <c r="AK462" s="20"/>
      <c r="AL462" s="3">
        <v>1977.75000000153</v>
      </c>
      <c r="AM462" s="12">
        <f>STANDARDIZE(AC462,AR$6,AS$6)</f>
        <v>-0.81569433004250425</v>
      </c>
      <c r="AN462" s="12">
        <f>STANDARDIZE(AD462,AT$6,AU$6)</f>
        <v>2.581892958774429</v>
      </c>
      <c r="AO462" s="12">
        <f>STANDARDIZE(AE462,AV$6,AW$6)</f>
        <v>0.72041443193824117</v>
      </c>
      <c r="AP462" s="20"/>
    </row>
    <row r="463" spans="1:42" x14ac:dyDescent="0.3">
      <c r="A463">
        <v>4</v>
      </c>
      <c r="B463">
        <v>1985</v>
      </c>
      <c r="C463" s="20">
        <v>0.83831706973214537</v>
      </c>
      <c r="D463" s="20">
        <v>6.1499999999999902E-2</v>
      </c>
      <c r="E463" s="20">
        <f t="shared" si="256"/>
        <v>5.1556499788526861E-2</v>
      </c>
      <c r="G463">
        <v>1977</v>
      </c>
      <c r="H463">
        <v>9</v>
      </c>
      <c r="I463" s="3">
        <v>1977.6666666681999</v>
      </c>
      <c r="J463" s="20">
        <f t="shared" si="265"/>
        <v>0.78238800983929546</v>
      </c>
      <c r="K463" s="20">
        <f t="shared" si="250"/>
        <v>6.1499999999999902E-2</v>
      </c>
      <c r="L463" s="20">
        <f t="shared" si="266"/>
        <v>4.8116862605116592E-2</v>
      </c>
      <c r="N463">
        <v>6</v>
      </c>
      <c r="O463">
        <v>1982</v>
      </c>
      <c r="P463" s="20">
        <v>0.83831706973214537</v>
      </c>
      <c r="Q463" s="20">
        <v>6.1530000000000001E-2</v>
      </c>
      <c r="R463" s="20">
        <f t="shared" si="257"/>
        <v>5.1581649300618905E-2</v>
      </c>
      <c r="T463">
        <v>1977</v>
      </c>
      <c r="U463">
        <v>9</v>
      </c>
      <c r="V463" s="3">
        <v>1977.6666666681999</v>
      </c>
      <c r="W463" s="20">
        <f t="shared" si="258"/>
        <v>0.7277699487232081</v>
      </c>
      <c r="X463" s="20">
        <f t="shared" si="259"/>
        <v>6.1530000000000001E-2</v>
      </c>
      <c r="Y463" s="20">
        <f t="shared" si="260"/>
        <v>4.4779684944938995E-2</v>
      </c>
      <c r="Z463" s="20"/>
      <c r="AA463">
        <v>9</v>
      </c>
      <c r="AB463" s="3">
        <v>1977.6666666681999</v>
      </c>
      <c r="AC463" s="20">
        <f t="shared" si="261"/>
        <v>0.75507897928125178</v>
      </c>
      <c r="AD463" s="20">
        <f t="shared" si="262"/>
        <v>6.1514999999999952E-2</v>
      </c>
      <c r="AE463" s="20">
        <f t="shared" si="263"/>
        <v>4.644827377502779E-2</v>
      </c>
      <c r="AG463" s="3">
        <v>1977.6666666681999</v>
      </c>
      <c r="AH463" s="3">
        <f t="shared" si="264"/>
        <v>-0.32243152617708803</v>
      </c>
      <c r="AI463" s="3">
        <f t="shared" si="264"/>
        <v>-0.68622224125583742</v>
      </c>
      <c r="AJ463" s="3">
        <f t="shared" si="264"/>
        <v>-0.51856742247359566</v>
      </c>
      <c r="AK463" s="20"/>
      <c r="AL463" s="3">
        <v>1977.6666666681999</v>
      </c>
      <c r="AM463" s="12">
        <f>STANDARDIZE(AC463,AR$7,AS$7)</f>
        <v>-0.28293685225616966</v>
      </c>
      <c r="AN463" s="12">
        <f>STANDARDIZE(AD463,AT$7,AU$7)</f>
        <v>-0.23837245449551037</v>
      </c>
      <c r="AO463" s="12">
        <f>STANDARDIZE(AE463,AV$7,AW$7)</f>
        <v>-0.29904931357405051</v>
      </c>
      <c r="AP463" s="20"/>
    </row>
    <row r="464" spans="1:42" x14ac:dyDescent="0.3">
      <c r="A464">
        <v>4</v>
      </c>
      <c r="B464">
        <v>1985</v>
      </c>
      <c r="C464" s="20">
        <v>0.78465230316371137</v>
      </c>
      <c r="D464" s="20">
        <v>6.1499999999999902E-2</v>
      </c>
      <c r="E464" s="20">
        <f t="shared" si="256"/>
        <v>4.8256116644568171E-2</v>
      </c>
      <c r="G464">
        <v>1977</v>
      </c>
      <c r="H464">
        <v>8</v>
      </c>
      <c r="I464" s="3">
        <v>1977.5833333348701</v>
      </c>
      <c r="J464" s="20">
        <f t="shared" si="265"/>
        <v>0.81256965965689032</v>
      </c>
      <c r="K464" s="20">
        <f t="shared" si="250"/>
        <v>0.1229999999999998</v>
      </c>
      <c r="L464" s="20">
        <f t="shared" si="266"/>
        <v>4.9973034068898678E-2</v>
      </c>
      <c r="N464">
        <v>5</v>
      </c>
      <c r="O464">
        <v>1982</v>
      </c>
      <c r="P464" s="20">
        <v>0.78465230316371137</v>
      </c>
      <c r="Q464" s="20">
        <v>6.1530000000000001E-2</v>
      </c>
      <c r="R464" s="20">
        <f t="shared" si="257"/>
        <v>4.8279656213663161E-2</v>
      </c>
      <c r="T464">
        <v>1977</v>
      </c>
      <c r="U464">
        <v>8</v>
      </c>
      <c r="V464" s="3">
        <v>1977.5833333348701</v>
      </c>
      <c r="W464" s="20">
        <f t="shared" si="258"/>
        <v>0.74049426858757728</v>
      </c>
      <c r="X464" s="20">
        <f t="shared" si="259"/>
        <v>6.1530000000000001E-2</v>
      </c>
      <c r="Y464" s="20">
        <f t="shared" si="260"/>
        <v>4.5562612346193632E-2</v>
      </c>
      <c r="Z464" s="20"/>
      <c r="AA464">
        <v>8</v>
      </c>
      <c r="AB464" s="3">
        <v>1977.5833333348701</v>
      </c>
      <c r="AC464" s="20">
        <f t="shared" si="261"/>
        <v>0.7765319641222338</v>
      </c>
      <c r="AD464" s="20">
        <f t="shared" si="262"/>
        <v>9.2264999999999903E-2</v>
      </c>
      <c r="AE464" s="20">
        <f t="shared" si="263"/>
        <v>4.7767823207546155E-2</v>
      </c>
      <c r="AG464" s="3">
        <v>1977.5833333348701</v>
      </c>
      <c r="AH464" s="3">
        <f t="shared" si="264"/>
        <v>-0.19477003332126994</v>
      </c>
      <c r="AI464" s="3">
        <f t="shared" si="264"/>
        <v>6.6874490811640125E-2</v>
      </c>
      <c r="AJ464" s="3">
        <f t="shared" si="264"/>
        <v>-0.46839180544957176</v>
      </c>
      <c r="AK464" s="20"/>
      <c r="AL464" s="3">
        <v>1977.5833333348701</v>
      </c>
      <c r="AM464" s="12">
        <f>STANDARDIZE(AC464,AR$8,AS$8)</f>
        <v>-0.45909891146990506</v>
      </c>
      <c r="AN464" s="12">
        <f>STANDARDIZE(AD464,AT$8,AU$8)</f>
        <v>1.4455061964040326</v>
      </c>
      <c r="AO464" s="12">
        <f>STANDARDIZE(AE464,AV$8,AW$8)</f>
        <v>-0.60507180534338112</v>
      </c>
      <c r="AP464" s="20"/>
    </row>
    <row r="465" spans="1:42" x14ac:dyDescent="0.3">
      <c r="A465">
        <v>3</v>
      </c>
      <c r="B465">
        <v>1985</v>
      </c>
      <c r="C465" s="20">
        <v>0.734528865052263</v>
      </c>
      <c r="D465" s="20">
        <v>6.1499999999999902E-2</v>
      </c>
      <c r="E465" s="20">
        <f t="shared" si="256"/>
        <v>4.5173525200714104E-2</v>
      </c>
      <c r="G465">
        <v>1977</v>
      </c>
      <c r="H465">
        <v>7</v>
      </c>
      <c r="I465" s="3">
        <v>1977.50000000153</v>
      </c>
      <c r="J465" s="20">
        <f t="shared" si="265"/>
        <v>0.84329589075673883</v>
      </c>
      <c r="K465" s="20">
        <f t="shared" si="250"/>
        <v>6.1499999999999902E-2</v>
      </c>
      <c r="L465" s="20">
        <f t="shared" si="266"/>
        <v>5.1862697281539354E-2</v>
      </c>
      <c r="N465">
        <v>5</v>
      </c>
      <c r="O465">
        <v>1982</v>
      </c>
      <c r="P465" s="20">
        <v>0.734528865052263</v>
      </c>
      <c r="Q465" s="20">
        <v>6.1530000000000001E-2</v>
      </c>
      <c r="R465" s="20">
        <f t="shared" si="257"/>
        <v>4.5195561066665745E-2</v>
      </c>
      <c r="T465">
        <v>1977</v>
      </c>
      <c r="U465">
        <v>7</v>
      </c>
      <c r="V465" s="3">
        <v>1977.50000000153</v>
      </c>
      <c r="W465" s="20">
        <f t="shared" si="258"/>
        <v>0.7534410602870294</v>
      </c>
      <c r="X465" s="20">
        <f t="shared" si="259"/>
        <v>6.1530000000000001E-2</v>
      </c>
      <c r="Y465" s="20">
        <f t="shared" si="260"/>
        <v>4.6359228439460921E-2</v>
      </c>
      <c r="Z465" s="20"/>
      <c r="AA465">
        <v>7</v>
      </c>
      <c r="AB465" s="3">
        <v>1977.50000000153</v>
      </c>
      <c r="AC465" s="20">
        <f t="shared" si="261"/>
        <v>0.79836847552188406</v>
      </c>
      <c r="AD465" s="20">
        <f t="shared" si="262"/>
        <v>6.1514999999999952E-2</v>
      </c>
      <c r="AE465" s="20">
        <f t="shared" si="263"/>
        <v>4.9110962860500137E-2</v>
      </c>
      <c r="AG465" s="3">
        <v>1977.50000000153</v>
      </c>
      <c r="AH465" s="3">
        <f t="shared" si="264"/>
        <v>-6.4826267234366949E-2</v>
      </c>
      <c r="AI465" s="3">
        <f t="shared" si="264"/>
        <v>-0.68622224125583742</v>
      </c>
      <c r="AJ465" s="3">
        <f t="shared" si="264"/>
        <v>-0.41731917476549041</v>
      </c>
      <c r="AK465" s="20"/>
      <c r="AL465" s="3">
        <v>1977.50000000153</v>
      </c>
      <c r="AM465" s="12">
        <f>STANDARDIZE(AC465,AR$9,AS$9)</f>
        <v>-0.23620193070994142</v>
      </c>
      <c r="AN465" s="12">
        <f>STANDARDIZE(AD465,AT$9,AU$9)</f>
        <v>-0.10780241638246968</v>
      </c>
      <c r="AO465" s="12">
        <f>STANDARDIZE(AE465,AV$9,AW$9)</f>
        <v>-0.23605632493863504</v>
      </c>
      <c r="AP465" s="20"/>
    </row>
    <row r="466" spans="1:42" x14ac:dyDescent="0.3">
      <c r="A466">
        <v>3</v>
      </c>
      <c r="B466">
        <v>1985</v>
      </c>
      <c r="C466" s="20">
        <v>0.6876073025205871</v>
      </c>
      <c r="D466" s="20">
        <v>6.1499999999999902E-2</v>
      </c>
      <c r="E466" s="20">
        <f t="shared" si="256"/>
        <v>4.228784910501604E-2</v>
      </c>
      <c r="G466">
        <v>1977</v>
      </c>
      <c r="H466">
        <v>6</v>
      </c>
      <c r="I466" s="3">
        <v>1977.4166666681999</v>
      </c>
      <c r="J466" s="20">
        <f t="shared" si="265"/>
        <v>0.8110723711421477</v>
      </c>
      <c r="K466" s="20">
        <f t="shared" si="250"/>
        <v>0.1229999999999998</v>
      </c>
      <c r="L466" s="20">
        <f t="shared" si="266"/>
        <v>4.9880950825242007E-2</v>
      </c>
      <c r="N466">
        <v>4</v>
      </c>
      <c r="O466">
        <v>1982</v>
      </c>
      <c r="P466" s="20">
        <v>0.6876073025205871</v>
      </c>
      <c r="Q466" s="20">
        <v>6.1530000000000001E-2</v>
      </c>
      <c r="R466" s="20">
        <f t="shared" si="257"/>
        <v>4.2308477324091723E-2</v>
      </c>
      <c r="T466">
        <v>1977</v>
      </c>
      <c r="U466">
        <v>6</v>
      </c>
      <c r="V466" s="3">
        <v>1977.4166666681999</v>
      </c>
      <c r="W466" s="20">
        <f t="shared" si="258"/>
        <v>0.7238824150773433</v>
      </c>
      <c r="X466" s="20">
        <f t="shared" si="259"/>
        <v>0.12306</v>
      </c>
      <c r="Y466" s="20">
        <f t="shared" si="260"/>
        <v>8.9080969999417864E-2</v>
      </c>
      <c r="Z466" s="20"/>
      <c r="AA466">
        <v>6</v>
      </c>
      <c r="AB466" s="3">
        <v>1977.4166666681999</v>
      </c>
      <c r="AC466" s="20">
        <f t="shared" si="261"/>
        <v>0.7674773931097455</v>
      </c>
      <c r="AD466" s="20">
        <f t="shared" si="262"/>
        <v>0.1230299999999999</v>
      </c>
      <c r="AE466" s="20">
        <f t="shared" si="263"/>
        <v>6.9480960412329928E-2</v>
      </c>
      <c r="AG466" s="3">
        <v>1977.4166666681999</v>
      </c>
      <c r="AH466" s="3">
        <f t="shared" si="264"/>
        <v>-0.24865158226149472</v>
      </c>
      <c r="AI466" s="3">
        <f t="shared" si="264"/>
        <v>0.82033858713866403</v>
      </c>
      <c r="AJ466" s="3">
        <f t="shared" si="264"/>
        <v>0.35724612059466876</v>
      </c>
      <c r="AK466" s="20"/>
      <c r="AL466" s="3">
        <v>1977.4166666681999</v>
      </c>
      <c r="AM466" s="12">
        <f>STANDARDIZE(AC466,AR$10,AS$10)</f>
        <v>-0.67031304153155857</v>
      </c>
      <c r="AN466" s="12">
        <f>STANDARDIZE(AD466,AT$10,AU$10)</f>
        <v>-0.38552664826294392</v>
      </c>
      <c r="AO466" s="12">
        <f>STANDARDIZE(AE466,AV$10,AW$10)</f>
        <v>-0.50653789830709894</v>
      </c>
      <c r="AP466" s="20"/>
    </row>
    <row r="467" spans="1:42" x14ac:dyDescent="0.3">
      <c r="A467">
        <v>2</v>
      </c>
      <c r="B467">
        <v>1985</v>
      </c>
      <c r="C467" s="20">
        <v>0.6591139240939573</v>
      </c>
      <c r="D467" s="20">
        <v>6.1499999999999902E-2</v>
      </c>
      <c r="E467" s="20">
        <f t="shared" si="256"/>
        <v>4.0535506331778312E-2</v>
      </c>
      <c r="G467">
        <v>1977</v>
      </c>
      <c r="H467">
        <v>5</v>
      </c>
      <c r="I467" s="3">
        <v>1977.3333333348701</v>
      </c>
      <c r="J467" s="20">
        <f t="shared" si="265"/>
        <v>0.62059129774593913</v>
      </c>
      <c r="K467" s="20">
        <f t="shared" si="250"/>
        <v>0.1229999999999998</v>
      </c>
      <c r="L467" s="20">
        <f t="shared" si="266"/>
        <v>3.8166364811375197E-2</v>
      </c>
      <c r="N467">
        <v>4</v>
      </c>
      <c r="O467">
        <v>1982</v>
      </c>
      <c r="P467" s="20">
        <v>0.6591139240939573</v>
      </c>
      <c r="Q467" s="20">
        <v>6.1530000000000001E-2</v>
      </c>
      <c r="R467" s="20">
        <f t="shared" si="257"/>
        <v>4.0555279749501197E-2</v>
      </c>
      <c r="T467">
        <v>1977</v>
      </c>
      <c r="U467">
        <v>5</v>
      </c>
      <c r="V467" s="3">
        <v>1977.3333333348701</v>
      </c>
      <c r="W467" s="20">
        <f t="shared" si="258"/>
        <v>0.59409313007341913</v>
      </c>
      <c r="X467" s="20">
        <f t="shared" si="259"/>
        <v>0.12306</v>
      </c>
      <c r="Y467" s="20">
        <f t="shared" si="260"/>
        <v>7.3109100586834966E-2</v>
      </c>
      <c r="Z467" s="20"/>
      <c r="AA467">
        <v>5</v>
      </c>
      <c r="AB467" s="3">
        <v>1977.3333333348701</v>
      </c>
      <c r="AC467" s="20">
        <f t="shared" si="261"/>
        <v>0.60734221390967913</v>
      </c>
      <c r="AD467" s="20">
        <f t="shared" si="262"/>
        <v>0.1230299999999999</v>
      </c>
      <c r="AE467" s="20">
        <f t="shared" si="263"/>
        <v>5.5637732699105082E-2</v>
      </c>
      <c r="AG467" s="3">
        <v>1977.3333333348701</v>
      </c>
      <c r="AH467" s="3">
        <f t="shared" si="264"/>
        <v>-1.201577069644566</v>
      </c>
      <c r="AI467" s="3">
        <f t="shared" si="264"/>
        <v>0.82033858713866403</v>
      </c>
      <c r="AJ467" s="3">
        <f t="shared" si="264"/>
        <v>-0.16913998893477339</v>
      </c>
      <c r="AK467" s="20"/>
      <c r="AL467" s="3">
        <v>1977.3333333348701</v>
      </c>
      <c r="AM467" s="12">
        <f>STANDARDIZE(AC467,AR$11,AS$11)</f>
        <v>-1.2913258468015374</v>
      </c>
      <c r="AN467" s="12">
        <f>STANDARDIZE(AD467,AT$11,AU$11)</f>
        <v>6.3072530914539418E-2</v>
      </c>
      <c r="AO467" s="12">
        <f>STANDARDIZE(AE467,AV$11,AW$11)</f>
        <v>-0.48368228666041796</v>
      </c>
      <c r="AP467" s="20"/>
    </row>
    <row r="468" spans="1:42" x14ac:dyDescent="0.3">
      <c r="A468">
        <v>1</v>
      </c>
      <c r="B468">
        <v>1985</v>
      </c>
      <c r="C468" s="20">
        <v>0.69882223302210777</v>
      </c>
      <c r="D468" s="20">
        <v>6.1499999999999902E-2</v>
      </c>
      <c r="E468" s="20">
        <f t="shared" si="256"/>
        <v>4.2977567330859556E-2</v>
      </c>
      <c r="G468">
        <v>1977</v>
      </c>
      <c r="H468">
        <v>4</v>
      </c>
      <c r="I468" s="3">
        <v>1977.25000000154</v>
      </c>
      <c r="J468" s="20">
        <f t="shared" si="265"/>
        <v>0.4953965860524725</v>
      </c>
      <c r="K468" s="20">
        <f t="shared" si="250"/>
        <v>0.1229999999999998</v>
      </c>
      <c r="L468" s="20">
        <f t="shared" si="266"/>
        <v>3.046689004222701E-2</v>
      </c>
      <c r="N468">
        <v>3</v>
      </c>
      <c r="O468">
        <v>1982</v>
      </c>
      <c r="P468" s="20">
        <v>0.69882223302210777</v>
      </c>
      <c r="Q468" s="20">
        <v>6.1530000000000001E-2</v>
      </c>
      <c r="R468" s="20">
        <f t="shared" si="257"/>
        <v>4.2998531997850295E-2</v>
      </c>
      <c r="T468">
        <v>1977</v>
      </c>
      <c r="U468">
        <v>4</v>
      </c>
      <c r="V468" s="3">
        <v>1977.25000000154</v>
      </c>
      <c r="W468" s="20">
        <f t="shared" si="258"/>
        <v>0.50930237401285505</v>
      </c>
      <c r="X468" s="20">
        <f t="shared" si="259"/>
        <v>0.12306</v>
      </c>
      <c r="Y468" s="20">
        <f t="shared" si="260"/>
        <v>6.2674750146021946E-2</v>
      </c>
      <c r="Z468" s="20"/>
      <c r="AA468">
        <v>4</v>
      </c>
      <c r="AB468" s="3">
        <v>1977.25000000154</v>
      </c>
      <c r="AC468" s="20">
        <f t="shared" si="261"/>
        <v>0.50234948003266378</v>
      </c>
      <c r="AD468" s="20">
        <f t="shared" si="262"/>
        <v>0.1230299999999999</v>
      </c>
      <c r="AE468" s="20">
        <f t="shared" si="263"/>
        <v>4.6570820094124478E-2</v>
      </c>
      <c r="AG468" s="3">
        <v>1977.25000000154</v>
      </c>
      <c r="AH468" s="3">
        <f t="shared" si="264"/>
        <v>-1.8263632821509215</v>
      </c>
      <c r="AI468" s="3">
        <f t="shared" si="264"/>
        <v>0.82033858713866403</v>
      </c>
      <c r="AJ468" s="3">
        <f t="shared" si="264"/>
        <v>-0.5139076219210964</v>
      </c>
      <c r="AK468" s="20"/>
      <c r="AL468" s="3">
        <v>1977.25000000154</v>
      </c>
      <c r="AM468" s="12">
        <f>STANDARDIZE(AC468,AR$12,AS$12)</f>
        <v>-1.8001591643365256</v>
      </c>
      <c r="AN468" s="12">
        <f>STANDARDIZE(AD468,AT$12,AU$12)</f>
        <v>-0.13053036562694012</v>
      </c>
      <c r="AO468" s="12">
        <f>STANDARDIZE(AE468,AV$12,AW$12)</f>
        <v>-0.81618706712957323</v>
      </c>
      <c r="AP468" s="20"/>
    </row>
    <row r="469" spans="1:42" x14ac:dyDescent="0.3">
      <c r="A469">
        <v>12</v>
      </c>
      <c r="B469">
        <v>1984</v>
      </c>
      <c r="C469" s="20">
        <v>0.74124358335543006</v>
      </c>
      <c r="D469" s="20">
        <v>6.1499999999999902E-2</v>
      </c>
      <c r="E469" s="20">
        <f t="shared" si="256"/>
        <v>4.5586480376358873E-2</v>
      </c>
      <c r="G469">
        <v>1977</v>
      </c>
      <c r="H469">
        <v>3</v>
      </c>
      <c r="I469" s="3">
        <v>1977.1666666682099</v>
      </c>
      <c r="J469" s="20">
        <f t="shared" si="265"/>
        <v>0.45439416552313827</v>
      </c>
      <c r="K469" s="20">
        <f t="shared" si="250"/>
        <v>0.1229999999999998</v>
      </c>
      <c r="L469" s="20">
        <f t="shared" si="266"/>
        <v>2.794524117967296E-2</v>
      </c>
      <c r="N469">
        <v>2</v>
      </c>
      <c r="O469">
        <v>1982</v>
      </c>
      <c r="P469" s="20">
        <v>0.74124358335543006</v>
      </c>
      <c r="Q469" s="20">
        <v>6.1530000000000001E-2</v>
      </c>
      <c r="R469" s="20">
        <f t="shared" si="257"/>
        <v>4.5608717683859615E-2</v>
      </c>
      <c r="T469">
        <v>1977</v>
      </c>
      <c r="U469">
        <v>3</v>
      </c>
      <c r="V469" s="3">
        <v>1977.1666666682099</v>
      </c>
      <c r="W469" s="20">
        <f t="shared" ref="W469:W470" si="267">AVERAGEIFS(P$4:P$1097,O$4:O$1097,T469,N$4:N$1097,U469)</f>
        <v>0.49402444202910856</v>
      </c>
      <c r="X469" s="20">
        <f t="shared" ref="X469:X470" si="268">SUMIFS(Q$4:Q$1097,O$4:O$1097,T469,N$4:N$1097,U469)</f>
        <v>6.1530000000000001E-2</v>
      </c>
      <c r="Y469" s="20">
        <f t="shared" ref="Y469:Y470" si="269">W469*X469</f>
        <v>3.0397323918051049E-2</v>
      </c>
      <c r="Z469" s="20"/>
      <c r="AA469">
        <v>3</v>
      </c>
      <c r="AB469" s="3">
        <v>1977.1666666682099</v>
      </c>
      <c r="AC469" s="20">
        <f>AVERAGE(W469,J469)</f>
        <v>0.47420930377612341</v>
      </c>
      <c r="AD469" s="20">
        <f>AVERAGE(X469,K469)</f>
        <v>9.2264999999999903E-2</v>
      </c>
      <c r="AE469" s="20">
        <f t="shared" ref="AE469:AE470" si="270">AVERAGE(Y469,L469)</f>
        <v>2.9171282548862004E-2</v>
      </c>
      <c r="AG469" s="3">
        <v>1977.1666666682099</v>
      </c>
      <c r="AH469" s="3">
        <f>STANDARDIZE(AC469,AC$894,AC$895)</f>
        <v>-1.9938186239956204</v>
      </c>
      <c r="AI469" s="3">
        <f t="shared" si="264"/>
        <v>6.6874490811640125E-2</v>
      </c>
      <c r="AJ469" s="3">
        <f t="shared" si="264"/>
        <v>-1.1755217386427643</v>
      </c>
      <c r="AK469" s="20"/>
      <c r="AL469" s="3">
        <v>1977.1666666682099</v>
      </c>
      <c r="AM469" s="12">
        <f>STANDARDIZE(AC469,AR$13,AS$13)</f>
        <v>-1.7748003867141209</v>
      </c>
      <c r="AN469" s="12">
        <f>STANDARDIZE(AD469,AT$13,AU$13)</f>
        <v>-0.48231704140909132</v>
      </c>
      <c r="AO469" s="12">
        <f>STANDARDIZE(AE469,AV$13,AW$13)</f>
        <v>-1.0951205998600382</v>
      </c>
      <c r="AP469" s="20"/>
    </row>
    <row r="470" spans="1:42" x14ac:dyDescent="0.3">
      <c r="A470">
        <v>11</v>
      </c>
      <c r="B470">
        <v>1984</v>
      </c>
      <c r="C470" s="20">
        <v>0.78612663584291542</v>
      </c>
      <c r="D470" s="20">
        <v>6.1499999999999902E-2</v>
      </c>
      <c r="E470" s="20">
        <f t="shared" si="256"/>
        <v>4.8346788104339219E-2</v>
      </c>
      <c r="G470">
        <v>1977</v>
      </c>
      <c r="H470">
        <v>2</v>
      </c>
      <c r="I470" s="3">
        <v>1977.0833333348801</v>
      </c>
      <c r="J470" s="20">
        <f t="shared" si="265"/>
        <v>0.42609980111778123</v>
      </c>
      <c r="K470" s="20">
        <f t="shared" si="250"/>
        <v>6.1499999999999902E-2</v>
      </c>
      <c r="L470" s="20">
        <f t="shared" si="266"/>
        <v>2.6205137768743503E-2</v>
      </c>
      <c r="N470">
        <v>1</v>
      </c>
      <c r="O470">
        <v>1982</v>
      </c>
      <c r="P470" s="20">
        <v>0.78612663584291542</v>
      </c>
      <c r="Q470" s="20">
        <v>6.1530000000000001E-2</v>
      </c>
      <c r="R470" s="20">
        <f t="shared" si="257"/>
        <v>4.8370371903414588E-2</v>
      </c>
      <c r="T470">
        <v>1977</v>
      </c>
      <c r="U470">
        <v>2</v>
      </c>
      <c r="V470" s="3">
        <v>1977.0833333348801</v>
      </c>
      <c r="W470" s="20">
        <f t="shared" si="267"/>
        <v>0.48406437000698049</v>
      </c>
      <c r="X470" s="20">
        <f t="shared" si="268"/>
        <v>6.1530000000000001E-2</v>
      </c>
      <c r="Y470" s="20">
        <f t="shared" si="269"/>
        <v>2.9784480686529509E-2</v>
      </c>
      <c r="Z470" s="20"/>
      <c r="AA470">
        <v>2</v>
      </c>
      <c r="AB470" s="3">
        <v>1977.0833333348801</v>
      </c>
      <c r="AC470" s="20">
        <f>AVERAGE(W470,J470)</f>
        <v>0.45508208556238083</v>
      </c>
      <c r="AD470" s="20">
        <f>AVERAGE(X470,K470)</f>
        <v>6.1514999999999952E-2</v>
      </c>
      <c r="AE470" s="20">
        <f t="shared" si="270"/>
        <v>2.7994809227636506E-2</v>
      </c>
      <c r="AG470" s="3">
        <v>1977.0833333348801</v>
      </c>
      <c r="AH470" s="3">
        <f t="shared" si="264"/>
        <v>-2.1076400455574698</v>
      </c>
      <c r="AI470" s="3">
        <f t="shared" si="264"/>
        <v>-0.68622224125583742</v>
      </c>
      <c r="AJ470" s="3">
        <f t="shared" si="264"/>
        <v>-1.22025691365787</v>
      </c>
      <c r="AK470" s="20"/>
      <c r="AL470" s="3">
        <v>1977.0833333348801</v>
      </c>
      <c r="AM470" s="12">
        <f>STANDARDIZE(AC470,AR$14,AS$14)</f>
        <v>-1.9271640893688531</v>
      </c>
      <c r="AN470" s="12">
        <f>STANDARDIZE(AD470,AT$14,AU$14)</f>
        <v>-0.87038484719517628</v>
      </c>
      <c r="AO470" s="12">
        <f>STANDARDIZE(AE470,AV$14,AW$14)</f>
        <v>-1.8838656544492798</v>
      </c>
      <c r="AP470" s="20"/>
    </row>
    <row r="471" spans="1:42" x14ac:dyDescent="0.3">
      <c r="A471">
        <v>10</v>
      </c>
      <c r="B471">
        <v>1984</v>
      </c>
      <c r="C471" s="20">
        <v>0.83144254127986372</v>
      </c>
      <c r="D471" s="20">
        <v>6.1499999999999902E-2</v>
      </c>
      <c r="E471" s="20">
        <f t="shared" si="256"/>
        <v>5.1133716288711537E-2</v>
      </c>
      <c r="G471">
        <v>1977</v>
      </c>
      <c r="H471">
        <v>1</v>
      </c>
      <c r="I471" s="3">
        <v>1977.00000000155</v>
      </c>
      <c r="J471" s="20"/>
      <c r="K471" s="20"/>
      <c r="L471" s="20"/>
      <c r="N471">
        <v>11</v>
      </c>
      <c r="O471">
        <v>1981</v>
      </c>
      <c r="P471" s="20">
        <v>0.83144254127986372</v>
      </c>
      <c r="Q471" s="20">
        <v>6.1530000000000001E-2</v>
      </c>
      <c r="R471" s="20">
        <f t="shared" si="257"/>
        <v>5.1158659564950013E-2</v>
      </c>
      <c r="T471">
        <v>1977</v>
      </c>
      <c r="U471">
        <v>1</v>
      </c>
      <c r="V471" s="3">
        <v>1977.00000000155</v>
      </c>
      <c r="W471" s="20"/>
      <c r="X471" s="20"/>
      <c r="Y471" s="20"/>
      <c r="Z471" s="20"/>
      <c r="AA471">
        <v>1</v>
      </c>
      <c r="AB471" s="3">
        <v>1977.00000000155</v>
      </c>
      <c r="AC471" s="20"/>
      <c r="AD471" s="20"/>
      <c r="AE471" s="20"/>
      <c r="AG471" s="3">
        <v>1977.00000000155</v>
      </c>
      <c r="AH471" s="3"/>
      <c r="AI471" s="3"/>
      <c r="AJ471" s="3"/>
      <c r="AK471" s="20"/>
      <c r="AL471" s="3">
        <v>1977.00000000155</v>
      </c>
      <c r="AM471" s="12"/>
      <c r="AN471" s="12"/>
      <c r="AO471" s="12"/>
      <c r="AP471" s="20"/>
    </row>
    <row r="472" spans="1:42" x14ac:dyDescent="0.3">
      <c r="A472">
        <v>9</v>
      </c>
      <c r="B472">
        <v>1984</v>
      </c>
      <c r="C472" s="20">
        <v>0.86926740505198308</v>
      </c>
      <c r="D472" s="20">
        <v>6.1499999999999902E-2</v>
      </c>
      <c r="E472" s="20">
        <f t="shared" si="256"/>
        <v>5.3459945410696874E-2</v>
      </c>
      <c r="G472">
        <v>1976</v>
      </c>
      <c r="H472">
        <v>12</v>
      </c>
      <c r="I472" s="3">
        <v>1976.9166666682199</v>
      </c>
      <c r="J472" s="20">
        <f t="shared" si="265"/>
        <v>0.47712265383435909</v>
      </c>
      <c r="K472" s="20">
        <f t="shared" si="250"/>
        <v>6.1499999999999902E-2</v>
      </c>
      <c r="L472" s="20">
        <f t="shared" si="266"/>
        <v>2.9343043210813036E-2</v>
      </c>
      <c r="N472">
        <v>10</v>
      </c>
      <c r="O472">
        <v>1981</v>
      </c>
      <c r="P472" s="20">
        <v>0.86926740505198308</v>
      </c>
      <c r="Q472" s="20">
        <v>6.1530000000000001E-2</v>
      </c>
      <c r="R472" s="20">
        <f t="shared" si="257"/>
        <v>5.3486023432848522E-2</v>
      </c>
      <c r="T472">
        <v>1976</v>
      </c>
      <c r="U472">
        <v>12</v>
      </c>
      <c r="V472" s="3">
        <v>1976.9166666682199</v>
      </c>
      <c r="W472" s="20">
        <f t="shared" si="258"/>
        <v>0.47684733810232988</v>
      </c>
      <c r="X472" s="20">
        <f t="shared" si="259"/>
        <v>6.1530000000000001E-2</v>
      </c>
      <c r="Y472" s="20">
        <f t="shared" si="260"/>
        <v>2.9340416713436356E-2</v>
      </c>
      <c r="Z472" s="20"/>
      <c r="AA472">
        <v>12</v>
      </c>
      <c r="AB472" s="3">
        <v>1976.9166666682199</v>
      </c>
      <c r="AC472" s="20">
        <f t="shared" ref="AC472:AC534" si="271">AVERAGE(W472,J472)</f>
        <v>0.47698499596834448</v>
      </c>
      <c r="AD472" s="20">
        <f t="shared" ref="AD472:AD516" si="272">AVERAGE(X472,K472)</f>
        <v>6.1514999999999952E-2</v>
      </c>
      <c r="AE472" s="20">
        <f t="shared" ref="AE472:AE516" si="273">AVERAGE(Y472,L472)</f>
        <v>2.9341729962124696E-2</v>
      </c>
      <c r="AG472" s="3">
        <v>1976.9166666682199</v>
      </c>
      <c r="AH472" s="3">
        <f t="shared" ref="AH472:AH534" si="274">STANDARDIZE(AC472,AC$894,AC$895)</f>
        <v>-1.9773011551401789</v>
      </c>
      <c r="AI472" s="3">
        <f t="shared" ref="AI472:AI534" si="275">STANDARDIZE(AD472,AD$894,AD$895)</f>
        <v>-0.68622224125583742</v>
      </c>
      <c r="AJ472" s="3">
        <f t="shared" ref="AJ472:AJ534" si="276">STANDARDIZE(AE472,AE$894,AE$895)</f>
        <v>-1.1690405080652313</v>
      </c>
      <c r="AK472" s="20"/>
      <c r="AL472" s="3">
        <v>1976.9166666682199</v>
      </c>
      <c r="AM472" s="12">
        <f>STANDARDIZE(AC472,AR$4,AS$4)</f>
        <v>-1.5974905443316723</v>
      </c>
      <c r="AN472" s="12">
        <f>STANDARDIZE(AD472,AT$4,AU$4)</f>
        <v>-0.51751295497595129</v>
      </c>
      <c r="AO472" s="12">
        <f>STANDARDIZE(AE472,AV$4,AW$4)</f>
        <v>-1.6341245816649113</v>
      </c>
      <c r="AP472" s="20"/>
    </row>
    <row r="473" spans="1:42" x14ac:dyDescent="0.3">
      <c r="A473">
        <v>8</v>
      </c>
      <c r="B473">
        <v>1984</v>
      </c>
      <c r="C473" s="20">
        <v>0.90841969752698493</v>
      </c>
      <c r="D473" s="20">
        <v>6.1499999999999902E-2</v>
      </c>
      <c r="E473" s="20">
        <f t="shared" si="256"/>
        <v>5.5867811397909486E-2</v>
      </c>
      <c r="G473">
        <v>1976</v>
      </c>
      <c r="H473">
        <v>11</v>
      </c>
      <c r="I473" s="3">
        <v>1976.8333333348901</v>
      </c>
      <c r="J473" s="20"/>
      <c r="K473" s="20"/>
      <c r="L473" s="20"/>
      <c r="N473">
        <v>8</v>
      </c>
      <c r="O473">
        <v>1981</v>
      </c>
      <c r="P473" s="20">
        <v>0.90841969752698493</v>
      </c>
      <c r="Q473" s="20">
        <v>6.1530000000000001E-2</v>
      </c>
      <c r="R473" s="20">
        <f t="shared" si="257"/>
        <v>5.5895063988835383E-2</v>
      </c>
      <c r="T473">
        <v>1976</v>
      </c>
      <c r="U473">
        <v>11</v>
      </c>
      <c r="V473" s="3">
        <v>1976.8333333348901</v>
      </c>
      <c r="W473" s="20"/>
      <c r="X473" s="20"/>
      <c r="Y473" s="20"/>
      <c r="Z473" s="20"/>
      <c r="AA473">
        <v>11</v>
      </c>
      <c r="AB473" s="3">
        <v>1976.8333333348901</v>
      </c>
      <c r="AC473" s="20"/>
      <c r="AD473" s="20"/>
      <c r="AE473" s="20"/>
      <c r="AG473" s="3">
        <v>1976.8333333348901</v>
      </c>
      <c r="AH473" s="3"/>
      <c r="AI473" s="3"/>
      <c r="AJ473" s="3"/>
      <c r="AK473" s="20"/>
      <c r="AL473" s="3">
        <v>1976.8333333348901</v>
      </c>
      <c r="AM473" s="12"/>
      <c r="AN473" s="12"/>
      <c r="AO473" s="12"/>
      <c r="AP473" s="20"/>
    </row>
    <row r="474" spans="1:42" x14ac:dyDescent="0.3">
      <c r="A474">
        <v>7</v>
      </c>
      <c r="B474">
        <v>1984</v>
      </c>
      <c r="C474" s="20">
        <v>0.94988478069067928</v>
      </c>
      <c r="D474" s="20">
        <v>6.1499999999999902E-2</v>
      </c>
      <c r="E474" s="20">
        <f t="shared" si="256"/>
        <v>5.8417914012476681E-2</v>
      </c>
      <c r="G474">
        <v>1976</v>
      </c>
      <c r="H474">
        <v>10</v>
      </c>
      <c r="I474" s="3">
        <v>1976.75000000156</v>
      </c>
      <c r="J474" s="20">
        <f t="shared" si="265"/>
        <v>0.53618807930933643</v>
      </c>
      <c r="K474" s="20">
        <f t="shared" si="250"/>
        <v>6.1499999999999902E-2</v>
      </c>
      <c r="L474" s="20">
        <f t="shared" si="266"/>
        <v>3.2975566877524135E-2</v>
      </c>
      <c r="N474">
        <v>6</v>
      </c>
      <c r="O474">
        <v>1981</v>
      </c>
      <c r="P474" s="20">
        <v>0.94988478069067928</v>
      </c>
      <c r="Q474" s="20">
        <v>6.1530000000000001E-2</v>
      </c>
      <c r="R474" s="20">
        <f t="shared" si="257"/>
        <v>5.8446410555897499E-2</v>
      </c>
      <c r="T474">
        <v>1976</v>
      </c>
      <c r="U474">
        <v>10</v>
      </c>
      <c r="V474" s="3">
        <v>1976.75000000156</v>
      </c>
      <c r="W474" s="20">
        <f t="shared" si="258"/>
        <v>0.50528260860991703</v>
      </c>
      <c r="X474" s="20">
        <f t="shared" si="259"/>
        <v>6.1530000000000001E-2</v>
      </c>
      <c r="Y474" s="20">
        <f t="shared" si="260"/>
        <v>3.1090038907768194E-2</v>
      </c>
      <c r="Z474" s="20"/>
      <c r="AA474">
        <v>10</v>
      </c>
      <c r="AB474" s="3">
        <v>1976.75000000156</v>
      </c>
      <c r="AC474" s="20">
        <f t="shared" si="271"/>
        <v>0.52073534395962673</v>
      </c>
      <c r="AD474" s="20">
        <f t="shared" si="272"/>
        <v>6.1514999999999952E-2</v>
      </c>
      <c r="AE474" s="20">
        <f t="shared" si="273"/>
        <v>3.2032802892646164E-2</v>
      </c>
      <c r="AG474" s="3">
        <v>1976.75000000156</v>
      </c>
      <c r="AH474" s="3">
        <f t="shared" si="274"/>
        <v>-1.7169534795636288</v>
      </c>
      <c r="AI474" s="3">
        <f t="shared" si="275"/>
        <v>-0.68622224125583742</v>
      </c>
      <c r="AJ474" s="3">
        <f t="shared" si="276"/>
        <v>-1.0667129700298696</v>
      </c>
      <c r="AK474" s="20"/>
      <c r="AL474" s="3">
        <v>1976.75000000156</v>
      </c>
      <c r="AM474" s="12">
        <f>STANDARDIZE(AC474,AR$6,AS$6)</f>
        <v>-1.8836526469876915</v>
      </c>
      <c r="AN474" s="12">
        <f>STANDARDIZE(AD474,AT$6,AU$6)</f>
        <v>-0.6564669997761764</v>
      </c>
      <c r="AO474" s="12">
        <f>STANDARDIZE(AE474,AV$6,AW$6)</f>
        <v>-1.7380042180554038</v>
      </c>
      <c r="AP474" s="20"/>
    </row>
    <row r="475" spans="1:42" x14ac:dyDescent="0.3">
      <c r="A475">
        <v>6</v>
      </c>
      <c r="B475">
        <v>1984</v>
      </c>
      <c r="C475" s="20">
        <v>0.96412204930139067</v>
      </c>
      <c r="D475" s="20">
        <v>6.1499999999999902E-2</v>
      </c>
      <c r="E475" s="20">
        <f t="shared" si="256"/>
        <v>5.9293506032035433E-2</v>
      </c>
      <c r="G475">
        <v>1976</v>
      </c>
      <c r="H475">
        <v>9</v>
      </c>
      <c r="I475" s="3">
        <v>1976.6666666682299</v>
      </c>
      <c r="J475" s="20"/>
      <c r="K475" s="20"/>
      <c r="L475" s="20"/>
      <c r="N475">
        <v>6</v>
      </c>
      <c r="O475">
        <v>1981</v>
      </c>
      <c r="P475" s="20">
        <v>0.96412204930139067</v>
      </c>
      <c r="Q475" s="20">
        <v>6.1530000000000001E-2</v>
      </c>
      <c r="R475" s="20">
        <f t="shared" si="257"/>
        <v>5.9322429693514568E-2</v>
      </c>
      <c r="T475">
        <v>1976</v>
      </c>
      <c r="U475">
        <v>9</v>
      </c>
      <c r="V475" s="3">
        <v>1976.6666666682299</v>
      </c>
      <c r="W475" s="20"/>
      <c r="X475" s="20"/>
      <c r="Y475" s="20"/>
      <c r="Z475" s="20"/>
      <c r="AA475">
        <v>9</v>
      </c>
      <c r="AB475" s="3">
        <v>1976.6666666682299</v>
      </c>
      <c r="AC475" s="20"/>
      <c r="AD475" s="20"/>
      <c r="AE475" s="20"/>
      <c r="AG475" s="3">
        <v>1976.6666666682299</v>
      </c>
      <c r="AH475" s="3"/>
      <c r="AI475" s="3"/>
      <c r="AJ475" s="3"/>
      <c r="AK475" s="20"/>
      <c r="AL475" s="3">
        <v>1976.6666666682299</v>
      </c>
      <c r="AM475" s="12"/>
      <c r="AN475" s="12"/>
      <c r="AO475" s="12"/>
      <c r="AP475" s="20"/>
    </row>
    <row r="476" spans="1:42" x14ac:dyDescent="0.3">
      <c r="A476">
        <v>5</v>
      </c>
      <c r="B476">
        <v>1984</v>
      </c>
      <c r="C476" s="20">
        <v>0.8543303056323629</v>
      </c>
      <c r="D476" s="20">
        <v>6.1499999999999902E-2</v>
      </c>
      <c r="E476" s="20">
        <f t="shared" si="256"/>
        <v>5.2541313796390238E-2</v>
      </c>
      <c r="G476">
        <v>1976</v>
      </c>
      <c r="H476">
        <v>8</v>
      </c>
      <c r="I476" s="3">
        <v>1976.5833333349001</v>
      </c>
      <c r="J476" s="20">
        <f t="shared" ref="J476:J483" si="277">AVERAGEIFS(C$4:C$1198,B$4:B$1198,G476,A$4:A$1198,H476)</f>
        <v>0.60256551241694911</v>
      </c>
      <c r="K476" s="20">
        <f t="shared" si="250"/>
        <v>6.1499999999999902E-2</v>
      </c>
      <c r="L476" s="20">
        <f t="shared" ref="L476:L483" si="278">AVERAGEIFS(E$4:E$1198,B$4:B$1198,G476,A$4:A$1198,H476)</f>
        <v>3.7057779013642309E-2</v>
      </c>
      <c r="N476">
        <v>6</v>
      </c>
      <c r="O476">
        <v>1981</v>
      </c>
      <c r="P476" s="20">
        <v>0.8543303056323629</v>
      </c>
      <c r="Q476" s="20">
        <v>6.1530000000000001E-2</v>
      </c>
      <c r="R476" s="20">
        <f t="shared" si="257"/>
        <v>5.2566943705559289E-2</v>
      </c>
      <c r="T476">
        <v>1976</v>
      </c>
      <c r="U476">
        <v>8</v>
      </c>
      <c r="V476" s="3">
        <v>1976.5833333349001</v>
      </c>
      <c r="W476" s="20">
        <f t="shared" si="258"/>
        <v>0.53549148768889088</v>
      </c>
      <c r="X476" s="20">
        <f t="shared" si="259"/>
        <v>6.1530000000000001E-2</v>
      </c>
      <c r="Y476" s="20">
        <f t="shared" si="260"/>
        <v>3.2948791237497457E-2</v>
      </c>
      <c r="Z476" s="20"/>
      <c r="AA476">
        <v>8</v>
      </c>
      <c r="AB476" s="3">
        <v>1976.5833333349001</v>
      </c>
      <c r="AC476" s="20">
        <f t="shared" si="271"/>
        <v>0.56902850005292005</v>
      </c>
      <c r="AD476" s="20">
        <f t="shared" si="272"/>
        <v>6.1514999999999952E-2</v>
      </c>
      <c r="AE476" s="20">
        <f t="shared" si="273"/>
        <v>3.5003285125569883E-2</v>
      </c>
      <c r="AG476" s="3">
        <v>1976.5833333349001</v>
      </c>
      <c r="AH476" s="3">
        <f t="shared" si="274"/>
        <v>-1.4295726583265098</v>
      </c>
      <c r="AI476" s="3">
        <f t="shared" si="275"/>
        <v>-0.68622224125583742</v>
      </c>
      <c r="AJ476" s="3">
        <f t="shared" si="276"/>
        <v>-0.9537609462383897</v>
      </c>
      <c r="AK476" s="20"/>
      <c r="AL476" s="3">
        <v>1976.5833333349001</v>
      </c>
      <c r="AM476" s="12">
        <f>STANDARDIZE(AC476,AR$8,AS$8)</f>
        <v>-1.8394947979591973</v>
      </c>
      <c r="AN476" s="12">
        <f>STANDARDIZE(AD476,AT$8,AU$8)</f>
        <v>-0.53553372549108424</v>
      </c>
      <c r="AO476" s="12">
        <f>STANDARDIZE(AE476,AV$8,AW$8)</f>
        <v>-1.8395777357110754</v>
      </c>
      <c r="AP476" s="20"/>
    </row>
    <row r="477" spans="1:42" x14ac:dyDescent="0.3">
      <c r="A477">
        <v>4</v>
      </c>
      <c r="B477">
        <v>1984</v>
      </c>
      <c r="C477" s="20">
        <v>0.75725987751855151</v>
      </c>
      <c r="D477" s="20">
        <v>6.1499999999999902E-2</v>
      </c>
      <c r="E477" s="20">
        <f t="shared" si="256"/>
        <v>4.6571482467390846E-2</v>
      </c>
      <c r="G477">
        <v>1976</v>
      </c>
      <c r="H477">
        <v>7</v>
      </c>
      <c r="I477" s="3">
        <v>1976.50000000157</v>
      </c>
      <c r="J477" s="20"/>
      <c r="K477" s="20"/>
      <c r="L477" s="20"/>
      <c r="N477">
        <v>6</v>
      </c>
      <c r="O477">
        <v>1981</v>
      </c>
      <c r="P477" s="20">
        <v>0.75725987751855151</v>
      </c>
      <c r="Q477" s="20">
        <v>6.1530000000000001E-2</v>
      </c>
      <c r="R477" s="20">
        <f t="shared" si="257"/>
        <v>4.6594200263716475E-2</v>
      </c>
      <c r="T477">
        <v>1976</v>
      </c>
      <c r="U477">
        <v>7</v>
      </c>
      <c r="V477" s="3">
        <v>1976.50000000157</v>
      </c>
      <c r="W477" s="20"/>
      <c r="X477" s="20"/>
      <c r="Y477" s="20"/>
      <c r="Z477" s="20"/>
      <c r="AA477">
        <v>7</v>
      </c>
      <c r="AB477" s="3">
        <v>1976.50000000157</v>
      </c>
      <c r="AC477" s="20"/>
      <c r="AD477" s="20"/>
      <c r="AE477" s="20"/>
      <c r="AG477" s="3">
        <v>1976.50000000157</v>
      </c>
      <c r="AH477" s="3"/>
      <c r="AI477" s="3"/>
      <c r="AJ477" s="3"/>
      <c r="AK477" s="20"/>
      <c r="AL477" s="3">
        <v>1976.50000000157</v>
      </c>
      <c r="AM477" s="12"/>
      <c r="AN477" s="12"/>
      <c r="AO477" s="12"/>
      <c r="AP477" s="20"/>
    </row>
    <row r="478" spans="1:42" x14ac:dyDescent="0.3">
      <c r="A478">
        <v>3</v>
      </c>
      <c r="B478">
        <v>1984</v>
      </c>
      <c r="C478" s="20">
        <v>0.67102506687025176</v>
      </c>
      <c r="D478" s="20">
        <v>6.1499999999999902E-2</v>
      </c>
      <c r="E478" s="20">
        <f t="shared" si="256"/>
        <v>4.1268041612520415E-2</v>
      </c>
      <c r="G478">
        <v>1976</v>
      </c>
      <c r="H478">
        <v>6</v>
      </c>
      <c r="I478" s="3">
        <v>1976.4166666682399</v>
      </c>
      <c r="J478" s="20">
        <f t="shared" si="277"/>
        <v>0.67725698437334647</v>
      </c>
      <c r="K478" s="20">
        <f t="shared" si="250"/>
        <v>6.1499999999999902E-2</v>
      </c>
      <c r="L478" s="20">
        <f t="shared" si="278"/>
        <v>4.1651304538960744E-2</v>
      </c>
      <c r="N478">
        <v>6</v>
      </c>
      <c r="O478">
        <v>1981</v>
      </c>
      <c r="P478" s="20">
        <v>0.67102506687025176</v>
      </c>
      <c r="Q478" s="20">
        <v>6.1530000000000001E-2</v>
      </c>
      <c r="R478" s="20">
        <f t="shared" si="257"/>
        <v>4.1288172364526594E-2</v>
      </c>
      <c r="T478">
        <v>1976</v>
      </c>
      <c r="U478">
        <v>6</v>
      </c>
      <c r="V478" s="3">
        <v>1976.4166666682399</v>
      </c>
      <c r="W478" s="20">
        <f t="shared" si="258"/>
        <v>0.61622960315625752</v>
      </c>
      <c r="X478" s="20">
        <f t="shared" si="259"/>
        <v>0.18459</v>
      </c>
      <c r="Y478" s="20">
        <f t="shared" si="260"/>
        <v>0.11374982244661358</v>
      </c>
      <c r="Z478" s="20"/>
      <c r="AA478">
        <v>6</v>
      </c>
      <c r="AB478" s="3">
        <v>1976.4166666682399</v>
      </c>
      <c r="AC478" s="20">
        <f t="shared" si="271"/>
        <v>0.646743293764802</v>
      </c>
      <c r="AD478" s="20">
        <f t="shared" si="272"/>
        <v>0.12304499999999996</v>
      </c>
      <c r="AE478" s="20">
        <f t="shared" si="273"/>
        <v>7.7700563492787159E-2</v>
      </c>
      <c r="AG478" s="3">
        <v>1976.4166666682399</v>
      </c>
      <c r="AH478" s="3">
        <f t="shared" si="274"/>
        <v>-0.9671108304838788</v>
      </c>
      <c r="AI478" s="3">
        <f t="shared" si="275"/>
        <v>0.82070595139821056</v>
      </c>
      <c r="AJ478" s="3">
        <f t="shared" si="276"/>
        <v>0.66979496953577866</v>
      </c>
      <c r="AK478" s="20"/>
      <c r="AL478" s="3">
        <v>1976.4166666682399</v>
      </c>
      <c r="AM478" s="12">
        <f>STANDARDIZE(AC478,AR$10,AS$10)</f>
        <v>-1.3911831644240396</v>
      </c>
      <c r="AN478" s="12">
        <f>STANDARDIZE(AD478,AT$10,AU$10)</f>
        <v>-0.38521748160200386</v>
      </c>
      <c r="AO478" s="12">
        <f>STANDARDIZE(AE478,AV$10,AW$10)</f>
        <v>-0.27867820093662538</v>
      </c>
      <c r="AP478" s="20"/>
    </row>
    <row r="479" spans="1:42" x14ac:dyDescent="0.3">
      <c r="A479">
        <v>2</v>
      </c>
      <c r="B479">
        <v>1984</v>
      </c>
      <c r="C479" s="20">
        <v>0.60737153859770898</v>
      </c>
      <c r="D479" s="20">
        <v>6.1499999999999902E-2</v>
      </c>
      <c r="E479" s="20">
        <f t="shared" si="256"/>
        <v>3.7353349623759045E-2</v>
      </c>
      <c r="G479">
        <v>1976</v>
      </c>
      <c r="H479">
        <v>5</v>
      </c>
      <c r="I479" s="3">
        <v>1976.3333333349101</v>
      </c>
      <c r="J479" s="20">
        <f t="shared" si="277"/>
        <v>0.65135238499539583</v>
      </c>
      <c r="K479" s="20">
        <f t="shared" si="250"/>
        <v>6.1499999999999902E-2</v>
      </c>
      <c r="L479" s="20">
        <f t="shared" si="278"/>
        <v>4.0058171677216779E-2</v>
      </c>
      <c r="N479">
        <v>5</v>
      </c>
      <c r="O479">
        <v>1981</v>
      </c>
      <c r="P479" s="20">
        <v>0.60737153859770898</v>
      </c>
      <c r="Q479" s="20">
        <v>6.1530000000000001E-2</v>
      </c>
      <c r="R479" s="20">
        <f t="shared" si="257"/>
        <v>3.7371570769917033E-2</v>
      </c>
      <c r="T479">
        <v>1976</v>
      </c>
      <c r="U479">
        <v>5</v>
      </c>
      <c r="V479" s="3">
        <v>1976.3333333349101</v>
      </c>
      <c r="W479" s="20">
        <f t="shared" si="258"/>
        <v>0.80731644886056098</v>
      </c>
      <c r="X479" s="20">
        <f t="shared" si="259"/>
        <v>0.12306</v>
      </c>
      <c r="Y479" s="20">
        <f t="shared" si="260"/>
        <v>9.9348362196780629E-2</v>
      </c>
      <c r="Z479" s="20"/>
      <c r="AA479">
        <v>5</v>
      </c>
      <c r="AB479" s="3">
        <v>1976.3333333349101</v>
      </c>
      <c r="AC479" s="20">
        <f t="shared" si="271"/>
        <v>0.7293344169279784</v>
      </c>
      <c r="AD479" s="20">
        <f t="shared" si="272"/>
        <v>9.2279999999999945E-2</v>
      </c>
      <c r="AE479" s="20">
        <f t="shared" si="273"/>
        <v>6.9703266936998701E-2</v>
      </c>
      <c r="AG479" s="3">
        <v>1976.3333333349101</v>
      </c>
      <c r="AH479" s="3">
        <f t="shared" si="274"/>
        <v>-0.47563115258339328</v>
      </c>
      <c r="AI479" s="3">
        <f t="shared" si="275"/>
        <v>6.7241855071186282E-2</v>
      </c>
      <c r="AJ479" s="3">
        <f t="shared" si="276"/>
        <v>0.36569928405246654</v>
      </c>
      <c r="AK479" s="20"/>
      <c r="AL479" s="3">
        <v>1976.3333333349101</v>
      </c>
      <c r="AM479" s="12">
        <f>STANDARDIZE(AC479,AR$11,AS$11)</f>
        <v>-0.60131307895254893</v>
      </c>
      <c r="AN479" s="12">
        <f>STANDARDIZE(AD479,AT$11,AU$11)</f>
        <v>-0.6032299022146953</v>
      </c>
      <c r="AO479" s="12">
        <f>STANDARDIZE(AE479,AV$11,AW$11)</f>
        <v>-9.942906021983644E-2</v>
      </c>
      <c r="AP479" s="20"/>
    </row>
    <row r="480" spans="1:42" x14ac:dyDescent="0.3">
      <c r="A480">
        <v>2</v>
      </c>
      <c r="B480">
        <v>1984</v>
      </c>
      <c r="C480" s="20">
        <v>0.6075468513201574</v>
      </c>
      <c r="D480" s="20">
        <v>6.1499999999999902E-2</v>
      </c>
      <c r="E480" s="20">
        <f t="shared" si="256"/>
        <v>3.7364131356189621E-2</v>
      </c>
      <c r="G480">
        <v>1976</v>
      </c>
      <c r="H480">
        <v>4</v>
      </c>
      <c r="I480" s="3">
        <v>1976.25000000158</v>
      </c>
      <c r="J480" s="20">
        <f t="shared" si="277"/>
        <v>0.62373019418729325</v>
      </c>
      <c r="K480" s="20">
        <f t="shared" si="250"/>
        <v>6.1499999999999902E-2</v>
      </c>
      <c r="L480" s="20">
        <f t="shared" si="278"/>
        <v>3.8359406942518472E-2</v>
      </c>
      <c r="N480">
        <v>5</v>
      </c>
      <c r="O480">
        <v>1981</v>
      </c>
      <c r="P480" s="20">
        <v>0.6075468513201574</v>
      </c>
      <c r="Q480" s="20">
        <v>6.1530000000000001E-2</v>
      </c>
      <c r="R480" s="20">
        <f t="shared" si="257"/>
        <v>3.7382357761729289E-2</v>
      </c>
      <c r="T480">
        <v>1976</v>
      </c>
      <c r="U480">
        <v>4</v>
      </c>
      <c r="V480" s="3">
        <v>1976.25000000158</v>
      </c>
      <c r="W480" s="20">
        <f t="shared" si="258"/>
        <v>0.94438878515766234</v>
      </c>
      <c r="X480" s="20">
        <f t="shared" si="259"/>
        <v>0.18459</v>
      </c>
      <c r="Y480" s="20">
        <f t="shared" si="260"/>
        <v>0.17432472585225289</v>
      </c>
      <c r="Z480" s="20"/>
      <c r="AA480">
        <v>4</v>
      </c>
      <c r="AB480" s="3">
        <v>1976.25000000158</v>
      </c>
      <c r="AC480" s="20">
        <f t="shared" si="271"/>
        <v>0.78405948967247774</v>
      </c>
      <c r="AD480" s="20">
        <f t="shared" si="272"/>
        <v>0.12304499999999996</v>
      </c>
      <c r="AE480" s="20">
        <f t="shared" si="273"/>
        <v>0.10634206639738568</v>
      </c>
      <c r="AG480" s="3">
        <v>1976.25000000158</v>
      </c>
      <c r="AH480" s="3">
        <f t="shared" si="274"/>
        <v>-0.14997556036668661</v>
      </c>
      <c r="AI480" s="3">
        <f t="shared" si="275"/>
        <v>0.82070595139821056</v>
      </c>
      <c r="AJ480" s="3">
        <f t="shared" si="276"/>
        <v>1.7588826879025592</v>
      </c>
      <c r="AK480" s="20"/>
      <c r="AL480" s="3">
        <v>1976.25000000158</v>
      </c>
      <c r="AM480" s="12">
        <f>STANDARDIZE(AC480,AR$12,AS$12)</f>
        <v>-9.6546598612574336E-2</v>
      </c>
      <c r="AN480" s="12">
        <f>STANDARDIZE(AD480,AT$12,AU$12)</f>
        <v>-0.13019391200415875</v>
      </c>
      <c r="AO480" s="12">
        <f>STANDARDIZE(AE480,AV$12,AW$12)</f>
        <v>0.74524544054215169</v>
      </c>
      <c r="AP480" s="20"/>
    </row>
    <row r="481" spans="1:42" x14ac:dyDescent="0.3">
      <c r="A481">
        <v>1</v>
      </c>
      <c r="B481">
        <v>1984</v>
      </c>
      <c r="C481" s="20">
        <v>0.6078099152881814</v>
      </c>
      <c r="D481" s="20">
        <v>6.1499999999999902E-2</v>
      </c>
      <c r="E481" s="20">
        <f t="shared" si="256"/>
        <v>3.7380309790223096E-2</v>
      </c>
      <c r="G481">
        <v>1976</v>
      </c>
      <c r="H481">
        <v>3</v>
      </c>
      <c r="I481" s="3">
        <v>1976.1666666682499</v>
      </c>
      <c r="J481" s="20">
        <f t="shared" si="277"/>
        <v>0.59745178964019274</v>
      </c>
      <c r="K481" s="20">
        <f t="shared" si="250"/>
        <v>6.1499999999999902E-2</v>
      </c>
      <c r="L481" s="20">
        <f t="shared" si="278"/>
        <v>3.6743285062871799E-2</v>
      </c>
      <c r="N481">
        <v>5</v>
      </c>
      <c r="O481">
        <v>1981</v>
      </c>
      <c r="P481" s="20">
        <v>0.6078099152881814</v>
      </c>
      <c r="Q481" s="20">
        <v>6.1530000000000001E-2</v>
      </c>
      <c r="R481" s="20">
        <f t="shared" si="257"/>
        <v>3.7398544087681805E-2</v>
      </c>
      <c r="T481">
        <v>1976</v>
      </c>
      <c r="U481">
        <v>3</v>
      </c>
      <c r="V481" s="3">
        <v>1976.1666666682499</v>
      </c>
      <c r="W481" s="20">
        <f t="shared" si="258"/>
        <v>0.92311769086591733</v>
      </c>
      <c r="X481" s="20">
        <f t="shared" si="259"/>
        <v>0.12306</v>
      </c>
      <c r="Y481" s="20">
        <f t="shared" si="260"/>
        <v>0.11359886303795978</v>
      </c>
      <c r="Z481" s="20"/>
      <c r="AA481">
        <v>3</v>
      </c>
      <c r="AB481" s="3">
        <v>1976.1666666682499</v>
      </c>
      <c r="AC481" s="20">
        <f t="shared" si="271"/>
        <v>0.76028474025305504</v>
      </c>
      <c r="AD481" s="20">
        <f t="shared" si="272"/>
        <v>9.2279999999999945E-2</v>
      </c>
      <c r="AE481" s="20">
        <f t="shared" si="273"/>
        <v>7.5171074050415787E-2</v>
      </c>
      <c r="AG481" s="3">
        <v>1976.1666666682499</v>
      </c>
      <c r="AH481" s="3">
        <f t="shared" si="274"/>
        <v>-0.29145330929784952</v>
      </c>
      <c r="AI481" s="3">
        <f t="shared" si="275"/>
        <v>6.7241855071186282E-2</v>
      </c>
      <c r="AJ481" s="3">
        <f t="shared" si="276"/>
        <v>0.57361161300588115</v>
      </c>
      <c r="AK481" s="20"/>
      <c r="AL481" s="3">
        <v>1976.1666666682499</v>
      </c>
      <c r="AM481" s="12">
        <f>STANDARDIZE(AC481,AR$13,AS$13)</f>
        <v>-0.10617046087027257</v>
      </c>
      <c r="AN481" s="12">
        <f>STANDARDIZE(AD481,AT$13,AU$13)</f>
        <v>-0.48198869008051998</v>
      </c>
      <c r="AO481" s="12">
        <f>STANDARDIZE(AE481,AV$13,AW$13)</f>
        <v>0.28762266444242257</v>
      </c>
      <c r="AP481" s="20"/>
    </row>
    <row r="482" spans="1:42" x14ac:dyDescent="0.3">
      <c r="A482">
        <v>1</v>
      </c>
      <c r="B482">
        <v>1984</v>
      </c>
      <c r="C482" s="20">
        <v>0.60807388365678527</v>
      </c>
      <c r="D482" s="20">
        <v>6.1499999999999902E-2</v>
      </c>
      <c r="E482" s="20">
        <f t="shared" si="256"/>
        <v>3.7396543844892237E-2</v>
      </c>
      <c r="G482">
        <v>1976</v>
      </c>
      <c r="H482">
        <v>2</v>
      </c>
      <c r="I482" s="3">
        <v>1976.0833333349201</v>
      </c>
      <c r="J482" s="20">
        <f t="shared" si="277"/>
        <v>0.57203283510138747</v>
      </c>
      <c r="K482" s="20">
        <f t="shared" si="250"/>
        <v>6.1499999999999902E-2</v>
      </c>
      <c r="L482" s="20">
        <f t="shared" si="278"/>
        <v>3.5180019358735271E-2</v>
      </c>
      <c r="N482">
        <v>5</v>
      </c>
      <c r="O482">
        <v>1981</v>
      </c>
      <c r="P482" s="20">
        <v>0.60807388365678527</v>
      </c>
      <c r="Q482" s="20">
        <v>6.1530000000000001E-2</v>
      </c>
      <c r="R482" s="20">
        <f t="shared" si="257"/>
        <v>3.7414786061402E-2</v>
      </c>
      <c r="T482">
        <v>1976</v>
      </c>
      <c r="U482">
        <v>2</v>
      </c>
      <c r="V482" s="3">
        <v>1976.0833333349201</v>
      </c>
      <c r="W482" s="20">
        <f t="shared" si="258"/>
        <v>0.85618373239290779</v>
      </c>
      <c r="X482" s="20">
        <f t="shared" si="259"/>
        <v>6.1530000000000001E-2</v>
      </c>
      <c r="Y482" s="20">
        <f t="shared" si="260"/>
        <v>5.2680985054135619E-2</v>
      </c>
      <c r="Z482" s="20"/>
      <c r="AA482">
        <v>2</v>
      </c>
      <c r="AB482" s="3">
        <v>1976.0833333349201</v>
      </c>
      <c r="AC482" s="20">
        <f t="shared" si="271"/>
        <v>0.71410828374714763</v>
      </c>
      <c r="AD482" s="20">
        <f t="shared" si="272"/>
        <v>6.1514999999999952E-2</v>
      </c>
      <c r="AE482" s="20">
        <f t="shared" si="273"/>
        <v>4.3930502206435448E-2</v>
      </c>
      <c r="AG482" s="3">
        <v>1976.0833333349201</v>
      </c>
      <c r="AH482" s="3">
        <f t="shared" si="274"/>
        <v>-0.56623816632504775</v>
      </c>
      <c r="AI482" s="3">
        <f t="shared" si="275"/>
        <v>-0.68622224125583742</v>
      </c>
      <c r="AJ482" s="3">
        <f t="shared" si="276"/>
        <v>-0.61430520907440744</v>
      </c>
      <c r="AK482" s="20"/>
      <c r="AL482" s="3">
        <v>1976.0833333349201</v>
      </c>
      <c r="AM482" s="12">
        <f>STANDARDIZE(AC482,AR$14,AS$14)</f>
        <v>-0.27991153770806931</v>
      </c>
      <c r="AN482" s="12">
        <f>STANDARDIZE(AD482,AT$14,AU$14)</f>
        <v>-0.87038484719517628</v>
      </c>
      <c r="AO482" s="12">
        <f>STANDARDIZE(AE482,AV$14,AW$14)</f>
        <v>-0.70123074198845947</v>
      </c>
      <c r="AP482" s="20"/>
    </row>
    <row r="483" spans="1:42" x14ac:dyDescent="0.3">
      <c r="A483">
        <v>12</v>
      </c>
      <c r="B483">
        <v>1983</v>
      </c>
      <c r="C483" s="20">
        <v>0.61115511261650068</v>
      </c>
      <c r="D483" s="20">
        <v>6.1499999999999902E-2</v>
      </c>
      <c r="E483" s="20">
        <f t="shared" si="256"/>
        <v>3.7586039425914729E-2</v>
      </c>
      <c r="G483">
        <v>1976</v>
      </c>
      <c r="H483">
        <v>1</v>
      </c>
      <c r="I483" s="3">
        <v>1976.00000000159</v>
      </c>
      <c r="J483" s="20">
        <f t="shared" si="277"/>
        <v>0.57909908474701988</v>
      </c>
      <c r="K483" s="20">
        <f t="shared" si="250"/>
        <v>6.1499999999999902E-2</v>
      </c>
      <c r="L483" s="20">
        <f t="shared" si="278"/>
        <v>3.5614593711941665E-2</v>
      </c>
      <c r="N483">
        <v>4</v>
      </c>
      <c r="O483">
        <v>1981</v>
      </c>
      <c r="P483" s="20">
        <v>0.61115511261650068</v>
      </c>
      <c r="Q483" s="20">
        <v>6.1530000000000001E-2</v>
      </c>
      <c r="R483" s="20">
        <f t="shared" si="257"/>
        <v>3.760437407929329E-2</v>
      </c>
      <c r="T483">
        <v>1976</v>
      </c>
      <c r="U483">
        <v>1</v>
      </c>
      <c r="V483" s="3">
        <v>1976.00000000159</v>
      </c>
      <c r="W483" s="20">
        <f t="shared" si="258"/>
        <v>0.79837115333784281</v>
      </c>
      <c r="X483" s="20">
        <f t="shared" si="259"/>
        <v>6.1530000000000001E-2</v>
      </c>
      <c r="Y483" s="20">
        <f t="shared" si="260"/>
        <v>4.9123777064877472E-2</v>
      </c>
      <c r="Z483" s="20"/>
      <c r="AA483">
        <v>1</v>
      </c>
      <c r="AB483" s="3">
        <v>1976.00000000159</v>
      </c>
      <c r="AC483" s="20">
        <f t="shared" si="271"/>
        <v>0.68873511904243134</v>
      </c>
      <c r="AD483" s="20">
        <f t="shared" si="272"/>
        <v>6.1514999999999952E-2</v>
      </c>
      <c r="AE483" s="20">
        <f t="shared" si="273"/>
        <v>4.2369185388409572E-2</v>
      </c>
      <c r="AG483" s="3">
        <v>1976.00000000159</v>
      </c>
      <c r="AH483" s="3">
        <f t="shared" si="274"/>
        <v>-0.71722769569313738</v>
      </c>
      <c r="AI483" s="3">
        <f t="shared" si="275"/>
        <v>-0.68622224125583742</v>
      </c>
      <c r="AJ483" s="3">
        <f t="shared" si="276"/>
        <v>-0.67367398510041954</v>
      </c>
      <c r="AK483" s="20"/>
      <c r="AL483" s="3">
        <v>1976.00000000159</v>
      </c>
      <c r="AM483" s="12">
        <f>STANDARDIZE(AC483,AR$15,AS$15)</f>
        <v>-0.3060336330569231</v>
      </c>
      <c r="AN483" s="12">
        <f>STANDARDIZE(AD483,AT$15,AU$15)</f>
        <v>-0.21981065223360952</v>
      </c>
      <c r="AO483" s="12">
        <f>STANDARDIZE(AE483,AV$15,AW$15)</f>
        <v>-0.36058963090118407</v>
      </c>
      <c r="AP483" s="20"/>
    </row>
    <row r="484" spans="1:42" x14ac:dyDescent="0.3">
      <c r="A484">
        <v>12</v>
      </c>
      <c r="B484">
        <v>1983</v>
      </c>
      <c r="C484" s="20">
        <v>0.62834224476019873</v>
      </c>
      <c r="D484" s="20">
        <v>6.1499999999999902E-2</v>
      </c>
      <c r="E484" s="20">
        <f t="shared" si="256"/>
        <v>3.8643048052752163E-2</v>
      </c>
      <c r="G484">
        <v>1975</v>
      </c>
      <c r="H484">
        <v>12</v>
      </c>
      <c r="I484" s="3">
        <v>1975.9166666682599</v>
      </c>
      <c r="J484" s="20">
        <f t="shared" si="265"/>
        <v>0.58735493345868028</v>
      </c>
      <c r="K484" s="20">
        <f t="shared" si="250"/>
        <v>6.1499999999999902E-2</v>
      </c>
      <c r="L484" s="20">
        <f t="shared" si="266"/>
        <v>3.6122328407708779E-2</v>
      </c>
      <c r="N484">
        <v>4</v>
      </c>
      <c r="O484">
        <v>1981</v>
      </c>
      <c r="P484" s="20">
        <v>0.62834224476019873</v>
      </c>
      <c r="Q484" s="20">
        <v>6.1530000000000001E-2</v>
      </c>
      <c r="R484" s="20">
        <f t="shared" si="257"/>
        <v>3.8661898320095027E-2</v>
      </c>
      <c r="T484">
        <v>1975</v>
      </c>
      <c r="U484">
        <v>12</v>
      </c>
      <c r="V484" s="3">
        <v>1975.9166666682599</v>
      </c>
      <c r="W484" s="20">
        <f t="shared" si="258"/>
        <v>0.74456971945899053</v>
      </c>
      <c r="X484" s="20">
        <f t="shared" si="259"/>
        <v>6.1530000000000001E-2</v>
      </c>
      <c r="Y484" s="20">
        <f t="shared" si="260"/>
        <v>4.5813374838311688E-2</v>
      </c>
      <c r="Z484" s="20"/>
      <c r="AA484">
        <v>12</v>
      </c>
      <c r="AB484" s="3">
        <v>1975.9166666682599</v>
      </c>
      <c r="AC484" s="20">
        <f t="shared" si="271"/>
        <v>0.66596232645883546</v>
      </c>
      <c r="AD484" s="20">
        <f t="shared" si="272"/>
        <v>6.1514999999999952E-2</v>
      </c>
      <c r="AE484" s="20">
        <f t="shared" si="273"/>
        <v>4.0967851623010233E-2</v>
      </c>
      <c r="AG484" s="3">
        <v>1975.9166666682599</v>
      </c>
      <c r="AH484" s="3">
        <f t="shared" si="274"/>
        <v>-0.85274304329008632</v>
      </c>
      <c r="AI484" s="3">
        <f t="shared" si="275"/>
        <v>-0.68622224125583742</v>
      </c>
      <c r="AJ484" s="3">
        <f t="shared" si="276"/>
        <v>-0.72695943587835554</v>
      </c>
      <c r="AK484" s="20"/>
      <c r="AL484" s="3">
        <v>1975.9166666682599</v>
      </c>
      <c r="AM484" s="12">
        <f>STANDARDIZE(AC484,AR$4,AS$4)</f>
        <v>-0.57061145707275696</v>
      </c>
      <c r="AN484" s="12">
        <f>STANDARDIZE(AD484,AT$4,AU$4)</f>
        <v>-0.51751295497595129</v>
      </c>
      <c r="AO484" s="12">
        <f>STANDARDIZE(AE484,AV$4,AW$4)</f>
        <v>-0.66312910550574677</v>
      </c>
      <c r="AP484" s="20"/>
    </row>
    <row r="485" spans="1:42" x14ac:dyDescent="0.3">
      <c r="A485">
        <v>11</v>
      </c>
      <c r="B485">
        <v>1983</v>
      </c>
      <c r="C485" s="20">
        <v>0.6461051062722285</v>
      </c>
      <c r="D485" s="20">
        <v>6.1499999999999902E-2</v>
      </c>
      <c r="E485" s="20">
        <f t="shared" si="256"/>
        <v>3.9735464035741991E-2</v>
      </c>
      <c r="G485">
        <v>1975</v>
      </c>
      <c r="H485">
        <v>11</v>
      </c>
      <c r="I485" s="3">
        <v>1975.8333333349301</v>
      </c>
      <c r="J485" s="20">
        <f t="shared" si="265"/>
        <v>0.59555657814141805</v>
      </c>
      <c r="K485" s="20">
        <f t="shared" si="250"/>
        <v>6.1499999999999902E-2</v>
      </c>
      <c r="L485" s="20">
        <f t="shared" si="266"/>
        <v>3.6626729555697152E-2</v>
      </c>
      <c r="N485">
        <v>4</v>
      </c>
      <c r="O485">
        <v>1981</v>
      </c>
      <c r="P485" s="20">
        <v>0.6461051062722285</v>
      </c>
      <c r="Q485" s="20">
        <v>6.1530000000000001E-2</v>
      </c>
      <c r="R485" s="20">
        <f t="shared" si="257"/>
        <v>3.9754847188930222E-2</v>
      </c>
      <c r="T485">
        <v>1975</v>
      </c>
      <c r="U485">
        <v>11</v>
      </c>
      <c r="V485" s="3">
        <v>1975.8333333349301</v>
      </c>
      <c r="W485" s="20"/>
      <c r="X485" s="20"/>
      <c r="Y485" s="20"/>
      <c r="Z485" s="20"/>
      <c r="AA485">
        <v>11</v>
      </c>
      <c r="AB485" s="3">
        <v>1975.8333333349301</v>
      </c>
      <c r="AC485" s="20">
        <f t="shared" si="271"/>
        <v>0.59555657814141805</v>
      </c>
      <c r="AD485" s="20">
        <f t="shared" si="272"/>
        <v>6.1499999999999902E-2</v>
      </c>
      <c r="AE485" s="20">
        <f t="shared" si="273"/>
        <v>3.6626729555697152E-2</v>
      </c>
      <c r="AG485" s="3">
        <v>1975.8333333349301</v>
      </c>
      <c r="AH485" s="3">
        <f t="shared" si="274"/>
        <v>-1.271710520424661</v>
      </c>
      <c r="AI485" s="3">
        <f t="shared" si="275"/>
        <v>-0.68658960551538373</v>
      </c>
      <c r="AJ485" s="3">
        <f t="shared" si="276"/>
        <v>-0.89202977953977725</v>
      </c>
      <c r="AK485" s="20"/>
      <c r="AL485" s="3">
        <v>1975.8333333349301</v>
      </c>
      <c r="AM485" s="12">
        <f>STANDARDIZE(AC485,AR$5,AS$5)</f>
        <v>-0.68900374631024341</v>
      </c>
      <c r="AN485" s="12">
        <f>STANDARDIZE(AD485,AT$5,AU$5)</f>
        <v>-0.19208961378086201</v>
      </c>
      <c r="AO485" s="12">
        <f>STANDARDIZE(AE485,AV$5,AW$5)</f>
        <v>-0.70436520071501618</v>
      </c>
      <c r="AP485" s="20"/>
    </row>
    <row r="486" spans="1:42" x14ac:dyDescent="0.3">
      <c r="A486">
        <v>11</v>
      </c>
      <c r="B486">
        <v>1983</v>
      </c>
      <c r="C486" s="20">
        <v>0.66437097699529724</v>
      </c>
      <c r="D486" s="20">
        <v>6.1499999999999902E-2</v>
      </c>
      <c r="E486" s="20">
        <f t="shared" si="256"/>
        <v>4.0858815085210713E-2</v>
      </c>
      <c r="G486">
        <v>1975</v>
      </c>
      <c r="H486">
        <v>10</v>
      </c>
      <c r="I486" s="3">
        <v>1975.7500000016</v>
      </c>
      <c r="J486" s="20">
        <f t="shared" si="265"/>
        <v>0.60387196304845114</v>
      </c>
      <c r="K486" s="20">
        <f t="shared" si="250"/>
        <v>6.1499999999999902E-2</v>
      </c>
      <c r="L486" s="20">
        <f t="shared" si="266"/>
        <v>3.7138125727479689E-2</v>
      </c>
      <c r="N486">
        <v>4</v>
      </c>
      <c r="O486">
        <v>1981</v>
      </c>
      <c r="P486" s="20">
        <v>0.66437097699529724</v>
      </c>
      <c r="Q486" s="20">
        <v>6.1530000000000001E-2</v>
      </c>
      <c r="R486" s="20">
        <f t="shared" si="257"/>
        <v>4.0878746214520638E-2</v>
      </c>
      <c r="T486">
        <v>1975</v>
      </c>
      <c r="U486">
        <v>10</v>
      </c>
      <c r="V486" s="3">
        <v>1975.7500000016</v>
      </c>
      <c r="W486" s="20">
        <f t="shared" si="258"/>
        <v>0.7009449082764142</v>
      </c>
      <c r="X486" s="20">
        <f t="shared" si="259"/>
        <v>6.1530000000000001E-2</v>
      </c>
      <c r="Y486" s="20">
        <f t="shared" si="260"/>
        <v>4.3129140206247765E-2</v>
      </c>
      <c r="Z486" s="20"/>
      <c r="AA486">
        <v>10</v>
      </c>
      <c r="AB486" s="3">
        <v>1975.7500000016</v>
      </c>
      <c r="AC486" s="20">
        <f t="shared" si="271"/>
        <v>0.65240843566243267</v>
      </c>
      <c r="AD486" s="20">
        <f t="shared" si="272"/>
        <v>6.1514999999999952E-2</v>
      </c>
      <c r="AE486" s="20">
        <f t="shared" si="273"/>
        <v>4.013363296686373E-2</v>
      </c>
      <c r="AG486" s="3">
        <v>1975.7500000016</v>
      </c>
      <c r="AH486" s="3">
        <f t="shared" si="274"/>
        <v>-0.93339894949144953</v>
      </c>
      <c r="AI486" s="3">
        <f t="shared" si="275"/>
        <v>-0.68622224125583742</v>
      </c>
      <c r="AJ486" s="3">
        <f t="shared" si="276"/>
        <v>-0.75868044213517893</v>
      </c>
      <c r="AK486" s="20"/>
      <c r="AL486" s="3">
        <v>1975.7500000016</v>
      </c>
      <c r="AM486" s="12">
        <f>STANDARDIZE(AC486,AR$6,AS$6)</f>
        <v>-0.99419775567270707</v>
      </c>
      <c r="AN486" s="12">
        <f>STANDARDIZE(AD486,AT$6,AU$6)</f>
        <v>-0.6564669997761764</v>
      </c>
      <c r="AO486" s="12">
        <f>STANDARDIZE(AE486,AV$6,AW$6)</f>
        <v>-1.1027820691258821</v>
      </c>
      <c r="AP486" s="20"/>
    </row>
    <row r="487" spans="1:42" x14ac:dyDescent="0.3">
      <c r="A487">
        <v>10</v>
      </c>
      <c r="B487">
        <v>1983</v>
      </c>
      <c r="C487" s="20">
        <v>0.68167349287462298</v>
      </c>
      <c r="D487" s="20">
        <v>6.1499999999999902E-2</v>
      </c>
      <c r="E487" s="20">
        <f t="shared" si="256"/>
        <v>4.1922919811789243E-2</v>
      </c>
      <c r="G487">
        <v>1975</v>
      </c>
      <c r="H487">
        <v>9</v>
      </c>
      <c r="I487" s="3">
        <v>1975.66666666827</v>
      </c>
      <c r="J487" s="20">
        <f t="shared" si="265"/>
        <v>0.68929793476658252</v>
      </c>
      <c r="K487" s="20">
        <f t="shared" si="250"/>
        <v>6.1499999999999902E-2</v>
      </c>
      <c r="L487" s="20">
        <f t="shared" si="266"/>
        <v>4.2391822988144756E-2</v>
      </c>
      <c r="N487">
        <v>4</v>
      </c>
      <c r="O487">
        <v>1981</v>
      </c>
      <c r="P487" s="20">
        <v>0.68167349287462298</v>
      </c>
      <c r="Q487" s="20">
        <v>6.1530000000000001E-2</v>
      </c>
      <c r="R487" s="20">
        <f t="shared" si="257"/>
        <v>4.1943370016575554E-2</v>
      </c>
      <c r="T487">
        <v>1975</v>
      </c>
      <c r="U487">
        <v>9</v>
      </c>
      <c r="V487" s="3">
        <v>1975.66666666827</v>
      </c>
      <c r="W487" s="20">
        <f t="shared" si="258"/>
        <v>0.80683395705125416</v>
      </c>
      <c r="X487" s="20">
        <f t="shared" si="259"/>
        <v>6.1530000000000001E-2</v>
      </c>
      <c r="Y487" s="20">
        <f t="shared" si="260"/>
        <v>4.9644493377363673E-2</v>
      </c>
      <c r="Z487" s="20"/>
      <c r="AA487">
        <v>9</v>
      </c>
      <c r="AB487" s="3">
        <v>1975.66666666827</v>
      </c>
      <c r="AC487" s="20">
        <f t="shared" si="271"/>
        <v>0.74806594590891828</v>
      </c>
      <c r="AD487" s="20">
        <f t="shared" si="272"/>
        <v>6.1514999999999952E-2</v>
      </c>
      <c r="AE487" s="20">
        <f t="shared" si="273"/>
        <v>4.6018158182754218E-2</v>
      </c>
      <c r="AG487" s="3">
        <v>1975.66666666827</v>
      </c>
      <c r="AH487" s="3">
        <f t="shared" si="274"/>
        <v>-0.36416438136698548</v>
      </c>
      <c r="AI487" s="3">
        <f t="shared" si="275"/>
        <v>-0.68622224125583742</v>
      </c>
      <c r="AJ487" s="3">
        <f t="shared" si="276"/>
        <v>-0.53492248633262218</v>
      </c>
      <c r="AK487" s="20"/>
      <c r="AL487" s="3">
        <v>1975.66666666827</v>
      </c>
      <c r="AM487" s="12">
        <f>STANDARDIZE(AC487,AR$7,AS$7)</f>
        <v>-0.30877254014507177</v>
      </c>
      <c r="AN487" s="12">
        <f>STANDARDIZE(AD487,AT$7,AU$7)</f>
        <v>-0.23837245449551037</v>
      </c>
      <c r="AO487" s="12">
        <f>STANDARDIZE(AE487,AV$7,AW$7)</f>
        <v>-0.32483085206973877</v>
      </c>
      <c r="AP487" s="20"/>
    </row>
    <row r="488" spans="1:42" x14ac:dyDescent="0.3">
      <c r="A488">
        <v>10</v>
      </c>
      <c r="B488">
        <v>1983</v>
      </c>
      <c r="C488" s="20">
        <v>0.69069365778738256</v>
      </c>
      <c r="D488" s="20">
        <v>6.1499999999999902E-2</v>
      </c>
      <c r="E488" s="20">
        <f t="shared" si="256"/>
        <v>4.2477659953923962E-2</v>
      </c>
      <c r="G488">
        <v>1975</v>
      </c>
      <c r="H488">
        <v>8</v>
      </c>
      <c r="I488" s="3">
        <v>1975.5833333349401</v>
      </c>
      <c r="J488" s="20">
        <f t="shared" si="265"/>
        <v>0.79068241872696943</v>
      </c>
      <c r="K488" s="20">
        <f t="shared" si="250"/>
        <v>6.1499999999999902E-2</v>
      </c>
      <c r="L488" s="20">
        <f t="shared" si="266"/>
        <v>4.8626968751708542E-2</v>
      </c>
      <c r="N488">
        <v>3</v>
      </c>
      <c r="O488">
        <v>1981</v>
      </c>
      <c r="P488" s="20">
        <v>0.69069365778738256</v>
      </c>
      <c r="Q488" s="20">
        <v>6.1530000000000001E-2</v>
      </c>
      <c r="R488" s="20">
        <f t="shared" si="257"/>
        <v>4.2498380763657653E-2</v>
      </c>
      <c r="T488">
        <v>1975</v>
      </c>
      <c r="U488">
        <v>8</v>
      </c>
      <c r="V488" s="3">
        <v>1975.5833333349401</v>
      </c>
      <c r="W488" s="20">
        <f t="shared" si="258"/>
        <v>0.92871925676971134</v>
      </c>
      <c r="X488" s="20">
        <f t="shared" si="259"/>
        <v>6.1530000000000001E-2</v>
      </c>
      <c r="Y488" s="20">
        <f t="shared" si="260"/>
        <v>5.7144095869040339E-2</v>
      </c>
      <c r="Z488" s="20"/>
      <c r="AA488">
        <v>8</v>
      </c>
      <c r="AB488" s="3">
        <v>1975.5833333349401</v>
      </c>
      <c r="AC488" s="20">
        <f t="shared" si="271"/>
        <v>0.85970083774834039</v>
      </c>
      <c r="AD488" s="20">
        <f t="shared" si="272"/>
        <v>6.1514999999999952E-2</v>
      </c>
      <c r="AE488" s="20">
        <f t="shared" si="273"/>
        <v>5.288553231037444E-2</v>
      </c>
      <c r="AG488" s="3">
        <v>1975.5833333349401</v>
      </c>
      <c r="AH488" s="3">
        <f t="shared" si="274"/>
        <v>0.30014769700606991</v>
      </c>
      <c r="AI488" s="3">
        <f t="shared" si="275"/>
        <v>-0.68622224125583742</v>
      </c>
      <c r="AJ488" s="3">
        <f t="shared" si="276"/>
        <v>-0.27379188698058354</v>
      </c>
      <c r="AK488" s="20"/>
      <c r="AL488" s="3">
        <v>1975.5833333349401</v>
      </c>
      <c r="AM488" s="12">
        <f>STANDARDIZE(AC488,AR$8,AS$8)</f>
        <v>9.4173640158803806E-2</v>
      </c>
      <c r="AN488" s="12">
        <f>STANDARDIZE(AD488,AT$8,AU$8)</f>
        <v>-0.53553372549108424</v>
      </c>
      <c r="AO488" s="12">
        <f>STANDARDIZE(AE488,AV$8,AW$8)</f>
        <v>-0.11011913280921834</v>
      </c>
      <c r="AP488" s="20"/>
    </row>
    <row r="489" spans="1:42" x14ac:dyDescent="0.3">
      <c r="A489">
        <v>9</v>
      </c>
      <c r="B489">
        <v>1983</v>
      </c>
      <c r="C489" s="20">
        <v>0.7000342719375231</v>
      </c>
      <c r="D489" s="20">
        <v>6.1499999999999902E-2</v>
      </c>
      <c r="E489" s="20">
        <f t="shared" si="256"/>
        <v>4.3052107724157601E-2</v>
      </c>
      <c r="G489">
        <v>1975</v>
      </c>
      <c r="H489">
        <v>7</v>
      </c>
      <c r="I489" s="3">
        <v>1975.50000000161</v>
      </c>
      <c r="J489" s="20">
        <f t="shared" si="265"/>
        <v>0.90710861398473697</v>
      </c>
      <c r="K489" s="20">
        <f t="shared" si="250"/>
        <v>6.1499999999999902E-2</v>
      </c>
      <c r="L489" s="20">
        <f t="shared" si="266"/>
        <v>5.5787179760061235E-2</v>
      </c>
      <c r="N489">
        <v>3</v>
      </c>
      <c r="O489">
        <v>1981</v>
      </c>
      <c r="P489" s="20">
        <v>0.7000342719375231</v>
      </c>
      <c r="Q489" s="20">
        <v>6.1530000000000001E-2</v>
      </c>
      <c r="R489" s="20">
        <f t="shared" si="257"/>
        <v>4.3073108752315799E-2</v>
      </c>
      <c r="T489">
        <v>1975</v>
      </c>
      <c r="U489">
        <v>7</v>
      </c>
      <c r="V489" s="3">
        <v>1975.50000000161</v>
      </c>
      <c r="W489" s="20"/>
      <c r="X489" s="20"/>
      <c r="Y489" s="20"/>
      <c r="Z489" s="20"/>
      <c r="AA489">
        <v>7</v>
      </c>
      <c r="AB489" s="3">
        <v>1975.50000000161</v>
      </c>
      <c r="AC489" s="20">
        <f t="shared" si="271"/>
        <v>0.90710861398473697</v>
      </c>
      <c r="AD489" s="20">
        <f t="shared" si="272"/>
        <v>6.1499999999999902E-2</v>
      </c>
      <c r="AE489" s="20">
        <f t="shared" si="273"/>
        <v>5.5787179760061235E-2</v>
      </c>
      <c r="AG489" s="3">
        <v>1975.50000000161</v>
      </c>
      <c r="AH489" s="3">
        <f t="shared" si="274"/>
        <v>0.5822598381451175</v>
      </c>
      <c r="AI489" s="3">
        <f t="shared" si="275"/>
        <v>-0.68658960551538373</v>
      </c>
      <c r="AJ489" s="3">
        <f t="shared" si="276"/>
        <v>-0.16345729277265172</v>
      </c>
      <c r="AK489" s="20"/>
      <c r="AL489" s="3">
        <v>1975.50000000161</v>
      </c>
      <c r="AM489" s="12">
        <f>STANDARDIZE(AC489,AR$9,AS$9)</f>
        <v>2.0613940112351174E-2</v>
      </c>
      <c r="AN489" s="12">
        <f>STANDARDIZE(AD489,AT$9,AU$9)</f>
        <v>-0.1083026392523672</v>
      </c>
      <c r="AO489" s="12">
        <f>STANDARDIZE(AE489,AV$9,AW$9)</f>
        <v>2.0303861058919442E-2</v>
      </c>
      <c r="AP489" s="20"/>
    </row>
    <row r="490" spans="1:42" x14ac:dyDescent="0.3">
      <c r="A490">
        <v>9</v>
      </c>
      <c r="B490">
        <v>1983</v>
      </c>
      <c r="C490" s="20">
        <v>0.70960359254379235</v>
      </c>
      <c r="D490" s="20">
        <v>6.1499999999999902E-2</v>
      </c>
      <c r="E490" s="20">
        <f t="shared" si="256"/>
        <v>4.3640620941443158E-2</v>
      </c>
      <c r="G490">
        <v>1975</v>
      </c>
      <c r="H490">
        <v>6</v>
      </c>
      <c r="I490" s="3">
        <v>1975.41666666828</v>
      </c>
      <c r="J490" s="20">
        <f t="shared" si="265"/>
        <v>0.97756122105059207</v>
      </c>
      <c r="K490" s="20">
        <f t="shared" si="250"/>
        <v>0.18449999999999972</v>
      </c>
      <c r="L490" s="20">
        <f t="shared" si="266"/>
        <v>6.0120015094611311E-2</v>
      </c>
      <c r="N490">
        <v>3</v>
      </c>
      <c r="O490">
        <v>1981</v>
      </c>
      <c r="P490" s="20">
        <v>0.70960359254379235</v>
      </c>
      <c r="Q490" s="20">
        <v>6.1530000000000001E-2</v>
      </c>
      <c r="R490" s="20">
        <f t="shared" si="257"/>
        <v>4.3661909049219544E-2</v>
      </c>
      <c r="T490">
        <v>1975</v>
      </c>
      <c r="U490">
        <v>6</v>
      </c>
      <c r="V490" s="3">
        <v>1975.41666666828</v>
      </c>
      <c r="W490" s="20">
        <f t="shared" si="258"/>
        <v>1.1450727297846937</v>
      </c>
      <c r="X490" s="20">
        <f t="shared" si="259"/>
        <v>0.12306</v>
      </c>
      <c r="Y490" s="20">
        <f t="shared" si="260"/>
        <v>0.14091265012730442</v>
      </c>
      <c r="Z490" s="20"/>
      <c r="AA490">
        <v>6</v>
      </c>
      <c r="AB490" s="3">
        <v>1975.41666666828</v>
      </c>
      <c r="AC490" s="20">
        <f t="shared" si="271"/>
        <v>1.0613169754176428</v>
      </c>
      <c r="AD490" s="20">
        <f t="shared" si="272"/>
        <v>0.15377999999999986</v>
      </c>
      <c r="AE490" s="20">
        <f t="shared" si="273"/>
        <v>0.10051633261095787</v>
      </c>
      <c r="AG490" s="3">
        <v>1975.41666666828</v>
      </c>
      <c r="AH490" s="3">
        <f t="shared" si="274"/>
        <v>1.4999162751070696</v>
      </c>
      <c r="AI490" s="3">
        <f t="shared" si="275"/>
        <v>1.5734353192061419</v>
      </c>
      <c r="AJ490" s="3">
        <f t="shared" si="276"/>
        <v>1.537360265060207</v>
      </c>
      <c r="AK490" s="20"/>
      <c r="AL490" s="3">
        <v>1975.41666666828</v>
      </c>
      <c r="AM490" s="12">
        <f>STANDARDIZE(AC490,AR$10,AS$10)</f>
        <v>1.0841223413323009</v>
      </c>
      <c r="AN490" s="12">
        <f>STANDARDIZE(AD490,AT$10,AU$10)</f>
        <v>0.24826500666177614</v>
      </c>
      <c r="AO490" s="12">
        <f>STANDARDIZE(AE490,AV$10,AW$10)</f>
        <v>0.35380906099716886</v>
      </c>
      <c r="AP490" s="20"/>
    </row>
    <row r="491" spans="1:42" x14ac:dyDescent="0.3">
      <c r="A491">
        <v>8</v>
      </c>
      <c r="B491">
        <v>1983</v>
      </c>
      <c r="C491" s="20">
        <v>0.71847383862427294</v>
      </c>
      <c r="D491" s="20">
        <v>6.1499999999999902E-2</v>
      </c>
      <c r="E491" s="20">
        <f t="shared" si="256"/>
        <v>4.4186141075392718E-2</v>
      </c>
      <c r="G491">
        <v>1975</v>
      </c>
      <c r="H491">
        <v>5</v>
      </c>
      <c r="I491" s="3">
        <v>1975.3333333349501</v>
      </c>
      <c r="J491" s="20">
        <f t="shared" si="265"/>
        <v>0.79267755128348416</v>
      </c>
      <c r="K491" s="20">
        <f t="shared" si="250"/>
        <v>0.18449999999999972</v>
      </c>
      <c r="L491" s="20">
        <f t="shared" si="266"/>
        <v>4.8749669403934208E-2</v>
      </c>
      <c r="N491">
        <v>3</v>
      </c>
      <c r="O491">
        <v>1981</v>
      </c>
      <c r="P491" s="20">
        <v>0.71847383862427294</v>
      </c>
      <c r="Q491" s="20">
        <v>6.1530000000000001E-2</v>
      </c>
      <c r="R491" s="20">
        <f t="shared" si="257"/>
        <v>4.4207695290551519E-2</v>
      </c>
      <c r="T491">
        <v>1975</v>
      </c>
      <c r="U491">
        <v>5</v>
      </c>
      <c r="V491" s="3">
        <v>1975.3333333349501</v>
      </c>
      <c r="W491" s="20">
        <f t="shared" si="258"/>
        <v>0.50805203265559251</v>
      </c>
      <c r="X491" s="20">
        <f t="shared" si="259"/>
        <v>0.12306</v>
      </c>
      <c r="Y491" s="20">
        <f t="shared" si="260"/>
        <v>6.2520883138597216E-2</v>
      </c>
      <c r="Z491" s="20"/>
      <c r="AA491">
        <v>5</v>
      </c>
      <c r="AB491" s="3">
        <v>1975.3333333349501</v>
      </c>
      <c r="AC491" s="20">
        <f t="shared" si="271"/>
        <v>0.65036479196953834</v>
      </c>
      <c r="AD491" s="20">
        <f t="shared" si="272"/>
        <v>0.15377999999999986</v>
      </c>
      <c r="AE491" s="20">
        <f t="shared" si="273"/>
        <v>5.5635276271265716E-2</v>
      </c>
      <c r="AG491" s="3">
        <v>1975.3333333349501</v>
      </c>
      <c r="AH491" s="3">
        <f t="shared" si="274"/>
        <v>-0.94556017584918584</v>
      </c>
      <c r="AI491" s="3">
        <f t="shared" si="275"/>
        <v>1.5734353192061419</v>
      </c>
      <c r="AJ491" s="3">
        <f t="shared" si="276"/>
        <v>-0.16923339413769933</v>
      </c>
      <c r="AK491" s="20"/>
      <c r="AL491" s="3">
        <v>1975.3333333349501</v>
      </c>
      <c r="AM491" s="12">
        <f>STANDARDIZE(AC491,AR$11,AS$11)</f>
        <v>-1.0479813753304419</v>
      </c>
      <c r="AN491" s="12">
        <f>STANDARDIZE(AD491,AT$11,AU$11)</f>
        <v>0.72937496404377411</v>
      </c>
      <c r="AO491" s="12">
        <f>STANDARDIZE(AE491,AV$11,AW$11)</f>
        <v>-0.48374939327057798</v>
      </c>
      <c r="AP491" s="20"/>
    </row>
    <row r="492" spans="1:42" x14ac:dyDescent="0.3">
      <c r="A492">
        <v>8</v>
      </c>
      <c r="B492">
        <v>1983</v>
      </c>
      <c r="C492" s="20">
        <v>0.72399536740665649</v>
      </c>
      <c r="D492" s="20">
        <v>6.1499999999999902E-2</v>
      </c>
      <c r="E492" s="20">
        <f t="shared" si="256"/>
        <v>4.4525715095509302E-2</v>
      </c>
      <c r="G492">
        <v>1975</v>
      </c>
      <c r="H492">
        <v>4</v>
      </c>
      <c r="I492" s="3">
        <v>1975.25000000162</v>
      </c>
      <c r="J492" s="20">
        <f t="shared" si="265"/>
        <v>0.62661724890268999</v>
      </c>
      <c r="K492" s="20">
        <f t="shared" si="250"/>
        <v>0.18449999999999972</v>
      </c>
      <c r="L492" s="20">
        <f t="shared" si="266"/>
        <v>3.8536960807515376E-2</v>
      </c>
      <c r="N492">
        <v>2</v>
      </c>
      <c r="O492">
        <v>1981</v>
      </c>
      <c r="P492" s="20">
        <v>0.72399536740665649</v>
      </c>
      <c r="Q492" s="20">
        <v>6.1530000000000001E-2</v>
      </c>
      <c r="R492" s="20">
        <f t="shared" si="257"/>
        <v>4.4547434956531573E-2</v>
      </c>
      <c r="T492">
        <v>1975</v>
      </c>
      <c r="U492">
        <v>4</v>
      </c>
      <c r="V492" s="3">
        <v>1975.25000000162</v>
      </c>
      <c r="W492" s="20">
        <f t="shared" si="258"/>
        <v>0.47721785758502511</v>
      </c>
      <c r="X492" s="20">
        <f t="shared" si="259"/>
        <v>0.12306</v>
      </c>
      <c r="Y492" s="20">
        <f t="shared" si="260"/>
        <v>5.8726429554413193E-2</v>
      </c>
      <c r="Z492" s="20"/>
      <c r="AA492">
        <v>4</v>
      </c>
      <c r="AB492" s="3">
        <v>1975.25000000162</v>
      </c>
      <c r="AC492" s="20">
        <f t="shared" si="271"/>
        <v>0.55191755324385761</v>
      </c>
      <c r="AD492" s="20">
        <f t="shared" si="272"/>
        <v>0.15377999999999986</v>
      </c>
      <c r="AE492" s="20">
        <f t="shared" si="273"/>
        <v>4.8631695180964288E-2</v>
      </c>
      <c r="AG492" s="3">
        <v>1975.25000000162</v>
      </c>
      <c r="AH492" s="3">
        <f t="shared" si="274"/>
        <v>-1.5313957393575697</v>
      </c>
      <c r="AI492" s="3">
        <f t="shared" si="275"/>
        <v>1.5734353192061419</v>
      </c>
      <c r="AJ492" s="3">
        <f t="shared" si="276"/>
        <v>-0.43554323742488515</v>
      </c>
      <c r="AK492" s="20"/>
      <c r="AL492" s="3">
        <v>1975.25000000162</v>
      </c>
      <c r="AM492" s="12">
        <f>STANDARDIZE(AC492,AR$12,AS$12)</f>
        <v>-1.5004012945707932</v>
      </c>
      <c r="AN492" s="12">
        <f>STANDARDIZE(AD492,AT$12,AU$12)</f>
        <v>0.5591995610722349</v>
      </c>
      <c r="AO492" s="12">
        <f>STANDARDIZE(AE492,AV$12,AW$12)</f>
        <v>-0.76234985352161655</v>
      </c>
      <c r="AP492" s="20"/>
    </row>
    <row r="493" spans="1:42" x14ac:dyDescent="0.3">
      <c r="A493">
        <v>7</v>
      </c>
      <c r="B493">
        <v>1983</v>
      </c>
      <c r="C493" s="20">
        <v>0.7295593295783378</v>
      </c>
      <c r="D493" s="20">
        <v>6.1499999999999902E-2</v>
      </c>
      <c r="E493" s="20">
        <f t="shared" si="256"/>
        <v>4.4867898769067702E-2</v>
      </c>
      <c r="G493">
        <v>1975</v>
      </c>
      <c r="H493">
        <v>3</v>
      </c>
      <c r="I493" s="3">
        <v>1975.16666666829</v>
      </c>
      <c r="J493" s="20">
        <f t="shared" si="265"/>
        <v>0.57112643129618768</v>
      </c>
      <c r="K493" s="20">
        <f t="shared" si="250"/>
        <v>0.18449999999999972</v>
      </c>
      <c r="L493" s="20">
        <f t="shared" si="266"/>
        <v>3.5124275524715483E-2</v>
      </c>
      <c r="N493">
        <v>1</v>
      </c>
      <c r="O493">
        <v>1981</v>
      </c>
      <c r="P493" s="20">
        <v>0.7295593295783378</v>
      </c>
      <c r="Q493" s="20">
        <v>6.1530000000000001E-2</v>
      </c>
      <c r="R493" s="20">
        <f t="shared" si="257"/>
        <v>4.4889785548955126E-2</v>
      </c>
      <c r="T493">
        <v>1975</v>
      </c>
      <c r="U493">
        <v>3</v>
      </c>
      <c r="V493" s="3">
        <v>1975.16666666829</v>
      </c>
      <c r="W493" s="20">
        <f t="shared" si="258"/>
        <v>0.45888649795633746</v>
      </c>
      <c r="X493" s="20">
        <f t="shared" si="259"/>
        <v>0.12306</v>
      </c>
      <c r="Y493" s="20">
        <f t="shared" si="260"/>
        <v>5.6470572438506887E-2</v>
      </c>
      <c r="Z493" s="20"/>
      <c r="AA493">
        <v>3</v>
      </c>
      <c r="AB493" s="3">
        <v>1975.16666666829</v>
      </c>
      <c r="AC493" s="20">
        <f t="shared" si="271"/>
        <v>0.51500646462626254</v>
      </c>
      <c r="AD493" s="20">
        <f t="shared" si="272"/>
        <v>0.15377999999999986</v>
      </c>
      <c r="AE493" s="20">
        <f t="shared" si="273"/>
        <v>4.5797423981611185E-2</v>
      </c>
      <c r="AG493" s="3">
        <v>1975.16666666829</v>
      </c>
      <c r="AH493" s="3">
        <f t="shared" si="274"/>
        <v>-1.7510446465275373</v>
      </c>
      <c r="AI493" s="3">
        <f t="shared" si="275"/>
        <v>1.5734353192061419</v>
      </c>
      <c r="AJ493" s="3">
        <f t="shared" si="276"/>
        <v>-0.54331586248641972</v>
      </c>
      <c r="AK493" s="20"/>
      <c r="AL493" s="3">
        <v>1975.16666666829</v>
      </c>
      <c r="AM493" s="12">
        <f>STANDARDIZE(AC493,AR$13,AS$13)</f>
        <v>-1.5368374063115842</v>
      </c>
      <c r="AN493" s="12">
        <f>STANDARDIZE(AD493,AT$13,AU$13)</f>
        <v>0.86425175705807289</v>
      </c>
      <c r="AO493" s="12">
        <f>STANDARDIZE(AE493,AV$13,AW$13)</f>
        <v>-0.59534257202490226</v>
      </c>
      <c r="AP493" s="20"/>
    </row>
    <row r="494" spans="1:42" x14ac:dyDescent="0.3">
      <c r="A494">
        <v>6</v>
      </c>
      <c r="B494">
        <v>1983</v>
      </c>
      <c r="C494" s="20">
        <v>0.73537825078460972</v>
      </c>
      <c r="D494" s="20">
        <v>6.1499999999999902E-2</v>
      </c>
      <c r="E494" s="20">
        <f t="shared" si="256"/>
        <v>4.5225762423253428E-2</v>
      </c>
      <c r="G494">
        <v>1975</v>
      </c>
      <c r="H494">
        <v>2</v>
      </c>
      <c r="I494" s="3">
        <v>1975.0833333349599</v>
      </c>
      <c r="J494" s="20">
        <f t="shared" si="265"/>
        <v>0.56726008017635043</v>
      </c>
      <c r="K494" s="20">
        <f t="shared" si="250"/>
        <v>6.1499999999999902E-2</v>
      </c>
      <c r="L494" s="20">
        <f t="shared" si="266"/>
        <v>3.4886494930845495E-2</v>
      </c>
      <c r="N494">
        <v>12</v>
      </c>
      <c r="O494">
        <v>1980</v>
      </c>
      <c r="P494" s="20">
        <v>0.73537825078460972</v>
      </c>
      <c r="Q494" s="20">
        <v>6.1530000000000001E-2</v>
      </c>
      <c r="R494" s="20">
        <f t="shared" si="257"/>
        <v>4.5247823770777039E-2</v>
      </c>
      <c r="T494">
        <v>1975</v>
      </c>
      <c r="U494">
        <v>2</v>
      </c>
      <c r="V494" s="3">
        <v>1975.0833333349599</v>
      </c>
      <c r="W494" s="20">
        <f t="shared" si="258"/>
        <v>0.46960174937679267</v>
      </c>
      <c r="X494" s="20">
        <f t="shared" si="259"/>
        <v>6.1530000000000001E-2</v>
      </c>
      <c r="Y494" s="20">
        <f t="shared" si="260"/>
        <v>2.8894595639154055E-2</v>
      </c>
      <c r="Z494" s="20"/>
      <c r="AA494">
        <v>2</v>
      </c>
      <c r="AB494" s="3">
        <v>1975.0833333349599</v>
      </c>
      <c r="AC494" s="20">
        <f t="shared" si="271"/>
        <v>0.51843091477657155</v>
      </c>
      <c r="AD494" s="20">
        <f t="shared" si="272"/>
        <v>6.1514999999999952E-2</v>
      </c>
      <c r="AE494" s="20">
        <f t="shared" si="273"/>
        <v>3.1890545284999773E-2</v>
      </c>
      <c r="AG494" s="3">
        <v>1975.0833333349599</v>
      </c>
      <c r="AH494" s="3">
        <f t="shared" si="274"/>
        <v>-1.7306665769190768</v>
      </c>
      <c r="AI494" s="3">
        <f t="shared" si="275"/>
        <v>-0.68622224125583742</v>
      </c>
      <c r="AJ494" s="3">
        <f t="shared" si="276"/>
        <v>-1.0721222885927948</v>
      </c>
      <c r="AK494" s="20"/>
      <c r="AL494" s="3">
        <v>1975.0833333349599</v>
      </c>
      <c r="AM494" s="12">
        <f>STANDARDIZE(AC494,AR$14,AS$14)</f>
        <v>-1.5243032154530667</v>
      </c>
      <c r="AN494" s="12">
        <f>STANDARDIZE(AD494,AT$14,AU$14)</f>
        <v>-0.87038484719517628</v>
      </c>
      <c r="AO494" s="12">
        <f>STANDARDIZE(AE494,AV$14,AW$14)</f>
        <v>-1.5947515583569547</v>
      </c>
      <c r="AP494" s="20"/>
    </row>
    <row r="495" spans="1:42" x14ac:dyDescent="0.3">
      <c r="A495">
        <v>6</v>
      </c>
      <c r="B495">
        <v>1983</v>
      </c>
      <c r="C495" s="20">
        <v>0.732621570560409</v>
      </c>
      <c r="D495" s="20">
        <v>6.1499999999999902E-2</v>
      </c>
      <c r="E495" s="20">
        <f t="shared" si="256"/>
        <v>4.5056226589465079E-2</v>
      </c>
      <c r="G495">
        <v>1975</v>
      </c>
      <c r="H495">
        <v>1</v>
      </c>
      <c r="I495" s="3">
        <v>1975.00000000163</v>
      </c>
      <c r="J495" s="20"/>
      <c r="K495" s="20"/>
      <c r="L495" s="20"/>
      <c r="N495">
        <v>10</v>
      </c>
      <c r="O495">
        <v>1980</v>
      </c>
      <c r="P495" s="20">
        <v>0.732621570560409</v>
      </c>
      <c r="Q495" s="20">
        <v>6.1530000000000001E-2</v>
      </c>
      <c r="R495" s="20">
        <f t="shared" si="257"/>
        <v>4.5078205236581965E-2</v>
      </c>
      <c r="T495">
        <v>1975</v>
      </c>
      <c r="U495">
        <v>1</v>
      </c>
      <c r="V495" s="3">
        <v>1975.00000000163</v>
      </c>
      <c r="W495" s="20">
        <f t="shared" si="258"/>
        <v>0.47684733810232988</v>
      </c>
      <c r="X495" s="20">
        <f t="shared" si="259"/>
        <v>6.1530000000000001E-2</v>
      </c>
      <c r="Y495" s="20">
        <f t="shared" si="260"/>
        <v>2.9340416713436356E-2</v>
      </c>
      <c r="Z495" s="20"/>
      <c r="AA495">
        <v>1</v>
      </c>
      <c r="AB495" s="3">
        <v>1975.00000000163</v>
      </c>
      <c r="AC495" s="20">
        <f t="shared" si="271"/>
        <v>0.47684733810232988</v>
      </c>
      <c r="AD495" s="20">
        <f t="shared" si="272"/>
        <v>6.1530000000000001E-2</v>
      </c>
      <c r="AE495" s="20">
        <f t="shared" si="273"/>
        <v>2.9340416713436356E-2</v>
      </c>
      <c r="AG495" s="3">
        <v>1975.00000000163</v>
      </c>
      <c r="AH495" s="3">
        <f t="shared" si="274"/>
        <v>-1.9781203236059675</v>
      </c>
      <c r="AI495" s="3">
        <f t="shared" si="275"/>
        <v>-0.68585487699629111</v>
      </c>
      <c r="AJ495" s="3">
        <f t="shared" si="276"/>
        <v>-1.1690904440976524</v>
      </c>
      <c r="AK495" s="20"/>
      <c r="AL495" s="3">
        <v>1975.00000000163</v>
      </c>
      <c r="AM495" s="12">
        <f>STANDARDIZE(AC495,AR$15,AS$15)</f>
        <v>-1.2646148444986041</v>
      </c>
      <c r="AN495" s="12">
        <f>STANDARDIZE(AD495,AT$15,AU$15)</f>
        <v>-0.21897704373559218</v>
      </c>
      <c r="AO495" s="12">
        <f>STANDARDIZE(AE495,AV$15,AW$15)</f>
        <v>-1.281281091293804</v>
      </c>
      <c r="AP495" s="20"/>
    </row>
    <row r="496" spans="1:42" x14ac:dyDescent="0.3">
      <c r="A496">
        <v>6</v>
      </c>
      <c r="B496">
        <v>1983</v>
      </c>
      <c r="C496" s="20">
        <v>0.68364631035129197</v>
      </c>
      <c r="D496" s="20">
        <v>6.1499999999999902E-2</v>
      </c>
      <c r="E496" s="20">
        <f t="shared" si="256"/>
        <v>4.204424808660439E-2</v>
      </c>
      <c r="G496">
        <v>1974</v>
      </c>
      <c r="H496">
        <v>12</v>
      </c>
      <c r="I496" s="3">
        <v>1974.9166666683</v>
      </c>
      <c r="J496" s="20">
        <f t="shared" si="265"/>
        <v>0.59555657814141805</v>
      </c>
      <c r="K496" s="20">
        <f t="shared" si="250"/>
        <v>6.1499999999999902E-2</v>
      </c>
      <c r="L496" s="20">
        <f t="shared" si="266"/>
        <v>3.6626729555697152E-2</v>
      </c>
      <c r="N496">
        <v>9</v>
      </c>
      <c r="O496">
        <v>1980</v>
      </c>
      <c r="P496" s="20">
        <v>0.68364631035129197</v>
      </c>
      <c r="Q496" s="20">
        <v>6.1530000000000001E-2</v>
      </c>
      <c r="R496" s="20">
        <f t="shared" si="257"/>
        <v>4.2064757475914996E-2</v>
      </c>
      <c r="T496">
        <v>1974</v>
      </c>
      <c r="U496">
        <v>12</v>
      </c>
      <c r="V496" s="3">
        <v>1974.9166666683</v>
      </c>
      <c r="W496" s="20">
        <f t="shared" si="258"/>
        <v>0.48441437821134847</v>
      </c>
      <c r="X496" s="20">
        <f t="shared" si="259"/>
        <v>6.1530000000000001E-2</v>
      </c>
      <c r="Y496" s="20">
        <f t="shared" si="260"/>
        <v>2.9806016691344271E-2</v>
      </c>
      <c r="Z496" s="20"/>
      <c r="AA496">
        <v>12</v>
      </c>
      <c r="AB496" s="3">
        <v>1974.9166666683</v>
      </c>
      <c r="AC496" s="20">
        <f t="shared" si="271"/>
        <v>0.53998547817638332</v>
      </c>
      <c r="AD496" s="20">
        <f t="shared" si="272"/>
        <v>6.1514999999999952E-2</v>
      </c>
      <c r="AE496" s="20">
        <f t="shared" si="273"/>
        <v>3.3216373123520715E-2</v>
      </c>
      <c r="AG496" s="3">
        <v>1974.9166666683</v>
      </c>
      <c r="AH496" s="3">
        <f t="shared" si="274"/>
        <v>-1.6024006147757226</v>
      </c>
      <c r="AI496" s="3">
        <f t="shared" si="275"/>
        <v>-0.68622224125583742</v>
      </c>
      <c r="AJ496" s="3">
        <f t="shared" si="276"/>
        <v>-1.0217079363707227</v>
      </c>
      <c r="AK496" s="20"/>
      <c r="AL496" s="3">
        <v>1974.9166666683</v>
      </c>
      <c r="AM496" s="12">
        <f>STANDARDIZE(AC496,AR$4,AS$4)</f>
        <v>-1.2551538338979424</v>
      </c>
      <c r="AN496" s="12">
        <f>STANDARDIZE(AD496,AT$4,AU$4)</f>
        <v>-0.51751295497595129</v>
      </c>
      <c r="AO496" s="12">
        <f>STANDARDIZE(AE496,AV$4,AW$4)</f>
        <v>-1.3105204520002287</v>
      </c>
      <c r="AP496" s="20"/>
    </row>
    <row r="497" spans="1:42" x14ac:dyDescent="0.3">
      <c r="A497">
        <v>5</v>
      </c>
      <c r="B497">
        <v>1983</v>
      </c>
      <c r="C497" s="20">
        <v>0.63785213537953356</v>
      </c>
      <c r="D497" s="20">
        <v>6.1499999999999902E-2</v>
      </c>
      <c r="E497" s="20">
        <f t="shared" si="256"/>
        <v>3.922790632584125E-2</v>
      </c>
      <c r="G497">
        <v>1974</v>
      </c>
      <c r="H497">
        <v>11</v>
      </c>
      <c r="I497" s="3">
        <v>1974.8333333349699</v>
      </c>
      <c r="J497" s="20"/>
      <c r="K497" s="20"/>
      <c r="L497" s="20"/>
      <c r="N497">
        <v>8</v>
      </c>
      <c r="O497">
        <v>1980</v>
      </c>
      <c r="P497" s="20">
        <v>0.63785213537953356</v>
      </c>
      <c r="Q497" s="20">
        <v>6.1530000000000001E-2</v>
      </c>
      <c r="R497" s="20">
        <f t="shared" si="257"/>
        <v>3.9247041889902703E-2</v>
      </c>
      <c r="T497">
        <v>1974</v>
      </c>
      <c r="U497">
        <v>11</v>
      </c>
      <c r="V497" s="3">
        <v>1974.8333333349699</v>
      </c>
      <c r="W497" s="20">
        <f t="shared" si="258"/>
        <v>0.54603604702373254</v>
      </c>
      <c r="X497" s="20">
        <f t="shared" si="259"/>
        <v>6.1530000000000001E-2</v>
      </c>
      <c r="Y497" s="20">
        <f t="shared" si="260"/>
        <v>3.3597597973370266E-2</v>
      </c>
      <c r="Z497" s="20"/>
      <c r="AA497">
        <v>11</v>
      </c>
      <c r="AB497" s="3">
        <v>1974.8333333349699</v>
      </c>
      <c r="AC497" s="20">
        <f t="shared" si="271"/>
        <v>0.54603604702373254</v>
      </c>
      <c r="AD497" s="20">
        <f t="shared" si="272"/>
        <v>6.1530000000000001E-2</v>
      </c>
      <c r="AE497" s="20">
        <f t="shared" si="273"/>
        <v>3.3597597973370266E-2</v>
      </c>
      <c r="AG497" s="3">
        <v>1974.8333333349699</v>
      </c>
      <c r="AH497" s="3">
        <f t="shared" si="274"/>
        <v>-1.5663951517874706</v>
      </c>
      <c r="AI497" s="3">
        <f t="shared" si="275"/>
        <v>-0.68585487699629111</v>
      </c>
      <c r="AJ497" s="3">
        <f t="shared" si="276"/>
        <v>-1.007211933724133</v>
      </c>
      <c r="AK497" s="20"/>
      <c r="AL497" s="3">
        <v>1974.8333333349699</v>
      </c>
      <c r="AM497" s="12">
        <f>STANDARDIZE(AC497,AR$5,AS$5)</f>
        <v>-0.88203949216672628</v>
      </c>
      <c r="AN497" s="12">
        <f>STANDARDIZE(AD497,AT$5,AU$5)</f>
        <v>-0.19067841091384152</v>
      </c>
      <c r="AO497" s="12">
        <f>STANDARDIZE(AE497,AV$5,AW$5)</f>
        <v>-0.88812755401625398</v>
      </c>
      <c r="AP497" s="20"/>
    </row>
    <row r="498" spans="1:42" x14ac:dyDescent="0.3">
      <c r="A498">
        <v>5</v>
      </c>
      <c r="B498">
        <v>1983</v>
      </c>
      <c r="C498" s="20">
        <v>0.59504039485611659</v>
      </c>
      <c r="D498" s="20">
        <v>6.1499999999999902E-2</v>
      </c>
      <c r="E498" s="20">
        <f t="shared" si="256"/>
        <v>3.6594984283651114E-2</v>
      </c>
      <c r="G498">
        <v>1974</v>
      </c>
      <c r="H498">
        <v>10</v>
      </c>
      <c r="I498" s="3">
        <v>1974.75000000164</v>
      </c>
      <c r="J498" s="20">
        <f t="shared" si="265"/>
        <v>0.62725351794721262</v>
      </c>
      <c r="K498" s="20">
        <f t="shared" si="250"/>
        <v>6.1499999999999902E-2</v>
      </c>
      <c r="L498" s="20">
        <f t="shared" si="266"/>
        <v>3.8576091353753512E-2</v>
      </c>
      <c r="N498">
        <v>6</v>
      </c>
      <c r="O498">
        <v>1980</v>
      </c>
      <c r="P498" s="20">
        <v>0.59504039485611659</v>
      </c>
      <c r="Q498" s="20">
        <v>6.1530000000000001E-2</v>
      </c>
      <c r="R498" s="20">
        <f t="shared" si="257"/>
        <v>3.6612835495496855E-2</v>
      </c>
      <c r="T498">
        <v>1974</v>
      </c>
      <c r="U498">
        <v>10</v>
      </c>
      <c r="V498" s="3">
        <v>1974.75000000164</v>
      </c>
      <c r="W498" s="20">
        <f t="shared" si="258"/>
        <v>0.61558534384096586</v>
      </c>
      <c r="X498" s="20">
        <f t="shared" si="259"/>
        <v>6.1530000000000001E-2</v>
      </c>
      <c r="Y498" s="20">
        <f t="shared" si="260"/>
        <v>3.7876966206534628E-2</v>
      </c>
      <c r="Z498" s="20"/>
      <c r="AA498">
        <v>10</v>
      </c>
      <c r="AB498" s="3">
        <v>1974.75000000164</v>
      </c>
      <c r="AC498" s="20">
        <f t="shared" si="271"/>
        <v>0.62141943089408924</v>
      </c>
      <c r="AD498" s="20">
        <f t="shared" si="272"/>
        <v>6.1514999999999952E-2</v>
      </c>
      <c r="AE498" s="20">
        <f t="shared" si="273"/>
        <v>3.822652878014407E-2</v>
      </c>
      <c r="AG498" s="3">
        <v>1974.75000000164</v>
      </c>
      <c r="AH498" s="3">
        <f t="shared" si="274"/>
        <v>-1.1178069766339187</v>
      </c>
      <c r="AI498" s="3">
        <f t="shared" si="275"/>
        <v>-0.68622224125583742</v>
      </c>
      <c r="AJ498" s="3">
        <f t="shared" si="276"/>
        <v>-0.83119771730472936</v>
      </c>
      <c r="AK498" s="20"/>
      <c r="AL498" s="3">
        <v>1974.75000000164</v>
      </c>
      <c r="AM498" s="12">
        <f>STANDARDIZE(AC498,AR$6,AS$6)</f>
        <v>-1.2035292258442931</v>
      </c>
      <c r="AN498" s="12">
        <f>STANDARDIZE(AD498,AT$6,AU$6)</f>
        <v>-0.6564669997761764</v>
      </c>
      <c r="AO498" s="12">
        <f>STANDARDIZE(AE498,AV$6,AW$6)</f>
        <v>-1.2523265983434708</v>
      </c>
      <c r="AP498" s="20"/>
    </row>
    <row r="499" spans="1:42" x14ac:dyDescent="0.3">
      <c r="A499">
        <v>4</v>
      </c>
      <c r="B499">
        <v>1983</v>
      </c>
      <c r="C499" s="20">
        <v>0.5597718521019649</v>
      </c>
      <c r="D499" s="20">
        <v>6.1499999999999902E-2</v>
      </c>
      <c r="E499" s="20">
        <f t="shared" si="256"/>
        <v>3.4425968904270784E-2</v>
      </c>
      <c r="G499">
        <v>1974</v>
      </c>
      <c r="H499">
        <v>9</v>
      </c>
      <c r="I499" s="3">
        <v>1974.66666666831</v>
      </c>
      <c r="J499" s="20"/>
      <c r="K499" s="20"/>
      <c r="L499" s="20"/>
      <c r="N499">
        <v>6</v>
      </c>
      <c r="O499">
        <v>1980</v>
      </c>
      <c r="P499" s="20">
        <v>0.5597718521019649</v>
      </c>
      <c r="Q499" s="20">
        <v>6.1530000000000001E-2</v>
      </c>
      <c r="R499" s="20">
        <f t="shared" si="257"/>
        <v>3.4442762059833903E-2</v>
      </c>
      <c r="T499">
        <v>1974</v>
      </c>
      <c r="U499">
        <v>9</v>
      </c>
      <c r="V499" s="3">
        <v>1974.66666666831</v>
      </c>
      <c r="W499" s="20">
        <f t="shared" si="258"/>
        <v>0.69389308591086662</v>
      </c>
      <c r="X499" s="20">
        <f t="shared" si="259"/>
        <v>6.1530000000000001E-2</v>
      </c>
      <c r="Y499" s="20">
        <f t="shared" si="260"/>
        <v>4.2695241576095624E-2</v>
      </c>
      <c r="Z499" s="20"/>
      <c r="AA499">
        <v>9</v>
      </c>
      <c r="AB499" s="3">
        <v>1974.66666666831</v>
      </c>
      <c r="AC499" s="20">
        <f t="shared" si="271"/>
        <v>0.69389308591086662</v>
      </c>
      <c r="AD499" s="20">
        <f t="shared" si="272"/>
        <v>6.1530000000000001E-2</v>
      </c>
      <c r="AE499" s="20">
        <f t="shared" si="273"/>
        <v>4.2695241576095624E-2</v>
      </c>
      <c r="AG499" s="3">
        <v>1974.66666666831</v>
      </c>
      <c r="AH499" s="3">
        <f t="shared" si="274"/>
        <v>-0.68653388989379693</v>
      </c>
      <c r="AI499" s="3">
        <f t="shared" si="275"/>
        <v>-0.68585487699629111</v>
      </c>
      <c r="AJ499" s="3">
        <f t="shared" si="276"/>
        <v>-0.66127576037425262</v>
      </c>
      <c r="AK499" s="20"/>
      <c r="AL499" s="3">
        <v>1974.66666666831</v>
      </c>
      <c r="AM499" s="12">
        <f>STANDARDIZE(AC499,AR$7,AS$7)</f>
        <v>-0.50834283001140323</v>
      </c>
      <c r="AN499" s="12">
        <f>STANDARDIZE(AD499,AT$7,AU$7)</f>
        <v>-0.23771353876763443</v>
      </c>
      <c r="AO499" s="12">
        <f>STANDARDIZE(AE499,AV$7,AW$7)</f>
        <v>-0.52400964017105545</v>
      </c>
      <c r="AP499" s="20"/>
    </row>
    <row r="500" spans="1:42" x14ac:dyDescent="0.3">
      <c r="A500">
        <v>4</v>
      </c>
      <c r="B500">
        <v>1983</v>
      </c>
      <c r="C500" s="20">
        <v>0.55302123131258196</v>
      </c>
      <c r="D500" s="20">
        <v>6.1499999999999902E-2</v>
      </c>
      <c r="E500" s="20">
        <f t="shared" si="256"/>
        <v>3.4010805725723736E-2</v>
      </c>
      <c r="G500">
        <v>1974</v>
      </c>
      <c r="H500">
        <v>8</v>
      </c>
      <c r="I500" s="3">
        <v>1974.5833333349799</v>
      </c>
      <c r="J500" s="20">
        <f t="shared" si="265"/>
        <v>0.66073364021176539</v>
      </c>
      <c r="K500" s="20">
        <f t="shared" si="250"/>
        <v>6.1499999999999902E-2</v>
      </c>
      <c r="L500" s="20">
        <f t="shared" si="266"/>
        <v>4.0635118873023506E-2</v>
      </c>
      <c r="N500">
        <v>5</v>
      </c>
      <c r="O500">
        <v>1980</v>
      </c>
      <c r="P500" s="20">
        <v>0.55302123131258196</v>
      </c>
      <c r="Q500" s="20">
        <v>6.1530000000000001E-2</v>
      </c>
      <c r="R500" s="20">
        <f t="shared" si="257"/>
        <v>3.4027396362663172E-2</v>
      </c>
      <c r="T500">
        <v>1974</v>
      </c>
      <c r="U500">
        <v>8</v>
      </c>
      <c r="V500" s="3">
        <v>1974.5833333349799</v>
      </c>
      <c r="W500" s="20">
        <f t="shared" ref="W500:W505" si="279">AVERAGEIFS(P$4:P$1097,O$4:O$1097,T500,N$4:N$1097,U500)</f>
        <v>0.78238800983929546</v>
      </c>
      <c r="X500" s="20">
        <f t="shared" ref="X500:X505" si="280">SUMIFS(Q$4:Q$1097,O$4:O$1097,T500,N$4:N$1097,U500)</f>
        <v>6.1530000000000001E-2</v>
      </c>
      <c r="Y500" s="20">
        <f t="shared" ref="Y500:Y505" si="281">W500*X500</f>
        <v>4.814033424541185E-2</v>
      </c>
      <c r="Z500" s="20"/>
      <c r="AA500">
        <v>8</v>
      </c>
      <c r="AB500" s="3">
        <v>1974.5833333349799</v>
      </c>
      <c r="AC500" s="20">
        <f t="shared" si="271"/>
        <v>0.72156082502553043</v>
      </c>
      <c r="AD500" s="20">
        <f t="shared" si="272"/>
        <v>6.1514999999999952E-2</v>
      </c>
      <c r="AE500" s="20">
        <f t="shared" si="273"/>
        <v>4.4387726559217675E-2</v>
      </c>
      <c r="AG500" s="3">
        <v>1974.5833333349799</v>
      </c>
      <c r="AH500" s="3">
        <f t="shared" si="274"/>
        <v>-0.52188990652716294</v>
      </c>
      <c r="AI500" s="3">
        <f t="shared" si="275"/>
        <v>-0.68622224125583742</v>
      </c>
      <c r="AJ500" s="3">
        <f t="shared" si="276"/>
        <v>-0.59691933973605749</v>
      </c>
      <c r="AK500" s="20"/>
      <c r="AL500" s="3">
        <v>1974.5833333349799</v>
      </c>
      <c r="AM500" s="12">
        <f>STANDARDIZE(AC500,AR$8,AS$8)</f>
        <v>-0.82478887537032797</v>
      </c>
      <c r="AN500" s="12">
        <f>STANDARDIZE(AD500,AT$8,AU$8)</f>
        <v>-0.53553372549108424</v>
      </c>
      <c r="AO500" s="12">
        <f>STANDARDIZE(AE500,AV$8,AW$8)</f>
        <v>-0.93197351778916582</v>
      </c>
      <c r="AP500" s="20"/>
    </row>
    <row r="501" spans="1:42" x14ac:dyDescent="0.3">
      <c r="A501">
        <v>3</v>
      </c>
      <c r="B501">
        <v>1983</v>
      </c>
      <c r="C501" s="20">
        <v>0.54650900974926486</v>
      </c>
      <c r="D501" s="20">
        <v>6.1499999999999902E-2</v>
      </c>
      <c r="E501" s="20">
        <f t="shared" si="256"/>
        <v>3.3610304099579734E-2</v>
      </c>
      <c r="G501">
        <v>1974</v>
      </c>
      <c r="H501">
        <v>7</v>
      </c>
      <c r="I501" s="3">
        <v>1974.5000000016501</v>
      </c>
      <c r="J501" s="20"/>
      <c r="K501" s="20"/>
      <c r="L501" s="20"/>
      <c r="N501">
        <v>4</v>
      </c>
      <c r="O501">
        <v>1980</v>
      </c>
      <c r="P501" s="20">
        <v>0.54650900974926486</v>
      </c>
      <c r="Q501" s="20">
        <v>6.1530000000000001E-2</v>
      </c>
      <c r="R501" s="20">
        <f t="shared" si="257"/>
        <v>3.3626699369872268E-2</v>
      </c>
      <c r="T501">
        <v>1974</v>
      </c>
      <c r="U501">
        <v>7</v>
      </c>
      <c r="V501" s="3">
        <v>1974.5000000016501</v>
      </c>
      <c r="W501" s="20"/>
      <c r="X501" s="20"/>
      <c r="Y501" s="20"/>
      <c r="Z501" s="20"/>
      <c r="AA501">
        <v>7</v>
      </c>
      <c r="AB501" s="3">
        <v>1974.5000000016501</v>
      </c>
      <c r="AC501" s="20"/>
      <c r="AD501" s="20"/>
      <c r="AE501" s="20"/>
      <c r="AG501" s="3">
        <v>1974.5000000016501</v>
      </c>
      <c r="AH501" s="3"/>
      <c r="AI501" s="3"/>
      <c r="AJ501" s="3"/>
      <c r="AK501" s="20"/>
      <c r="AL501" s="3">
        <v>1974.5000000016501</v>
      </c>
      <c r="AM501" s="12"/>
      <c r="AN501" s="12"/>
      <c r="AO501" s="12"/>
      <c r="AP501" s="20"/>
    </row>
    <row r="502" spans="1:42" x14ac:dyDescent="0.3">
      <c r="A502">
        <v>3</v>
      </c>
      <c r="B502">
        <v>1983</v>
      </c>
      <c r="C502" s="20">
        <v>0.53976253549427222</v>
      </c>
      <c r="D502" s="20">
        <v>6.1499999999999902E-2</v>
      </c>
      <c r="E502" s="20">
        <f t="shared" si="256"/>
        <v>3.3195395932897692E-2</v>
      </c>
      <c r="G502">
        <v>1974</v>
      </c>
      <c r="H502">
        <v>6</v>
      </c>
      <c r="I502" s="3">
        <v>1974.41666666832</v>
      </c>
      <c r="J502" s="20">
        <f t="shared" si="265"/>
        <v>0.69061410806020063</v>
      </c>
      <c r="K502" s="20">
        <f t="shared" si="250"/>
        <v>0.1229999999999998</v>
      </c>
      <c r="L502" s="20">
        <f t="shared" si="266"/>
        <v>4.2472767645702264E-2</v>
      </c>
      <c r="N502">
        <v>3</v>
      </c>
      <c r="O502">
        <v>1980</v>
      </c>
      <c r="P502" s="20">
        <v>0.53976253549427222</v>
      </c>
      <c r="Q502" s="20">
        <v>6.1530000000000001E-2</v>
      </c>
      <c r="R502" s="20">
        <f t="shared" si="257"/>
        <v>3.3211588808962571E-2</v>
      </c>
      <c r="T502">
        <v>1974</v>
      </c>
      <c r="U502">
        <v>6</v>
      </c>
      <c r="V502" s="3">
        <v>1974.41666666832</v>
      </c>
      <c r="W502" s="20">
        <f t="shared" si="279"/>
        <v>0.81256965965689032</v>
      </c>
      <c r="X502" s="20">
        <f t="shared" si="280"/>
        <v>0.12306</v>
      </c>
      <c r="Y502" s="20">
        <f t="shared" si="281"/>
        <v>9.9994822317376927E-2</v>
      </c>
      <c r="Z502" s="20"/>
      <c r="AA502">
        <v>6</v>
      </c>
      <c r="AB502" s="3">
        <v>1974.41666666832</v>
      </c>
      <c r="AC502" s="20">
        <f t="shared" si="271"/>
        <v>0.75159188385854547</v>
      </c>
      <c r="AD502" s="20">
        <f t="shared" si="272"/>
        <v>0.1230299999999999</v>
      </c>
      <c r="AE502" s="20">
        <f t="shared" si="273"/>
        <v>7.1233794981539589E-2</v>
      </c>
      <c r="AG502" s="3">
        <v>1974.41666666832</v>
      </c>
      <c r="AH502" s="3">
        <f t="shared" si="274"/>
        <v>-0.34318238255875883</v>
      </c>
      <c r="AI502" s="3">
        <f t="shared" si="275"/>
        <v>0.82033858713866403</v>
      </c>
      <c r="AJ502" s="3">
        <f t="shared" si="276"/>
        <v>0.42389732280335141</v>
      </c>
      <c r="AK502" s="20"/>
      <c r="AL502" s="3">
        <v>1974.41666666832</v>
      </c>
      <c r="AM502" s="12">
        <f>STANDARDIZE(AC502,AR$10,AS$10)</f>
        <v>-0.76516105106865717</v>
      </c>
      <c r="AN502" s="12">
        <f>STANDARDIZE(AD502,AT$10,AU$10)</f>
        <v>-0.38552664826294392</v>
      </c>
      <c r="AO502" s="12">
        <f>STANDARDIZE(AE502,AV$10,AW$10)</f>
        <v>-0.45794670107152635</v>
      </c>
      <c r="AP502" s="20"/>
    </row>
    <row r="503" spans="1:42" x14ac:dyDescent="0.3">
      <c r="A503">
        <v>2</v>
      </c>
      <c r="B503">
        <v>1983</v>
      </c>
      <c r="C503" s="20">
        <v>0.5362654568318348</v>
      </c>
      <c r="D503" s="20">
        <v>6.1499999999999902E-2</v>
      </c>
      <c r="E503" s="20">
        <f t="shared" si="256"/>
        <v>3.2980325595157789E-2</v>
      </c>
      <c r="G503">
        <v>1974</v>
      </c>
      <c r="H503">
        <v>5</v>
      </c>
      <c r="I503" s="3">
        <v>1974.3333333349899</v>
      </c>
      <c r="J503" s="20">
        <f t="shared" si="265"/>
        <v>0.66392784994875287</v>
      </c>
      <c r="K503" s="20">
        <f t="shared" si="250"/>
        <v>0.1229999999999998</v>
      </c>
      <c r="L503" s="20">
        <f t="shared" si="266"/>
        <v>4.0831562771848233E-2</v>
      </c>
      <c r="N503">
        <v>2</v>
      </c>
      <c r="O503">
        <v>1980</v>
      </c>
      <c r="P503" s="20">
        <v>0.5362654568318348</v>
      </c>
      <c r="Q503" s="20">
        <v>6.1530000000000001E-2</v>
      </c>
      <c r="R503" s="20">
        <f t="shared" si="257"/>
        <v>3.2996413558862799E-2</v>
      </c>
      <c r="T503">
        <v>1974</v>
      </c>
      <c r="U503">
        <v>5</v>
      </c>
      <c r="V503" s="3">
        <v>1974.3333333349899</v>
      </c>
      <c r="W503" s="20">
        <f t="shared" si="279"/>
        <v>0.84329589075673883</v>
      </c>
      <c r="X503" s="20">
        <f t="shared" si="280"/>
        <v>6.1530000000000001E-2</v>
      </c>
      <c r="Y503" s="20">
        <f t="shared" si="281"/>
        <v>5.1887996158262138E-2</v>
      </c>
      <c r="Z503" s="20"/>
      <c r="AA503">
        <v>5</v>
      </c>
      <c r="AB503" s="3">
        <v>1974.3333333349899</v>
      </c>
      <c r="AC503" s="20">
        <f t="shared" si="271"/>
        <v>0.75361187035274591</v>
      </c>
      <c r="AD503" s="20">
        <f t="shared" si="272"/>
        <v>9.2264999999999903E-2</v>
      </c>
      <c r="AE503" s="20">
        <f t="shared" si="273"/>
        <v>4.6359779465055186E-2</v>
      </c>
      <c r="AG503" s="3">
        <v>1974.3333333349899</v>
      </c>
      <c r="AH503" s="3">
        <f t="shared" si="274"/>
        <v>-0.33116193443418851</v>
      </c>
      <c r="AI503" s="3">
        <f t="shared" si="275"/>
        <v>6.6874490811640125E-2</v>
      </c>
      <c r="AJ503" s="3">
        <f t="shared" si="276"/>
        <v>-0.52193240183440404</v>
      </c>
      <c r="AK503" s="20"/>
      <c r="AL503" s="3">
        <v>1974.3333333349899</v>
      </c>
      <c r="AM503" s="12">
        <f>STANDARDIZE(AC503,AR$11,AS$11)</f>
        <v>-0.46399485352927416</v>
      </c>
      <c r="AN503" s="12">
        <f>STANDARDIZE(AD503,AT$11,AU$11)</f>
        <v>-0.6035549277918324</v>
      </c>
      <c r="AO503" s="12">
        <f>STANDARDIZE(AE503,AV$11,AW$11)</f>
        <v>-0.73714464398374624</v>
      </c>
      <c r="AP503" s="20"/>
    </row>
    <row r="504" spans="1:42" x14ac:dyDescent="0.3">
      <c r="A504">
        <v>1</v>
      </c>
      <c r="B504">
        <v>1983</v>
      </c>
      <c r="C504" s="20">
        <v>0.55150493873886008</v>
      </c>
      <c r="D504" s="20">
        <v>6.1499999999999902E-2</v>
      </c>
      <c r="E504" s="20">
        <f t="shared" si="256"/>
        <v>3.3917553732439841E-2</v>
      </c>
      <c r="G504">
        <v>1974</v>
      </c>
      <c r="H504">
        <v>4</v>
      </c>
      <c r="I504" s="3">
        <v>1974.2500000016601</v>
      </c>
      <c r="J504" s="20">
        <f t="shared" si="265"/>
        <v>0.63052269516291548</v>
      </c>
      <c r="K504" s="20">
        <f t="shared" ref="K504:K575" si="282">SUMIFS(D$4:D$1198,B$4:B$1198,G504,A$4:A$1198,H504)</f>
        <v>0.1229999999999998</v>
      </c>
      <c r="L504" s="20">
        <f t="shared" si="266"/>
        <v>3.877714575251924E-2</v>
      </c>
      <c r="N504">
        <v>2</v>
      </c>
      <c r="O504">
        <v>1980</v>
      </c>
      <c r="P504" s="20">
        <v>0.55150493873886008</v>
      </c>
      <c r="Q504" s="20">
        <v>6.1530000000000001E-2</v>
      </c>
      <c r="R504" s="20">
        <f t="shared" si="257"/>
        <v>3.3934098880602059E-2</v>
      </c>
      <c r="T504">
        <v>1974</v>
      </c>
      <c r="U504">
        <v>4</v>
      </c>
      <c r="V504" s="3">
        <v>1974.2500000016601</v>
      </c>
      <c r="W504" s="20">
        <f t="shared" si="279"/>
        <v>0.864884864765744</v>
      </c>
      <c r="X504" s="20">
        <f t="shared" si="280"/>
        <v>6.1530000000000001E-2</v>
      </c>
      <c r="Y504" s="20">
        <f t="shared" si="281"/>
        <v>5.3216365729036229E-2</v>
      </c>
      <c r="Z504" s="20"/>
      <c r="AA504">
        <v>4</v>
      </c>
      <c r="AB504" s="3">
        <v>1974.2500000016601</v>
      </c>
      <c r="AC504" s="20">
        <f t="shared" si="271"/>
        <v>0.7477037799643298</v>
      </c>
      <c r="AD504" s="20">
        <f t="shared" si="272"/>
        <v>9.2264999999999903E-2</v>
      </c>
      <c r="AE504" s="20">
        <f t="shared" si="273"/>
        <v>4.5996755740777731E-2</v>
      </c>
      <c r="AG504" s="3">
        <v>1974.2500000016601</v>
      </c>
      <c r="AH504" s="3">
        <f t="shared" si="274"/>
        <v>-0.36631954278113898</v>
      </c>
      <c r="AI504" s="3">
        <f t="shared" si="275"/>
        <v>6.6874490811640125E-2</v>
      </c>
      <c r="AJ504" s="3">
        <f t="shared" si="276"/>
        <v>-0.53573631013150902</v>
      </c>
      <c r="AK504" s="20"/>
      <c r="AL504" s="3">
        <v>1974.2500000016601</v>
      </c>
      <c r="AM504" s="12">
        <f>STANDARDIZE(AC504,AR$12,AS$12)</f>
        <v>-0.31640404696452556</v>
      </c>
      <c r="AN504" s="12">
        <f>STANDARDIZE(AD504,AT$12,AU$12)</f>
        <v>-0.8205967459488962</v>
      </c>
      <c r="AO504" s="12">
        <f>STANDARDIZE(AE504,AV$12,AW$12)</f>
        <v>-0.83118362146379754</v>
      </c>
      <c r="AP504" s="20"/>
    </row>
    <row r="505" spans="1:42" x14ac:dyDescent="0.3">
      <c r="A505">
        <v>12</v>
      </c>
      <c r="B505">
        <v>1982</v>
      </c>
      <c r="C505" s="20">
        <v>0.56717823045238058</v>
      </c>
      <c r="D505" s="20">
        <v>6.1499999999999902E-2</v>
      </c>
      <c r="E505" s="20">
        <f t="shared" si="256"/>
        <v>3.488146117282135E-2</v>
      </c>
      <c r="G505">
        <v>1974</v>
      </c>
      <c r="H505">
        <v>3</v>
      </c>
      <c r="I505" s="3">
        <v>1974.16666666833</v>
      </c>
      <c r="J505" s="20">
        <f t="shared" si="265"/>
        <v>0.57910657463773152</v>
      </c>
      <c r="K505" s="20">
        <f t="shared" si="282"/>
        <v>0.1229999999999998</v>
      </c>
      <c r="L505" s="20">
        <f t="shared" si="266"/>
        <v>3.5615054340220428E-2</v>
      </c>
      <c r="N505">
        <v>1</v>
      </c>
      <c r="O505">
        <v>1980</v>
      </c>
      <c r="P505" s="20">
        <v>0.56717823045238058</v>
      </c>
      <c r="Q505" s="20">
        <v>6.1530000000000001E-2</v>
      </c>
      <c r="R505" s="20">
        <f t="shared" si="257"/>
        <v>3.4898476519734975E-2</v>
      </c>
      <c r="T505">
        <v>1974</v>
      </c>
      <c r="U505">
        <v>3</v>
      </c>
      <c r="V505" s="3">
        <v>1974.16666666833</v>
      </c>
      <c r="W505" s="20">
        <f t="shared" si="279"/>
        <v>0.75725987751855151</v>
      </c>
      <c r="X505" s="20">
        <f t="shared" si="280"/>
        <v>6.1530000000000001E-2</v>
      </c>
      <c r="Y505" s="20">
        <f t="shared" si="281"/>
        <v>4.6594200263716475E-2</v>
      </c>
      <c r="Z505" s="20"/>
      <c r="AA505">
        <v>3</v>
      </c>
      <c r="AB505" s="3">
        <v>1974.16666666833</v>
      </c>
      <c r="AC505" s="20">
        <f t="shared" si="271"/>
        <v>0.66818322607814151</v>
      </c>
      <c r="AD505" s="20">
        <f t="shared" si="272"/>
        <v>9.2264999999999903E-2</v>
      </c>
      <c r="AE505" s="20">
        <f t="shared" si="273"/>
        <v>4.1104627301968455E-2</v>
      </c>
      <c r="AG505" s="3">
        <v>1974.16666666833</v>
      </c>
      <c r="AH505" s="3">
        <f t="shared" si="274"/>
        <v>-0.83952701004412467</v>
      </c>
      <c r="AI505" s="3">
        <f t="shared" si="275"/>
        <v>6.6874490811640125E-2</v>
      </c>
      <c r="AJ505" s="3">
        <f t="shared" si="276"/>
        <v>-0.72175856661458648</v>
      </c>
      <c r="AK505" s="20"/>
      <c r="AL505" s="3">
        <v>1974.16666666833</v>
      </c>
      <c r="AM505" s="12">
        <f>STANDARDIZE(AC505,AR$13,AS$13)</f>
        <v>-0.6433831089061508</v>
      </c>
      <c r="AN505" s="12">
        <f>STANDARDIZE(AD505,AT$13,AU$13)</f>
        <v>-0.48231704140909132</v>
      </c>
      <c r="AO505" s="12">
        <f>STANDARDIZE(AE505,AV$13,AW$13)</f>
        <v>-0.73640697226892837</v>
      </c>
      <c r="AP505" s="20"/>
    </row>
    <row r="506" spans="1:42" x14ac:dyDescent="0.3">
      <c r="A506">
        <v>11</v>
      </c>
      <c r="B506">
        <v>1982</v>
      </c>
      <c r="C506" s="20">
        <v>0.58329694351371131</v>
      </c>
      <c r="D506" s="20">
        <v>6.1499999999999902E-2</v>
      </c>
      <c r="E506" s="20">
        <f t="shared" si="256"/>
        <v>3.5872762026093186E-2</v>
      </c>
      <c r="G506">
        <v>1974</v>
      </c>
      <c r="H506">
        <v>2</v>
      </c>
      <c r="I506" s="3">
        <v>1974.0833333349999</v>
      </c>
      <c r="J506" s="20">
        <f t="shared" si="265"/>
        <v>0.54296822121514798</v>
      </c>
      <c r="K506" s="20">
        <f t="shared" si="282"/>
        <v>6.1499999999999902E-2</v>
      </c>
      <c r="L506" s="20">
        <f t="shared" si="266"/>
        <v>3.3392545604731545E-2</v>
      </c>
      <c r="N506">
        <v>12</v>
      </c>
      <c r="O506">
        <v>1979</v>
      </c>
      <c r="P506" s="20">
        <v>0.58329694351371131</v>
      </c>
      <c r="Q506" s="20">
        <v>6.1530000000000001E-2</v>
      </c>
      <c r="R506" s="20">
        <f t="shared" si="257"/>
        <v>3.5890260934398656E-2</v>
      </c>
      <c r="T506">
        <v>1974</v>
      </c>
      <c r="U506">
        <v>2</v>
      </c>
      <c r="V506" s="3">
        <v>1974.0833333349999</v>
      </c>
      <c r="W506" s="20">
        <f t="shared" si="258"/>
        <v>0.66216706871393483</v>
      </c>
      <c r="X506" s="20">
        <f t="shared" si="259"/>
        <v>6.1530000000000001E-2</v>
      </c>
      <c r="Y506" s="20">
        <f t="shared" si="260"/>
        <v>4.0743139737968413E-2</v>
      </c>
      <c r="Z506" s="20"/>
      <c r="AA506">
        <v>2</v>
      </c>
      <c r="AB506" s="3">
        <v>1974.0833333349999</v>
      </c>
      <c r="AC506" s="20">
        <f t="shared" si="271"/>
        <v>0.6025676449645414</v>
      </c>
      <c r="AD506" s="20">
        <f t="shared" si="272"/>
        <v>6.1514999999999952E-2</v>
      </c>
      <c r="AE506" s="20">
        <f t="shared" si="273"/>
        <v>3.7067842671349979E-2</v>
      </c>
      <c r="AG506" s="3">
        <v>1974.0833333349999</v>
      </c>
      <c r="AH506" s="3">
        <f t="shared" si="274"/>
        <v>-1.2299893676906131</v>
      </c>
      <c r="AI506" s="3">
        <f t="shared" si="275"/>
        <v>-0.68622224125583742</v>
      </c>
      <c r="AJ506" s="3">
        <f t="shared" si="276"/>
        <v>-0.87525653693905925</v>
      </c>
      <c r="AK506" s="20"/>
      <c r="AL506" s="3">
        <v>1974.0833333349999</v>
      </c>
      <c r="AM506" s="12">
        <f>STANDARDIZE(AC506,AR$14,AS$14)</f>
        <v>-0.98924365598847919</v>
      </c>
      <c r="AN506" s="12">
        <f>STANDARDIZE(AD506,AT$14,AU$14)</f>
        <v>-0.87038484719517628</v>
      </c>
      <c r="AO506" s="12">
        <f>STANDARDIZE(AE506,AV$14,AW$14)</f>
        <v>-1.2105290052846889</v>
      </c>
      <c r="AP506" s="20"/>
    </row>
    <row r="507" spans="1:42" x14ac:dyDescent="0.3">
      <c r="A507">
        <v>10</v>
      </c>
      <c r="B507">
        <v>1982</v>
      </c>
      <c r="C507" s="20">
        <v>0.60091337763454633</v>
      </c>
      <c r="D507" s="20">
        <v>6.1499999999999902E-2</v>
      </c>
      <c r="E507" s="20">
        <f t="shared" si="256"/>
        <v>3.695617272452454E-2</v>
      </c>
      <c r="G507">
        <v>1974</v>
      </c>
      <c r="H507">
        <v>1</v>
      </c>
      <c r="I507" s="3">
        <v>1974.0000000016701</v>
      </c>
      <c r="J507" s="20">
        <f t="shared" si="265"/>
        <v>0.5581572282539099</v>
      </c>
      <c r="K507" s="20">
        <f t="shared" si="282"/>
        <v>6.1499999999999902E-2</v>
      </c>
      <c r="L507" s="20">
        <f t="shared" si="266"/>
        <v>3.4326669537615401E-2</v>
      </c>
      <c r="N507">
        <v>11</v>
      </c>
      <c r="O507">
        <v>1979</v>
      </c>
      <c r="P507" s="20">
        <v>0.60091337763454633</v>
      </c>
      <c r="Q507" s="20">
        <v>6.1530000000000001E-2</v>
      </c>
      <c r="R507" s="20">
        <f t="shared" si="257"/>
        <v>3.6974200125853639E-2</v>
      </c>
      <c r="T507">
        <v>1974</v>
      </c>
      <c r="U507">
        <v>1</v>
      </c>
      <c r="V507" s="3">
        <v>1974.0000000016701</v>
      </c>
      <c r="W507" s="20">
        <f t="shared" si="258"/>
        <v>0.57901552677794332</v>
      </c>
      <c r="X507" s="20">
        <f t="shared" si="259"/>
        <v>6.1530000000000001E-2</v>
      </c>
      <c r="Y507" s="20">
        <f t="shared" si="260"/>
        <v>3.5626825362646851E-2</v>
      </c>
      <c r="Z507" s="20"/>
      <c r="AA507">
        <v>1</v>
      </c>
      <c r="AB507" s="3">
        <v>1974.0000000016701</v>
      </c>
      <c r="AC507" s="20">
        <f t="shared" si="271"/>
        <v>0.56858637751592656</v>
      </c>
      <c r="AD507" s="20">
        <f t="shared" si="272"/>
        <v>6.1514999999999952E-2</v>
      </c>
      <c r="AE507" s="20">
        <f t="shared" si="273"/>
        <v>3.4976747450131129E-2</v>
      </c>
      <c r="AG507" s="3">
        <v>1974.0000000016701</v>
      </c>
      <c r="AH507" s="3">
        <f t="shared" si="274"/>
        <v>-1.4322036219670551</v>
      </c>
      <c r="AI507" s="3">
        <f t="shared" si="275"/>
        <v>-0.68622224125583742</v>
      </c>
      <c r="AJ507" s="3">
        <f t="shared" si="276"/>
        <v>-0.95477003631619106</v>
      </c>
      <c r="AK507" s="20"/>
      <c r="AL507" s="3">
        <v>1974.0000000016701</v>
      </c>
      <c r="AM507" s="12">
        <f>STANDARDIZE(AC507,AR$15,AS$15)</f>
        <v>-0.84958704465373625</v>
      </c>
      <c r="AN507" s="12">
        <f>STANDARDIZE(AD507,AT$15,AU$15)</f>
        <v>-0.21981065223360952</v>
      </c>
      <c r="AO507" s="12">
        <f>STANDARDIZE(AE507,AV$15,AW$15)</f>
        <v>-0.8829839300899659</v>
      </c>
      <c r="AP507" s="20"/>
    </row>
    <row r="508" spans="1:42" x14ac:dyDescent="0.3">
      <c r="A508">
        <v>9</v>
      </c>
      <c r="B508">
        <v>1982</v>
      </c>
      <c r="C508" s="20">
        <v>0.62788824308165825</v>
      </c>
      <c r="D508" s="20">
        <v>6.1499999999999902E-2</v>
      </c>
      <c r="E508" s="20">
        <f t="shared" si="256"/>
        <v>3.8615126949521919E-2</v>
      </c>
      <c r="G508">
        <v>1973</v>
      </c>
      <c r="H508">
        <v>12</v>
      </c>
      <c r="I508" s="3">
        <v>1973.91666666834</v>
      </c>
      <c r="J508" s="20">
        <f t="shared" si="265"/>
        <v>0.57717804768670833</v>
      </c>
      <c r="K508" s="20">
        <f t="shared" si="282"/>
        <v>6.1499999999999902E-2</v>
      </c>
      <c r="L508" s="20">
        <f t="shared" si="266"/>
        <v>3.5496449932732509E-2</v>
      </c>
      <c r="N508">
        <v>10</v>
      </c>
      <c r="O508">
        <v>1979</v>
      </c>
      <c r="P508" s="20">
        <v>0.62788824308165825</v>
      </c>
      <c r="Q508" s="20">
        <v>6.1530000000000001E-2</v>
      </c>
      <c r="R508" s="20">
        <f t="shared" si="257"/>
        <v>3.8633963596814432E-2</v>
      </c>
      <c r="T508">
        <v>1973</v>
      </c>
      <c r="U508">
        <v>12</v>
      </c>
      <c r="V508" s="3">
        <v>1973.91666666834</v>
      </c>
      <c r="W508" s="20">
        <f t="shared" si="258"/>
        <v>0.50637879389359652</v>
      </c>
      <c r="X508" s="20">
        <f t="shared" si="259"/>
        <v>6.1530000000000001E-2</v>
      </c>
      <c r="Y508" s="20">
        <f t="shared" si="260"/>
        <v>3.1157487188272995E-2</v>
      </c>
      <c r="Z508" s="20"/>
      <c r="AA508">
        <v>12</v>
      </c>
      <c r="AB508" s="3">
        <v>1973.91666666834</v>
      </c>
      <c r="AC508" s="20">
        <f t="shared" si="271"/>
        <v>0.54177842079015237</v>
      </c>
      <c r="AD508" s="20">
        <f t="shared" si="272"/>
        <v>6.1514999999999952E-2</v>
      </c>
      <c r="AE508" s="20">
        <f t="shared" si="273"/>
        <v>3.3326968560502754E-2</v>
      </c>
      <c r="AG508" s="3">
        <v>1973.91666666834</v>
      </c>
      <c r="AH508" s="3">
        <f t="shared" si="274"/>
        <v>-1.591731249539361</v>
      </c>
      <c r="AI508" s="3">
        <f t="shared" si="275"/>
        <v>-0.68622224125583742</v>
      </c>
      <c r="AJ508" s="3">
        <f t="shared" si="276"/>
        <v>-1.0175025658450998</v>
      </c>
      <c r="AK508" s="20"/>
      <c r="AL508" s="3">
        <v>1973.91666666834</v>
      </c>
      <c r="AM508" s="12">
        <f>STANDARDIZE(AC508,AR$4,AS$4)</f>
        <v>-1.2454112088436247</v>
      </c>
      <c r="AN508" s="12">
        <f>STANDARDIZE(AD508,AT$4,AU$4)</f>
        <v>-0.51751295497595129</v>
      </c>
      <c r="AO508" s="12">
        <f>STANDARDIZE(AE508,AV$4,AW$4)</f>
        <v>-1.3012836942812125</v>
      </c>
      <c r="AP508" s="20"/>
    </row>
    <row r="509" spans="1:42" x14ac:dyDescent="0.3">
      <c r="A509">
        <v>8</v>
      </c>
      <c r="B509">
        <v>1982</v>
      </c>
      <c r="C509" s="20">
        <v>0.65569542748286658</v>
      </c>
      <c r="D509" s="20">
        <v>6.1499999999999902E-2</v>
      </c>
      <c r="E509" s="20">
        <f t="shared" si="256"/>
        <v>4.0325268790196232E-2</v>
      </c>
      <c r="G509">
        <v>1973</v>
      </c>
      <c r="H509">
        <v>11</v>
      </c>
      <c r="I509" s="3">
        <v>1973.8333333350099</v>
      </c>
      <c r="J509" s="20">
        <f t="shared" si="265"/>
        <v>0.59710703997153813</v>
      </c>
      <c r="K509" s="20">
        <f t="shared" si="282"/>
        <v>6.1499999999999902E-2</v>
      </c>
      <c r="L509" s="20">
        <f t="shared" si="266"/>
        <v>3.6722082958249538E-2</v>
      </c>
      <c r="N509">
        <v>10</v>
      </c>
      <c r="O509">
        <v>1979</v>
      </c>
      <c r="P509" s="20">
        <v>0.65569542748286658</v>
      </c>
      <c r="Q509" s="20">
        <v>6.1530000000000001E-2</v>
      </c>
      <c r="R509" s="20">
        <f t="shared" si="257"/>
        <v>4.034493965302078E-2</v>
      </c>
      <c r="T509">
        <v>1973</v>
      </c>
      <c r="U509">
        <v>11</v>
      </c>
      <c r="V509" s="3">
        <v>1973.8333333350099</v>
      </c>
      <c r="W509" s="20">
        <f t="shared" si="258"/>
        <v>0.48441437821134847</v>
      </c>
      <c r="X509" s="20">
        <f t="shared" si="259"/>
        <v>6.1530000000000001E-2</v>
      </c>
      <c r="Y509" s="20">
        <f t="shared" si="260"/>
        <v>2.9806016691344271E-2</v>
      </c>
      <c r="Z509" s="20"/>
      <c r="AA509">
        <v>11</v>
      </c>
      <c r="AB509" s="3">
        <v>1973.8333333350099</v>
      </c>
      <c r="AC509" s="20">
        <f t="shared" si="271"/>
        <v>0.54076070909144325</v>
      </c>
      <c r="AD509" s="20">
        <f t="shared" si="272"/>
        <v>6.1514999999999952E-2</v>
      </c>
      <c r="AE509" s="20">
        <f t="shared" si="273"/>
        <v>3.3264049824796901E-2</v>
      </c>
      <c r="AG509" s="3">
        <v>1973.8333333350099</v>
      </c>
      <c r="AH509" s="3">
        <f t="shared" si="274"/>
        <v>-1.5977874042291196</v>
      </c>
      <c r="AI509" s="3">
        <f t="shared" si="275"/>
        <v>-0.68622224125583742</v>
      </c>
      <c r="AJ509" s="3">
        <f t="shared" si="276"/>
        <v>-1.0198950388427861</v>
      </c>
      <c r="AK509" s="20"/>
      <c r="AL509" s="3">
        <v>1973.8333333350099</v>
      </c>
      <c r="AM509" s="12">
        <f>STANDARDIZE(AC509,AR$5,AS$5)</f>
        <v>-0.90260326176734706</v>
      </c>
      <c r="AN509" s="12">
        <f>STANDARDIZE(AD509,AT$5,AU$5)</f>
        <v>-0.19138401234735175</v>
      </c>
      <c r="AO509" s="12">
        <f>STANDARDIZE(AE509,AV$5,AW$5)</f>
        <v>-0.90836226190373004</v>
      </c>
      <c r="AP509" s="20"/>
    </row>
    <row r="510" spans="1:42" x14ac:dyDescent="0.3">
      <c r="A510">
        <v>7</v>
      </c>
      <c r="B510">
        <v>1982</v>
      </c>
      <c r="C510" s="20">
        <v>0.68483202811093258</v>
      </c>
      <c r="D510" s="20">
        <v>6.1499999999999902E-2</v>
      </c>
      <c r="E510" s="20">
        <f t="shared" si="256"/>
        <v>4.2117169728822283E-2</v>
      </c>
      <c r="G510">
        <v>1973</v>
      </c>
      <c r="H510">
        <v>10</v>
      </c>
      <c r="I510" s="3">
        <v>1973.7500000016801</v>
      </c>
      <c r="J510" s="20">
        <f t="shared" si="265"/>
        <v>0.61763421292745113</v>
      </c>
      <c r="K510" s="20">
        <f t="shared" si="282"/>
        <v>6.1499999999999902E-2</v>
      </c>
      <c r="L510" s="20">
        <f t="shared" si="266"/>
        <v>3.7984504095038181E-2</v>
      </c>
      <c r="N510">
        <v>9</v>
      </c>
      <c r="O510">
        <v>1979</v>
      </c>
      <c r="P510" s="20">
        <v>0.68483202811093258</v>
      </c>
      <c r="Q510" s="20">
        <v>6.1530000000000001E-2</v>
      </c>
      <c r="R510" s="20">
        <f t="shared" si="257"/>
        <v>4.2137714689665685E-2</v>
      </c>
      <c r="T510">
        <v>1973</v>
      </c>
      <c r="U510">
        <v>10</v>
      </c>
      <c r="V510" s="3">
        <v>1973.7500000016801</v>
      </c>
      <c r="W510" s="20">
        <f t="shared" si="258"/>
        <v>0.4641394258132448</v>
      </c>
      <c r="X510" s="20">
        <f t="shared" si="259"/>
        <v>6.1530000000000001E-2</v>
      </c>
      <c r="Y510" s="20">
        <f t="shared" si="260"/>
        <v>2.8558498870288954E-2</v>
      </c>
      <c r="Z510" s="20"/>
      <c r="AA510">
        <v>10</v>
      </c>
      <c r="AB510" s="3">
        <v>1973.7500000016801</v>
      </c>
      <c r="AC510" s="20">
        <f t="shared" si="271"/>
        <v>0.54088681937034799</v>
      </c>
      <c r="AD510" s="20">
        <f t="shared" si="272"/>
        <v>6.1514999999999952E-2</v>
      </c>
      <c r="AE510" s="20">
        <f t="shared" si="273"/>
        <v>3.3271501482663571E-2</v>
      </c>
      <c r="AG510" s="3">
        <v>1973.7500000016801</v>
      </c>
      <c r="AH510" s="3">
        <f t="shared" si="274"/>
        <v>-1.597036952644467</v>
      </c>
      <c r="AI510" s="3">
        <f t="shared" si="275"/>
        <v>-0.68622224125583742</v>
      </c>
      <c r="AJ510" s="3">
        <f t="shared" si="276"/>
        <v>-1.0196116909650197</v>
      </c>
      <c r="AK510" s="20"/>
      <c r="AL510" s="3">
        <v>1973.7500000016801</v>
      </c>
      <c r="AM510" s="12">
        <f>STANDARDIZE(AC510,AR$6,AS$6)</f>
        <v>-1.7475289474566225</v>
      </c>
      <c r="AN510" s="12">
        <f>STANDARDIZE(AD510,AT$6,AU$6)</f>
        <v>-0.6564669997761764</v>
      </c>
      <c r="AO510" s="12">
        <f>STANDARDIZE(AE510,AV$6,AW$6)</f>
        <v>-1.6408723472448901</v>
      </c>
      <c r="AP510" s="20"/>
    </row>
    <row r="511" spans="1:42" x14ac:dyDescent="0.3">
      <c r="A511">
        <v>6</v>
      </c>
      <c r="B511">
        <v>1982</v>
      </c>
      <c r="C511" s="20">
        <v>0.71104043141970041</v>
      </c>
      <c r="D511" s="20">
        <v>6.1499999999999902E-2</v>
      </c>
      <c r="E511" s="20">
        <f t="shared" si="256"/>
        <v>4.3728986532311505E-2</v>
      </c>
      <c r="G511">
        <v>1973</v>
      </c>
      <c r="H511">
        <v>9</v>
      </c>
      <c r="I511" s="3">
        <v>1973.66666666835</v>
      </c>
      <c r="J511" s="20">
        <f t="shared" si="265"/>
        <v>0.67325845746267343</v>
      </c>
      <c r="K511" s="20">
        <f t="shared" si="282"/>
        <v>6.1499999999999902E-2</v>
      </c>
      <c r="L511" s="20">
        <f t="shared" si="266"/>
        <v>4.1405395133954352E-2</v>
      </c>
      <c r="N511">
        <v>8</v>
      </c>
      <c r="O511">
        <v>1979</v>
      </c>
      <c r="P511" s="20">
        <v>0.71104043141970041</v>
      </c>
      <c r="Q511" s="20">
        <v>6.1530000000000001E-2</v>
      </c>
      <c r="R511" s="20">
        <f t="shared" si="257"/>
        <v>4.3750317745254168E-2</v>
      </c>
      <c r="T511">
        <v>1973</v>
      </c>
      <c r="U511">
        <v>9</v>
      </c>
      <c r="V511" s="3">
        <v>1973.66666666835</v>
      </c>
      <c r="W511" s="20">
        <f t="shared" si="258"/>
        <v>0.44464890523303169</v>
      </c>
      <c r="X511" s="20">
        <f t="shared" si="259"/>
        <v>6.1530000000000001E-2</v>
      </c>
      <c r="Y511" s="20">
        <f t="shared" si="260"/>
        <v>2.7359247138988442E-2</v>
      </c>
      <c r="Z511" s="20"/>
      <c r="AA511">
        <v>9</v>
      </c>
      <c r="AB511" s="3">
        <v>1973.66666666835</v>
      </c>
      <c r="AC511" s="20">
        <f t="shared" si="271"/>
        <v>0.55895368134785262</v>
      </c>
      <c r="AD511" s="20">
        <f t="shared" si="272"/>
        <v>6.1514999999999952E-2</v>
      </c>
      <c r="AE511" s="20">
        <f t="shared" si="273"/>
        <v>3.4382321136471397E-2</v>
      </c>
      <c r="AG511" s="3">
        <v>1973.66666666835</v>
      </c>
      <c r="AH511" s="3">
        <f t="shared" si="274"/>
        <v>-1.4895254530389566</v>
      </c>
      <c r="AI511" s="3">
        <f t="shared" si="275"/>
        <v>-0.68622224125583742</v>
      </c>
      <c r="AJ511" s="3">
        <f t="shared" si="276"/>
        <v>-0.97737298420748042</v>
      </c>
      <c r="AK511" s="20"/>
      <c r="AL511" s="3">
        <v>1973.66666666835</v>
      </c>
      <c r="AM511" s="12">
        <f>STANDARDIZE(AC511,AR$7,AS$7)</f>
        <v>-1.0054533034846409</v>
      </c>
      <c r="AN511" s="12">
        <f>STANDARDIZE(AD511,AT$7,AU$7)</f>
        <v>-0.23837245449551037</v>
      </c>
      <c r="AO511" s="12">
        <f>STANDARDIZE(AE511,AV$7,AW$7)</f>
        <v>-1.0222940134319269</v>
      </c>
      <c r="AP511" s="20"/>
    </row>
    <row r="512" spans="1:42" x14ac:dyDescent="0.3">
      <c r="A512">
        <v>6</v>
      </c>
      <c r="B512">
        <v>1982</v>
      </c>
      <c r="C512" s="20">
        <v>0.70878397737773913</v>
      </c>
      <c r="D512" s="20">
        <v>6.1499999999999902E-2</v>
      </c>
      <c r="E512" s="20">
        <f t="shared" si="256"/>
        <v>4.3590214608730887E-2</v>
      </c>
      <c r="G512">
        <v>1973</v>
      </c>
      <c r="H512">
        <v>8</v>
      </c>
      <c r="I512" s="3">
        <v>1973.5833333350199</v>
      </c>
      <c r="J512" s="20">
        <f t="shared" si="265"/>
        <v>0.73739912098699123</v>
      </c>
      <c r="K512" s="20">
        <f t="shared" si="282"/>
        <v>6.1499999999999902E-2</v>
      </c>
      <c r="L512" s="20">
        <f t="shared" si="266"/>
        <v>4.5350045940699892E-2</v>
      </c>
      <c r="N512">
        <v>7</v>
      </c>
      <c r="O512">
        <v>1979</v>
      </c>
      <c r="P512" s="20">
        <v>0.70878397737773913</v>
      </c>
      <c r="Q512" s="20">
        <v>6.1530000000000001E-2</v>
      </c>
      <c r="R512" s="20">
        <f t="shared" si="257"/>
        <v>4.3611478128052286E-2</v>
      </c>
      <c r="T512">
        <v>1973</v>
      </c>
      <c r="U512">
        <v>8</v>
      </c>
      <c r="V512" s="3">
        <v>1973.5833333350199</v>
      </c>
      <c r="W512" s="20">
        <f t="shared" si="258"/>
        <v>0.42609980111778123</v>
      </c>
      <c r="X512" s="20">
        <f t="shared" si="259"/>
        <v>6.1530000000000001E-2</v>
      </c>
      <c r="Y512" s="20">
        <f t="shared" si="260"/>
        <v>2.621792076277708E-2</v>
      </c>
      <c r="Z512" s="20"/>
      <c r="AA512">
        <v>8</v>
      </c>
      <c r="AB512" s="3">
        <v>1973.5833333350199</v>
      </c>
      <c r="AC512" s="20">
        <f t="shared" si="271"/>
        <v>0.58174946105238623</v>
      </c>
      <c r="AD512" s="20">
        <f t="shared" si="272"/>
        <v>6.1514999999999952E-2</v>
      </c>
      <c r="AE512" s="20">
        <f t="shared" si="273"/>
        <v>3.5783983351738484E-2</v>
      </c>
      <c r="AG512" s="3">
        <v>1973.5833333350199</v>
      </c>
      <c r="AH512" s="3">
        <f t="shared" si="274"/>
        <v>-1.3538733146785256</v>
      </c>
      <c r="AI512" s="3">
        <f t="shared" si="275"/>
        <v>-0.68622224125583742</v>
      </c>
      <c r="AJ512" s="3">
        <f t="shared" si="276"/>
        <v>-0.92407504418558772</v>
      </c>
      <c r="AK512" s="20"/>
      <c r="AL512" s="3">
        <v>1973.5833333350199</v>
      </c>
      <c r="AM512" s="12">
        <f>STANDARDIZE(AC512,AR$8,AS$8)</f>
        <v>-1.7548698866854839</v>
      </c>
      <c r="AN512" s="12">
        <f>STANDARDIZE(AD512,AT$8,AU$8)</f>
        <v>-0.53553372549108424</v>
      </c>
      <c r="AO512" s="12">
        <f>STANDARDIZE(AE512,AV$8,AW$8)</f>
        <v>-1.7640735079949512</v>
      </c>
      <c r="AP512" s="20"/>
    </row>
    <row r="513" spans="1:42" x14ac:dyDescent="0.3">
      <c r="A513">
        <v>5</v>
      </c>
      <c r="B513">
        <v>1982</v>
      </c>
      <c r="C513" s="20">
        <v>0.70663756302810332</v>
      </c>
      <c r="D513" s="20">
        <v>6.1499999999999902E-2</v>
      </c>
      <c r="E513" s="20">
        <f t="shared" si="256"/>
        <v>4.3458210126228282E-2</v>
      </c>
      <c r="G513">
        <v>1973</v>
      </c>
      <c r="H513">
        <v>7</v>
      </c>
      <c r="I513" s="3">
        <v>1973.5000000016901</v>
      </c>
      <c r="J513" s="20">
        <f t="shared" si="265"/>
        <v>0.80776695408390764</v>
      </c>
      <c r="K513" s="20">
        <f t="shared" si="282"/>
        <v>6.1499999999999902E-2</v>
      </c>
      <c r="L513" s="20">
        <f t="shared" si="266"/>
        <v>4.9677667676160241E-2</v>
      </c>
      <c r="N513">
        <v>6</v>
      </c>
      <c r="O513">
        <v>1979</v>
      </c>
      <c r="P513" s="20">
        <v>0.70663756302810332</v>
      </c>
      <c r="Q513" s="20">
        <v>6.1530000000000001E-2</v>
      </c>
      <c r="R513" s="20">
        <f t="shared" si="257"/>
        <v>4.3479409253119196E-2</v>
      </c>
      <c r="T513">
        <v>1973</v>
      </c>
      <c r="U513">
        <v>7</v>
      </c>
      <c r="V513" s="3">
        <v>1973.5000000016901</v>
      </c>
      <c r="W513" s="20">
        <f t="shared" si="258"/>
        <v>0.47712265383435909</v>
      </c>
      <c r="X513" s="20">
        <f t="shared" si="259"/>
        <v>6.1530000000000001E-2</v>
      </c>
      <c r="Y513" s="20">
        <f t="shared" si="260"/>
        <v>2.9357356890428114E-2</v>
      </c>
      <c r="Z513" s="20"/>
      <c r="AA513">
        <v>7</v>
      </c>
      <c r="AB513" s="3">
        <v>1973.5000000016901</v>
      </c>
      <c r="AC513" s="20">
        <f t="shared" si="271"/>
        <v>0.64244480395913339</v>
      </c>
      <c r="AD513" s="20">
        <f t="shared" si="272"/>
        <v>6.1514999999999952E-2</v>
      </c>
      <c r="AE513" s="20">
        <f t="shared" si="273"/>
        <v>3.9517512283294177E-2</v>
      </c>
      <c r="AG513" s="3">
        <v>1973.5000000016901</v>
      </c>
      <c r="AH513" s="3">
        <f t="shared" si="274"/>
        <v>-0.99269009741035696</v>
      </c>
      <c r="AI513" s="3">
        <f t="shared" si="275"/>
        <v>-0.68622224125583742</v>
      </c>
      <c r="AJ513" s="3">
        <f t="shared" si="276"/>
        <v>-0.78210831432967931</v>
      </c>
      <c r="AK513" s="20"/>
      <c r="AL513" s="3">
        <v>1973.5000000016901</v>
      </c>
      <c r="AM513" s="12">
        <f>STANDARDIZE(AC513,AR$9,AS$9)</f>
        <v>-0.60445301131599016</v>
      </c>
      <c r="AN513" s="12">
        <f>STANDARDIZE(AD513,AT$9,AU$9)</f>
        <v>-0.10780241638246968</v>
      </c>
      <c r="AO513" s="12">
        <f>STANDARDIZE(AE513,AV$9,AW$9)</f>
        <v>-0.60443542515818427</v>
      </c>
      <c r="AP513" s="20"/>
    </row>
    <row r="514" spans="1:42" x14ac:dyDescent="0.3">
      <c r="A514">
        <v>5</v>
      </c>
      <c r="B514">
        <v>1982</v>
      </c>
      <c r="C514" s="20">
        <v>0.70429435999120404</v>
      </c>
      <c r="D514" s="20">
        <v>6.1499999999999902E-2</v>
      </c>
      <c r="E514" s="20">
        <f t="shared" si="256"/>
        <v>4.3314103139458979E-2</v>
      </c>
      <c r="G514">
        <v>1973</v>
      </c>
      <c r="H514">
        <v>6</v>
      </c>
      <c r="I514" s="3">
        <v>1973.41666666836</v>
      </c>
      <c r="J514" s="20">
        <f t="shared" si="265"/>
        <v>0.83195818016700773</v>
      </c>
      <c r="K514" s="20">
        <f t="shared" si="282"/>
        <v>0.18449999999999972</v>
      </c>
      <c r="L514" s="20">
        <f t="shared" si="266"/>
        <v>5.1165428080270893E-2</v>
      </c>
      <c r="N514">
        <v>5</v>
      </c>
      <c r="O514">
        <v>1979</v>
      </c>
      <c r="P514" s="20">
        <v>0.70429435999120404</v>
      </c>
      <c r="Q514" s="20">
        <v>6.1530000000000001E-2</v>
      </c>
      <c r="R514" s="20">
        <f t="shared" si="257"/>
        <v>4.3335231970258785E-2</v>
      </c>
      <c r="T514">
        <v>1973</v>
      </c>
      <c r="U514">
        <v>6</v>
      </c>
      <c r="V514" s="3">
        <v>1973.41666666836</v>
      </c>
      <c r="W514" s="20">
        <f t="shared" si="258"/>
        <v>0.56937679586314283</v>
      </c>
      <c r="X514" s="20">
        <f t="shared" si="259"/>
        <v>0.12306</v>
      </c>
      <c r="Y514" s="20">
        <f t="shared" si="260"/>
        <v>7.0067508498918352E-2</v>
      </c>
      <c r="Z514" s="20"/>
      <c r="AA514">
        <v>6</v>
      </c>
      <c r="AB514" s="3">
        <v>1973.41666666836</v>
      </c>
      <c r="AC514" s="20">
        <f t="shared" si="271"/>
        <v>0.70066748801507528</v>
      </c>
      <c r="AD514" s="20">
        <f t="shared" si="272"/>
        <v>0.15377999999999986</v>
      </c>
      <c r="AE514" s="20">
        <f t="shared" si="273"/>
        <v>6.0616468289594619E-2</v>
      </c>
      <c r="AG514" s="3">
        <v>1973.41666666836</v>
      </c>
      <c r="AH514" s="3">
        <f t="shared" si="274"/>
        <v>-0.6462210713168326</v>
      </c>
      <c r="AI514" s="3">
        <f t="shared" si="275"/>
        <v>1.5734353192061419</v>
      </c>
      <c r="AJ514" s="3">
        <f t="shared" si="276"/>
        <v>2.0175488072795383E-2</v>
      </c>
      <c r="AK514" s="20"/>
      <c r="AL514" s="3">
        <v>1973.41666666836</v>
      </c>
      <c r="AM514" s="12">
        <f>STANDARDIZE(AC514,AR$10,AS$10)</f>
        <v>-1.0692166218567052</v>
      </c>
      <c r="AN514" s="12">
        <f>STANDARDIZE(AD514,AT$10,AU$10)</f>
        <v>0.24826500666177614</v>
      </c>
      <c r="AO514" s="12">
        <f>STANDARDIZE(AE514,AV$10,AW$10)</f>
        <v>-0.75227488495451944</v>
      </c>
      <c r="AP514" s="20"/>
    </row>
    <row r="515" spans="1:42" x14ac:dyDescent="0.3">
      <c r="A515">
        <v>4</v>
      </c>
      <c r="B515">
        <v>1982</v>
      </c>
      <c r="C515" s="20">
        <v>0.69952846998461327</v>
      </c>
      <c r="D515" s="20">
        <v>6.1499999999999902E-2</v>
      </c>
      <c r="E515" s="20">
        <f t="shared" si="256"/>
        <v>4.3021000904053648E-2</v>
      </c>
      <c r="G515">
        <v>1973</v>
      </c>
      <c r="H515">
        <v>5</v>
      </c>
      <c r="I515" s="3">
        <v>1973.3333333350299</v>
      </c>
      <c r="J515" s="20">
        <f t="shared" si="265"/>
        <v>0.69606004454693793</v>
      </c>
      <c r="K515" s="20">
        <f t="shared" si="282"/>
        <v>0.1229999999999998</v>
      </c>
      <c r="L515" s="20">
        <f t="shared" si="266"/>
        <v>4.280769273963661E-2</v>
      </c>
      <c r="N515">
        <v>4</v>
      </c>
      <c r="O515">
        <v>1979</v>
      </c>
      <c r="P515" s="20">
        <v>0.69952846998461327</v>
      </c>
      <c r="Q515" s="20">
        <v>6.1530000000000001E-2</v>
      </c>
      <c r="R515" s="20">
        <f t="shared" si="257"/>
        <v>4.3041986758153253E-2</v>
      </c>
      <c r="T515">
        <v>1973</v>
      </c>
      <c r="U515">
        <v>5</v>
      </c>
      <c r="V515" s="3">
        <v>1973.3333333350299</v>
      </c>
      <c r="W515" s="20">
        <f t="shared" si="258"/>
        <v>0.6643046846843712</v>
      </c>
      <c r="X515" s="20">
        <f t="shared" si="259"/>
        <v>0.12306</v>
      </c>
      <c r="Y515" s="20">
        <f t="shared" si="260"/>
        <v>8.1749334497258727E-2</v>
      </c>
      <c r="Z515" s="20"/>
      <c r="AA515">
        <v>5</v>
      </c>
      <c r="AB515" s="3">
        <v>1973.3333333350299</v>
      </c>
      <c r="AC515" s="20">
        <f t="shared" si="271"/>
        <v>0.68018236461565462</v>
      </c>
      <c r="AD515" s="20">
        <f t="shared" si="272"/>
        <v>0.1230299999999999</v>
      </c>
      <c r="AE515" s="20">
        <f t="shared" si="273"/>
        <v>6.2278513618447669E-2</v>
      </c>
      <c r="AG515" s="3">
        <v>1973.3333333350299</v>
      </c>
      <c r="AH515" s="3">
        <f t="shared" si="274"/>
        <v>-0.76812305623363097</v>
      </c>
      <c r="AI515" s="3">
        <f t="shared" si="275"/>
        <v>0.82033858713866403</v>
      </c>
      <c r="AJ515" s="3">
        <f t="shared" si="276"/>
        <v>8.3374446627868679E-2</v>
      </c>
      <c r="AK515" s="20"/>
      <c r="AL515" s="3">
        <v>1973.3333333350299</v>
      </c>
      <c r="AM515" s="12">
        <f>STANDARDIZE(AC515,AR$11,AS$11)</f>
        <v>-0.87932710626212507</v>
      </c>
      <c r="AN515" s="12">
        <f>STANDARDIZE(AD515,AT$11,AU$11)</f>
        <v>6.3072530914539418E-2</v>
      </c>
      <c r="AO515" s="12">
        <f>STANDARDIZE(AE515,AV$11,AW$11)</f>
        <v>-0.30226425793969902</v>
      </c>
      <c r="AP515" s="20"/>
    </row>
    <row r="516" spans="1:42" x14ac:dyDescent="0.3">
      <c r="A516">
        <v>4</v>
      </c>
      <c r="B516">
        <v>1982</v>
      </c>
      <c r="C516" s="20">
        <v>0.67706155620929687</v>
      </c>
      <c r="D516" s="20">
        <v>6.1499999999999902E-2</v>
      </c>
      <c r="E516" s="20">
        <f t="shared" si="256"/>
        <v>4.1639285706871691E-2</v>
      </c>
      <c r="G516">
        <v>1973</v>
      </c>
      <c r="H516">
        <v>4</v>
      </c>
      <c r="I516" s="3">
        <v>1973.2500000017001</v>
      </c>
      <c r="J516" s="20">
        <f t="shared" si="265"/>
        <v>0.60752231977780902</v>
      </c>
      <c r="K516" s="20">
        <f t="shared" si="282"/>
        <v>0.1229999999999998</v>
      </c>
      <c r="L516" s="20">
        <f t="shared" si="266"/>
        <v>3.7362622666335193E-2</v>
      </c>
      <c r="N516">
        <v>3</v>
      </c>
      <c r="O516">
        <v>1979</v>
      </c>
      <c r="P516" s="20">
        <v>0.67706155620929687</v>
      </c>
      <c r="Q516" s="20">
        <v>6.1530000000000001E-2</v>
      </c>
      <c r="R516" s="20">
        <f t="shared" si="257"/>
        <v>4.1659597553558039E-2</v>
      </c>
      <c r="T516">
        <v>1973</v>
      </c>
      <c r="U516">
        <v>4</v>
      </c>
      <c r="V516" s="3">
        <v>1973.2500000017001</v>
      </c>
      <c r="W516" s="20">
        <f t="shared" si="258"/>
        <v>0.610590991913743</v>
      </c>
      <c r="X516" s="20">
        <f t="shared" si="259"/>
        <v>0.12306</v>
      </c>
      <c r="Y516" s="20">
        <f t="shared" si="260"/>
        <v>7.5139327464905217E-2</v>
      </c>
      <c r="Z516" s="20"/>
      <c r="AA516">
        <v>4</v>
      </c>
      <c r="AB516" s="3">
        <v>1973.2500000017001</v>
      </c>
      <c r="AC516" s="20">
        <f t="shared" si="271"/>
        <v>0.60905665584577595</v>
      </c>
      <c r="AD516" s="20">
        <f t="shared" si="272"/>
        <v>0.1230299999999999</v>
      </c>
      <c r="AE516" s="20">
        <f t="shared" si="273"/>
        <v>5.6250975065620205E-2</v>
      </c>
      <c r="AG516" s="3">
        <v>1973.2500000017001</v>
      </c>
      <c r="AH516" s="3">
        <f t="shared" si="274"/>
        <v>-1.191374842840274</v>
      </c>
      <c r="AI516" s="3">
        <f t="shared" si="275"/>
        <v>0.82033858713866403</v>
      </c>
      <c r="AJ516" s="3">
        <f t="shared" si="276"/>
        <v>-0.14582156420062403</v>
      </c>
      <c r="AK516" s="20"/>
      <c r="AL516" s="3">
        <v>1973.2500000017001</v>
      </c>
      <c r="AM516" s="12">
        <f>STANDARDIZE(AC516,AR$12,AS$12)</f>
        <v>-1.1548583963568535</v>
      </c>
      <c r="AN516" s="12">
        <f>STANDARDIZE(AD516,AT$12,AU$12)</f>
        <v>-0.13053036562694012</v>
      </c>
      <c r="AO516" s="12">
        <f>STANDARDIZE(AE516,AV$12,AW$12)</f>
        <v>-0.56330780516630385</v>
      </c>
      <c r="AP516" s="20"/>
    </row>
    <row r="517" spans="1:42" x14ac:dyDescent="0.3">
      <c r="A517">
        <v>3</v>
      </c>
      <c r="B517">
        <v>1982</v>
      </c>
      <c r="C517" s="20">
        <v>0.65522166206732924</v>
      </c>
      <c r="D517" s="20">
        <v>6.1499999999999902E-2</v>
      </c>
      <c r="E517" s="20">
        <f t="shared" ref="E517:E580" si="283">D517*C517</f>
        <v>4.0296132217140686E-2</v>
      </c>
      <c r="G517">
        <v>1973</v>
      </c>
      <c r="H517">
        <v>3</v>
      </c>
      <c r="I517" s="3">
        <v>1973.16666666837</v>
      </c>
      <c r="J517" s="20">
        <f t="shared" ref="J517:J580" si="284">AVERAGEIFS(C$4:C$1198,B$4:B$1198,G517,A$4:A$1198,H517)</f>
        <v>0.53272982601274199</v>
      </c>
      <c r="K517" s="20">
        <f t="shared" si="282"/>
        <v>0.1229999999999998</v>
      </c>
      <c r="L517" s="20">
        <f t="shared" ref="L517:L580" si="285">AVERAGEIFS(E$4:E$1198,B$4:B$1198,G517,A$4:A$1198,H517)</f>
        <v>3.2762884299783586E-2</v>
      </c>
      <c r="N517">
        <v>2</v>
      </c>
      <c r="O517">
        <v>1979</v>
      </c>
      <c r="P517" s="20">
        <v>0.65522166206732924</v>
      </c>
      <c r="Q517" s="20">
        <v>6.1530000000000001E-2</v>
      </c>
      <c r="R517" s="20">
        <f t="shared" ref="R517:R580" si="286">Q517*P517</f>
        <v>4.0315788867002766E-2</v>
      </c>
      <c r="T517">
        <v>1973</v>
      </c>
      <c r="U517">
        <v>3</v>
      </c>
      <c r="V517" s="3">
        <v>1973.16666666837</v>
      </c>
      <c r="W517" s="20">
        <f t="shared" ref="W517" si="287">AVERAGEIFS(P$4:P$1097,O$4:O$1097,T517,N$4:N$1097,U517)</f>
        <v>0.57203283510138747</v>
      </c>
      <c r="X517" s="20">
        <f t="shared" ref="X517" si="288">SUMIFS(Q$4:Q$1097,O$4:O$1097,T517,N$4:N$1097,U517)</f>
        <v>6.1530000000000001E-2</v>
      </c>
      <c r="Y517" s="20">
        <f t="shared" ref="Y517" si="289">W517*X517</f>
        <v>3.5197180343788374E-2</v>
      </c>
      <c r="Z517" s="20"/>
      <c r="AA517">
        <v>3</v>
      </c>
      <c r="AB517" s="3">
        <v>1973.16666666837</v>
      </c>
      <c r="AC517" s="20">
        <f t="shared" si="271"/>
        <v>0.55238133055706473</v>
      </c>
      <c r="AD517" s="20">
        <f t="shared" ref="AD517:AE580" si="290">AVERAGE(X517,K517)</f>
        <v>9.2264999999999903E-2</v>
      </c>
      <c r="AE517" s="20">
        <f t="shared" si="290"/>
        <v>3.398003232178598E-2</v>
      </c>
      <c r="AG517" s="3">
        <v>1973.16666666837</v>
      </c>
      <c r="AH517" s="3">
        <f t="shared" si="274"/>
        <v>-1.5286359134128098</v>
      </c>
      <c r="AI517" s="3">
        <f t="shared" si="275"/>
        <v>6.6874490811640125E-2</v>
      </c>
      <c r="AJ517" s="3">
        <f t="shared" si="276"/>
        <v>-0.99266994012385013</v>
      </c>
      <c r="AK517" s="20"/>
      <c r="AL517" s="3">
        <v>1973.16666666837</v>
      </c>
      <c r="AM517" s="12">
        <f>STANDARDIZE(AC517,AR$13,AS$13)</f>
        <v>-1.3188360968158381</v>
      </c>
      <c r="AN517" s="12">
        <f>STANDARDIZE(AD517,AT$13,AU$13)</f>
        <v>-0.48231704140909132</v>
      </c>
      <c r="AO517" s="12">
        <f>STANDARDIZE(AE517,AV$13,AW$13)</f>
        <v>-0.95057067601957856</v>
      </c>
      <c r="AP517" s="20"/>
    </row>
    <row r="518" spans="1:42" x14ac:dyDescent="0.3">
      <c r="A518">
        <v>3</v>
      </c>
      <c r="B518">
        <v>1982</v>
      </c>
      <c r="C518" s="20">
        <v>0.63390328390560791</v>
      </c>
      <c r="D518" s="20">
        <v>6.1499999999999902E-2</v>
      </c>
      <c r="E518" s="20">
        <f t="shared" si="283"/>
        <v>3.8985051960194826E-2</v>
      </c>
      <c r="G518">
        <v>1973</v>
      </c>
      <c r="H518">
        <v>2</v>
      </c>
      <c r="I518" s="3">
        <v>1973.0833333350399</v>
      </c>
      <c r="J518" s="20">
        <f t="shared" si="284"/>
        <v>0.51196803618044873</v>
      </c>
      <c r="K518" s="20">
        <f t="shared" si="282"/>
        <v>6.1499999999999902E-2</v>
      </c>
      <c r="L518" s="20">
        <f t="shared" si="285"/>
        <v>3.1486034225097548E-2</v>
      </c>
      <c r="N518">
        <v>1</v>
      </c>
      <c r="O518">
        <v>1979</v>
      </c>
      <c r="P518" s="20">
        <v>0.63390328390560791</v>
      </c>
      <c r="Q518" s="20">
        <v>6.1530000000000001E-2</v>
      </c>
      <c r="R518" s="20">
        <f t="shared" si="286"/>
        <v>3.9004069058712058E-2</v>
      </c>
      <c r="T518">
        <v>1973</v>
      </c>
      <c r="U518">
        <v>2</v>
      </c>
      <c r="V518" s="3">
        <v>1973.0833333350399</v>
      </c>
      <c r="W518" s="20">
        <f t="shared" ref="W518:W580" si="291">AVERAGEIFS(P$4:P$1097,O$4:O$1097,T518,N$4:N$1097,U518)</f>
        <v>0.57909908474701988</v>
      </c>
      <c r="X518" s="20">
        <f t="shared" ref="X518:X580" si="292">SUMIFS(Q$4:Q$1097,O$4:O$1097,T518,N$4:N$1097,U518)</f>
        <v>6.1530000000000001E-2</v>
      </c>
      <c r="Y518" s="20">
        <f t="shared" ref="Y518:Y580" si="293">W518*X518</f>
        <v>3.5631966684484137E-2</v>
      </c>
      <c r="Z518" s="20"/>
      <c r="AA518">
        <v>2</v>
      </c>
      <c r="AB518" s="3">
        <v>1973.0833333350399</v>
      </c>
      <c r="AC518" s="20">
        <f t="shared" si="271"/>
        <v>0.54553356046373436</v>
      </c>
      <c r="AD518" s="20">
        <f t="shared" si="290"/>
        <v>6.1514999999999952E-2</v>
      </c>
      <c r="AE518" s="20">
        <f t="shared" si="290"/>
        <v>3.3559000454790842E-2</v>
      </c>
      <c r="AG518" s="3">
        <v>1973.0833333350399</v>
      </c>
      <c r="AH518" s="3">
        <f t="shared" si="274"/>
        <v>-1.5693853270411635</v>
      </c>
      <c r="AI518" s="3">
        <f t="shared" si="275"/>
        <v>-0.68622224125583742</v>
      </c>
      <c r="AJ518" s="3">
        <f t="shared" si="276"/>
        <v>-1.0086795970511695</v>
      </c>
      <c r="AK518" s="20"/>
      <c r="AL518" s="3">
        <v>1973.0833333350399</v>
      </c>
      <c r="AM518" s="12">
        <f>STANDARDIZE(AC518,AR$14,AS$14)</f>
        <v>-1.3519465095375851</v>
      </c>
      <c r="AN518" s="12">
        <f>STANDARDIZE(AD518,AT$14,AU$14)</f>
        <v>-0.87038484719517628</v>
      </c>
      <c r="AO518" s="12">
        <f>STANDARDIZE(AE518,AV$14,AW$14)</f>
        <v>-1.4709305650499298</v>
      </c>
      <c r="AP518" s="20"/>
    </row>
    <row r="519" spans="1:42" x14ac:dyDescent="0.3">
      <c r="A519">
        <v>2</v>
      </c>
      <c r="B519">
        <v>1982</v>
      </c>
      <c r="C519" s="20">
        <v>0.61700985347629367</v>
      </c>
      <c r="D519" s="20">
        <v>6.1499999999999902E-2</v>
      </c>
      <c r="E519" s="20">
        <f t="shared" si="283"/>
        <v>3.7946105988792E-2</v>
      </c>
      <c r="G519">
        <v>1973</v>
      </c>
      <c r="H519">
        <v>1</v>
      </c>
      <c r="I519" s="3">
        <v>1973.0000000017101</v>
      </c>
      <c r="J519" s="20">
        <f t="shared" si="284"/>
        <v>0.51233822044547672</v>
      </c>
      <c r="K519" s="20">
        <f t="shared" si="282"/>
        <v>6.1499999999999902E-2</v>
      </c>
      <c r="L519" s="20">
        <f t="shared" si="285"/>
        <v>3.1508800557396771E-2</v>
      </c>
      <c r="N519">
        <v>12</v>
      </c>
      <c r="O519">
        <v>1978</v>
      </c>
      <c r="P519" s="20">
        <v>0.61700985347629367</v>
      </c>
      <c r="Q519" s="20">
        <v>6.1530000000000001E-2</v>
      </c>
      <c r="R519" s="20">
        <f t="shared" si="286"/>
        <v>3.7964616284396353E-2</v>
      </c>
      <c r="T519">
        <v>1973</v>
      </c>
      <c r="U519">
        <v>1</v>
      </c>
      <c r="V519" s="3">
        <v>1973.0000000017101</v>
      </c>
      <c r="W519" s="20">
        <f t="shared" si="291"/>
        <v>0.58735493345868028</v>
      </c>
      <c r="X519" s="20">
        <f t="shared" si="292"/>
        <v>6.1530000000000001E-2</v>
      </c>
      <c r="Y519" s="20">
        <f t="shared" si="293"/>
        <v>3.6139949055712599E-2</v>
      </c>
      <c r="Z519" s="20"/>
      <c r="AA519">
        <v>1</v>
      </c>
      <c r="AB519" s="3">
        <v>1973.0000000017101</v>
      </c>
      <c r="AC519" s="20">
        <f t="shared" si="271"/>
        <v>0.5498465769520785</v>
      </c>
      <c r="AD519" s="20">
        <f t="shared" si="290"/>
        <v>6.1514999999999952E-2</v>
      </c>
      <c r="AE519" s="20">
        <f t="shared" si="290"/>
        <v>3.3824374806554688E-2</v>
      </c>
      <c r="AG519" s="3">
        <v>1973.0000000017101</v>
      </c>
      <c r="AH519" s="3">
        <f t="shared" si="274"/>
        <v>-1.5437196153607107</v>
      </c>
      <c r="AI519" s="3">
        <f t="shared" si="275"/>
        <v>-0.68622224125583742</v>
      </c>
      <c r="AJ519" s="3">
        <f t="shared" si="276"/>
        <v>-0.99858878763246572</v>
      </c>
      <c r="AK519" s="20"/>
      <c r="AL519" s="3">
        <v>1973.0000000017101</v>
      </c>
      <c r="AM519" s="12">
        <f>STANDARDIZE(AC519,AR$15,AS$15)</f>
        <v>-0.93436598115950442</v>
      </c>
      <c r="AN519" s="12">
        <f>STANDARDIZE(AD519,AT$15,AU$15)</f>
        <v>-0.21981065223360952</v>
      </c>
      <c r="AO519" s="12">
        <f>STANDARDIZE(AE519,AV$15,AW$15)</f>
        <v>-0.96441753894426374</v>
      </c>
      <c r="AP519" s="20"/>
    </row>
    <row r="520" spans="1:42" x14ac:dyDescent="0.3">
      <c r="A520">
        <v>1</v>
      </c>
      <c r="B520">
        <v>1982</v>
      </c>
      <c r="C520" s="20">
        <v>0.62652983427667641</v>
      </c>
      <c r="D520" s="20">
        <v>6.1499999999999902E-2</v>
      </c>
      <c r="E520" s="20">
        <f t="shared" si="283"/>
        <v>3.8531584808015537E-2</v>
      </c>
      <c r="G520">
        <v>1972</v>
      </c>
      <c r="H520">
        <v>12</v>
      </c>
      <c r="I520" s="3">
        <v>1972.91666666838</v>
      </c>
      <c r="J520" s="20">
        <f t="shared" si="284"/>
        <v>0.51263402742800046</v>
      </c>
      <c r="K520" s="20">
        <f t="shared" si="282"/>
        <v>6.1499999999999902E-2</v>
      </c>
      <c r="L520" s="20">
        <f t="shared" si="285"/>
        <v>3.1526992686821978E-2</v>
      </c>
      <c r="N520">
        <v>11</v>
      </c>
      <c r="O520">
        <v>1978</v>
      </c>
      <c r="P520" s="20">
        <v>0.62652983427667641</v>
      </c>
      <c r="Q520" s="20">
        <v>6.1530000000000001E-2</v>
      </c>
      <c r="R520" s="20">
        <f t="shared" si="286"/>
        <v>3.8550380703043903E-2</v>
      </c>
      <c r="T520">
        <v>1972</v>
      </c>
      <c r="U520">
        <v>12</v>
      </c>
      <c r="V520" s="3">
        <v>1972.91666666838</v>
      </c>
      <c r="W520" s="20">
        <f t="shared" si="291"/>
        <v>0.59555657814141805</v>
      </c>
      <c r="X520" s="20">
        <f t="shared" si="292"/>
        <v>6.1530000000000001E-2</v>
      </c>
      <c r="Y520" s="20">
        <f t="shared" si="293"/>
        <v>3.664459625304145E-2</v>
      </c>
      <c r="Z520" s="20"/>
      <c r="AA520">
        <v>12</v>
      </c>
      <c r="AB520" s="3">
        <v>1972.91666666838</v>
      </c>
      <c r="AC520" s="20">
        <f t="shared" si="271"/>
        <v>0.55409530278470931</v>
      </c>
      <c r="AD520" s="20">
        <f t="shared" si="290"/>
        <v>6.1514999999999952E-2</v>
      </c>
      <c r="AE520" s="20">
        <f t="shared" si="290"/>
        <v>3.4085794469931714E-2</v>
      </c>
      <c r="AG520" s="3">
        <v>1972.91666666838</v>
      </c>
      <c r="AH520" s="3">
        <f t="shared" si="274"/>
        <v>-1.5184364817292275</v>
      </c>
      <c r="AI520" s="3">
        <f t="shared" si="275"/>
        <v>-0.68622224125583742</v>
      </c>
      <c r="AJ520" s="3">
        <f t="shared" si="276"/>
        <v>-0.98864835448997923</v>
      </c>
      <c r="AK520" s="20"/>
      <c r="AL520" s="3">
        <v>1972.91666666838</v>
      </c>
      <c r="AM520" s="12">
        <f>STANDARDIZE(AC520,AR$4,AS$4)</f>
        <v>-1.1784828185037959</v>
      </c>
      <c r="AN520" s="12">
        <f>STANDARDIZE(AD520,AT$4,AU$4)</f>
        <v>-0.51751295497595129</v>
      </c>
      <c r="AO520" s="12">
        <f>STANDARDIZE(AE520,AV$4,AW$4)</f>
        <v>-1.2379077425460092</v>
      </c>
      <c r="AP520" s="20"/>
    </row>
    <row r="521" spans="1:42" x14ac:dyDescent="0.3">
      <c r="A521">
        <v>12</v>
      </c>
      <c r="B521">
        <v>1981</v>
      </c>
      <c r="C521" s="20">
        <v>0.63628768358901022</v>
      </c>
      <c r="D521" s="20">
        <v>6.1499999999999902E-2</v>
      </c>
      <c r="E521" s="20">
        <f t="shared" si="283"/>
        <v>3.9131692540724065E-2</v>
      </c>
      <c r="G521">
        <v>1972</v>
      </c>
      <c r="H521">
        <v>11</v>
      </c>
      <c r="I521" s="3">
        <v>1972.8333333350499</v>
      </c>
      <c r="J521" s="20">
        <f t="shared" si="284"/>
        <v>0.51285666145305875</v>
      </c>
      <c r="K521" s="20">
        <f t="shared" si="282"/>
        <v>6.1499999999999902E-2</v>
      </c>
      <c r="L521" s="20">
        <f t="shared" si="285"/>
        <v>3.1540684679363065E-2</v>
      </c>
      <c r="N521">
        <v>10</v>
      </c>
      <c r="O521">
        <v>1978</v>
      </c>
      <c r="P521" s="20">
        <v>0.63628768358901022</v>
      </c>
      <c r="Q521" s="20">
        <v>6.1530000000000001E-2</v>
      </c>
      <c r="R521" s="20">
        <f t="shared" si="286"/>
        <v>3.9150781171231802E-2</v>
      </c>
      <c r="T521">
        <v>1972</v>
      </c>
      <c r="U521">
        <v>11</v>
      </c>
      <c r="V521" s="3">
        <v>1972.8333333350499</v>
      </c>
      <c r="W521" s="20">
        <f t="shared" si="291"/>
        <v>0.60387196304845114</v>
      </c>
      <c r="X521" s="20">
        <f t="shared" si="292"/>
        <v>6.1530000000000001E-2</v>
      </c>
      <c r="Y521" s="20">
        <f t="shared" si="293"/>
        <v>3.7156241886371198E-2</v>
      </c>
      <c r="Z521" s="20"/>
      <c r="AA521">
        <v>11</v>
      </c>
      <c r="AB521" s="3">
        <v>1972.8333333350499</v>
      </c>
      <c r="AC521" s="20">
        <f t="shared" si="271"/>
        <v>0.55836431225075489</v>
      </c>
      <c r="AD521" s="20">
        <f t="shared" si="290"/>
        <v>6.1514999999999952E-2</v>
      </c>
      <c r="AE521" s="20">
        <f t="shared" si="290"/>
        <v>3.4348463282867128E-2</v>
      </c>
      <c r="AG521" s="3">
        <v>1972.8333333350499</v>
      </c>
      <c r="AH521" s="3">
        <f t="shared" si="274"/>
        <v>-1.4930326451306999</v>
      </c>
      <c r="AI521" s="3">
        <f t="shared" si="275"/>
        <v>-0.68622224125583742</v>
      </c>
      <c r="AJ521" s="3">
        <f t="shared" si="276"/>
        <v>-0.97866042267233666</v>
      </c>
      <c r="AK521" s="20"/>
      <c r="AL521" s="3">
        <v>1972.8333333350499</v>
      </c>
      <c r="AM521" s="12">
        <f>STANDARDIZE(AC521,AR$5,AS$5)</f>
        <v>-0.83398274036091025</v>
      </c>
      <c r="AN521" s="12">
        <f>STANDARDIZE(AD521,AT$5,AU$5)</f>
        <v>-0.19138401234735175</v>
      </c>
      <c r="AO521" s="12">
        <f>STANDARDIZE(AE521,AV$5,AW$5)</f>
        <v>-0.8425762887326862</v>
      </c>
      <c r="AP521" s="20"/>
    </row>
    <row r="522" spans="1:42" x14ac:dyDescent="0.3">
      <c r="A522">
        <v>11</v>
      </c>
      <c r="B522">
        <v>1981</v>
      </c>
      <c r="C522" s="20">
        <v>0.64601188003182841</v>
      </c>
      <c r="D522" s="20">
        <v>6.1499999999999902E-2</v>
      </c>
      <c r="E522" s="20">
        <f t="shared" si="283"/>
        <v>3.9729730621957386E-2</v>
      </c>
      <c r="G522">
        <v>1972</v>
      </c>
      <c r="H522">
        <v>10</v>
      </c>
      <c r="I522" s="3">
        <v>1972.7500000017201</v>
      </c>
      <c r="J522" s="20">
        <f t="shared" si="284"/>
        <v>0.57484848041817072</v>
      </c>
      <c r="K522" s="20">
        <f t="shared" si="282"/>
        <v>6.1499999999999902E-2</v>
      </c>
      <c r="L522" s="20">
        <f t="shared" si="285"/>
        <v>3.5353181545717441E-2</v>
      </c>
      <c r="N522">
        <v>9</v>
      </c>
      <c r="O522">
        <v>1978</v>
      </c>
      <c r="P522" s="20">
        <v>0.64601188003182841</v>
      </c>
      <c r="Q522" s="20">
        <v>6.1530000000000001E-2</v>
      </c>
      <c r="R522" s="20">
        <f t="shared" si="286"/>
        <v>3.9749110978358405E-2</v>
      </c>
      <c r="T522">
        <v>1972</v>
      </c>
      <c r="U522">
        <v>10</v>
      </c>
      <c r="V522" s="3">
        <v>1972.7500000017201</v>
      </c>
      <c r="W522" s="20">
        <f t="shared" si="291"/>
        <v>0.68929793476658252</v>
      </c>
      <c r="X522" s="20">
        <f t="shared" si="292"/>
        <v>6.1530000000000001E-2</v>
      </c>
      <c r="Y522" s="20">
        <f t="shared" si="293"/>
        <v>4.2412501926187826E-2</v>
      </c>
      <c r="Z522" s="20"/>
      <c r="AA522">
        <v>10</v>
      </c>
      <c r="AB522" s="3">
        <v>1972.7500000017201</v>
      </c>
      <c r="AC522" s="20">
        <f t="shared" si="271"/>
        <v>0.63207320759237662</v>
      </c>
      <c r="AD522" s="20">
        <f t="shared" si="290"/>
        <v>6.1514999999999952E-2</v>
      </c>
      <c r="AE522" s="20">
        <f t="shared" si="290"/>
        <v>3.8882841735952633E-2</v>
      </c>
      <c r="AG522" s="3">
        <v>1972.7500000017201</v>
      </c>
      <c r="AH522" s="3">
        <f t="shared" si="274"/>
        <v>-1.054408943775679</v>
      </c>
      <c r="AI522" s="3">
        <f t="shared" si="275"/>
        <v>-0.68622224125583742</v>
      </c>
      <c r="AJ522" s="3">
        <f t="shared" si="276"/>
        <v>-0.80624154157760497</v>
      </c>
      <c r="AK522" s="20"/>
      <c r="AL522" s="3">
        <v>1972.7500000017201</v>
      </c>
      <c r="AM522" s="12">
        <f>STANDARDIZE(AC522,AR$6,AS$6)</f>
        <v>-1.1315627088230529</v>
      </c>
      <c r="AN522" s="12">
        <f>STANDARDIZE(AD522,AT$6,AU$6)</f>
        <v>-0.6564669997761764</v>
      </c>
      <c r="AO522" s="12">
        <f>STANDARDIZE(AE522,AV$6,AW$6)</f>
        <v>-1.2008621777421944</v>
      </c>
      <c r="AP522" s="20"/>
    </row>
    <row r="523" spans="1:42" x14ac:dyDescent="0.3">
      <c r="A523">
        <v>10</v>
      </c>
      <c r="B523">
        <v>1981</v>
      </c>
      <c r="C523" s="20">
        <v>0.66523522090221632</v>
      </c>
      <c r="D523" s="20">
        <v>6.1499999999999902E-2</v>
      </c>
      <c r="E523" s="20">
        <f t="shared" si="283"/>
        <v>4.0911966085486237E-2</v>
      </c>
      <c r="G523">
        <v>1972</v>
      </c>
      <c r="H523">
        <v>9</v>
      </c>
      <c r="I523" s="3">
        <v>1972.66666666839</v>
      </c>
      <c r="J523" s="20">
        <f t="shared" si="284"/>
        <v>0.65323745076664952</v>
      </c>
      <c r="K523" s="20">
        <f t="shared" si="282"/>
        <v>6.1499999999999902E-2</v>
      </c>
      <c r="L523" s="20">
        <f t="shared" si="285"/>
        <v>4.0174103222148878E-2</v>
      </c>
      <c r="N523">
        <v>8</v>
      </c>
      <c r="O523">
        <v>1978</v>
      </c>
      <c r="P523" s="20">
        <v>0.66523522090221632</v>
      </c>
      <c r="Q523" s="20">
        <v>6.1530000000000001E-2</v>
      </c>
      <c r="R523" s="20">
        <f t="shared" si="286"/>
        <v>4.0931923142113372E-2</v>
      </c>
      <c r="T523">
        <v>1972</v>
      </c>
      <c r="U523">
        <v>9</v>
      </c>
      <c r="V523" s="3">
        <v>1972.66666666839</v>
      </c>
      <c r="W523" s="20">
        <f t="shared" si="291"/>
        <v>0.79068241872696943</v>
      </c>
      <c r="X523" s="20">
        <f t="shared" si="292"/>
        <v>6.1530000000000001E-2</v>
      </c>
      <c r="Y523" s="20">
        <f t="shared" si="293"/>
        <v>4.8650689224270433E-2</v>
      </c>
      <c r="Z523" s="20"/>
      <c r="AA523">
        <v>9</v>
      </c>
      <c r="AB523" s="3">
        <v>1972.66666666839</v>
      </c>
      <c r="AC523" s="20">
        <f t="shared" si="271"/>
        <v>0.72195993474680953</v>
      </c>
      <c r="AD523" s="20">
        <f t="shared" si="290"/>
        <v>6.1514999999999952E-2</v>
      </c>
      <c r="AE523" s="20">
        <f t="shared" si="290"/>
        <v>4.4412396223209652E-2</v>
      </c>
      <c r="AG523" s="3">
        <v>1972.66666666839</v>
      </c>
      <c r="AH523" s="3">
        <f t="shared" si="274"/>
        <v>-0.5195149016870706</v>
      </c>
      <c r="AI523" s="3">
        <f t="shared" si="275"/>
        <v>-0.68622224125583742</v>
      </c>
      <c r="AJ523" s="3">
        <f t="shared" si="276"/>
        <v>-0.59598128043940013</v>
      </c>
      <c r="AK523" s="20"/>
      <c r="AL523" s="3">
        <v>1972.66666666839</v>
      </c>
      <c r="AM523" s="12">
        <f>STANDARDIZE(AC523,AR$7,AS$7)</f>
        <v>-0.40494586780514191</v>
      </c>
      <c r="AN523" s="12">
        <f>STANDARDIZE(AD523,AT$7,AU$7)</f>
        <v>-0.23837245449551037</v>
      </c>
      <c r="AO523" s="12">
        <f>STANDARDIZE(AE523,AV$7,AW$7)</f>
        <v>-0.4210817541960174</v>
      </c>
      <c r="AP523" s="20"/>
    </row>
    <row r="524" spans="1:42" x14ac:dyDescent="0.3">
      <c r="A524">
        <v>9</v>
      </c>
      <c r="B524">
        <v>1981</v>
      </c>
      <c r="C524" s="20">
        <v>0.76850010050213413</v>
      </c>
      <c r="D524" s="20">
        <v>6.1499999999999902E-2</v>
      </c>
      <c r="E524" s="20">
        <f t="shared" si="283"/>
        <v>4.7262756180881174E-2</v>
      </c>
      <c r="G524">
        <v>1972</v>
      </c>
      <c r="H524">
        <v>8</v>
      </c>
      <c r="I524" s="3">
        <v>1972.5833333350599</v>
      </c>
      <c r="J524" s="20">
        <f t="shared" si="284"/>
        <v>0.74242205872709799</v>
      </c>
      <c r="K524" s="20">
        <f t="shared" si="282"/>
        <v>6.1499999999999902E-2</v>
      </c>
      <c r="L524" s="20">
        <f t="shared" si="285"/>
        <v>4.5658956611716456E-2</v>
      </c>
      <c r="N524">
        <v>7</v>
      </c>
      <c r="O524">
        <v>1978</v>
      </c>
      <c r="P524" s="20">
        <v>0.76850010050213413</v>
      </c>
      <c r="Q524" s="20">
        <v>6.1530000000000001E-2</v>
      </c>
      <c r="R524" s="20">
        <f t="shared" si="286"/>
        <v>4.7285811183896312E-2</v>
      </c>
      <c r="T524">
        <v>1972</v>
      </c>
      <c r="U524">
        <v>8</v>
      </c>
      <c r="V524" s="3">
        <v>1972.5833333350599</v>
      </c>
      <c r="W524" s="20">
        <f t="shared" si="291"/>
        <v>0.90710861398473697</v>
      </c>
      <c r="X524" s="20">
        <f t="shared" si="292"/>
        <v>6.1530000000000001E-2</v>
      </c>
      <c r="Y524" s="20">
        <f t="shared" si="293"/>
        <v>5.5814393018480866E-2</v>
      </c>
      <c r="Z524" s="20"/>
      <c r="AA524">
        <v>8</v>
      </c>
      <c r="AB524" s="3">
        <v>1972.5833333350599</v>
      </c>
      <c r="AC524" s="20">
        <f t="shared" si="271"/>
        <v>0.82476533635591753</v>
      </c>
      <c r="AD524" s="20">
        <f t="shared" si="290"/>
        <v>6.1514999999999952E-2</v>
      </c>
      <c r="AE524" s="20">
        <f t="shared" si="290"/>
        <v>5.0736674815098665E-2</v>
      </c>
      <c r="AG524" s="3">
        <v>1972.5833333350599</v>
      </c>
      <c r="AH524" s="3">
        <f t="shared" si="274"/>
        <v>9.2255028713900442E-2</v>
      </c>
      <c r="AI524" s="3">
        <f t="shared" si="275"/>
        <v>-0.68622224125583742</v>
      </c>
      <c r="AJ524" s="3">
        <f t="shared" si="276"/>
        <v>-0.35550178587871384</v>
      </c>
      <c r="AK524" s="20"/>
      <c r="AL524" s="3">
        <v>1972.5833333350599</v>
      </c>
      <c r="AM524" s="12">
        <f>STANDARDIZE(AC524,AR$8,AS$8)</f>
        <v>-0.13823126272239625</v>
      </c>
      <c r="AN524" s="12">
        <f>STANDARDIZE(AD524,AT$8,AU$8)</f>
        <v>-0.53553372549108424</v>
      </c>
      <c r="AO524" s="12">
        <f>STANDARDIZE(AE524,AV$8,AW$8)</f>
        <v>-0.31794312960380494</v>
      </c>
      <c r="AP524" s="20"/>
    </row>
    <row r="525" spans="1:42" x14ac:dyDescent="0.3">
      <c r="A525">
        <v>8</v>
      </c>
      <c r="B525">
        <v>1981</v>
      </c>
      <c r="C525" s="20">
        <v>0.8876667524239984</v>
      </c>
      <c r="D525" s="20">
        <v>6.1499999999999902E-2</v>
      </c>
      <c r="E525" s="20">
        <f t="shared" si="283"/>
        <v>5.4591505274075816E-2</v>
      </c>
      <c r="G525">
        <v>1972</v>
      </c>
      <c r="H525">
        <v>7</v>
      </c>
      <c r="I525" s="3">
        <v>1972.5000000017301</v>
      </c>
      <c r="J525" s="20"/>
      <c r="K525" s="20"/>
      <c r="L525" s="20"/>
      <c r="N525">
        <v>6</v>
      </c>
      <c r="O525">
        <v>1978</v>
      </c>
      <c r="P525" s="20">
        <v>0.8876667524239984</v>
      </c>
      <c r="Q525" s="20">
        <v>6.1530000000000001E-2</v>
      </c>
      <c r="R525" s="20">
        <f t="shared" si="286"/>
        <v>5.4618135276648626E-2</v>
      </c>
      <c r="T525">
        <v>1972</v>
      </c>
      <c r="U525">
        <v>7</v>
      </c>
      <c r="V525" s="3">
        <v>1972.5000000017301</v>
      </c>
      <c r="W525" s="20">
        <f t="shared" si="291"/>
        <v>1.0403793588572361</v>
      </c>
      <c r="X525" s="20">
        <f t="shared" si="292"/>
        <v>6.1530000000000001E-2</v>
      </c>
      <c r="Y525" s="20">
        <f t="shared" si="293"/>
        <v>6.401454195048574E-2</v>
      </c>
      <c r="Z525" s="20"/>
      <c r="AA525">
        <v>7</v>
      </c>
      <c r="AB525" s="3">
        <v>1972.5000000017301</v>
      </c>
      <c r="AC525" s="20">
        <f t="shared" si="271"/>
        <v>1.0403793588572361</v>
      </c>
      <c r="AD525" s="20">
        <f t="shared" si="290"/>
        <v>6.1530000000000001E-2</v>
      </c>
      <c r="AE525" s="20">
        <f t="shared" si="290"/>
        <v>6.401454195048574E-2</v>
      </c>
      <c r="AG525" s="3">
        <v>1972.5000000017301</v>
      </c>
      <c r="AH525" s="3">
        <f t="shared" si="274"/>
        <v>1.375321613489723</v>
      </c>
      <c r="AI525" s="3">
        <f t="shared" si="275"/>
        <v>-0.68585487699629111</v>
      </c>
      <c r="AJ525" s="3">
        <f t="shared" si="276"/>
        <v>0.14938659485406641</v>
      </c>
      <c r="AK525" s="20"/>
      <c r="AL525" s="3">
        <v>1972.5000000017301</v>
      </c>
      <c r="AM525" s="12">
        <f>STANDARDIZE(AC525,AR$9,AS$9)</f>
        <v>0.33536471092600545</v>
      </c>
      <c r="AN525" s="12">
        <f>STANDARDIZE(AD525,AT$9,AU$9)</f>
        <v>-0.10730219351257217</v>
      </c>
      <c r="AO525" s="12">
        <f>STANDARDIZE(AE525,AV$9,AW$9)</f>
        <v>0.33622650604445492</v>
      </c>
      <c r="AP525" s="20"/>
    </row>
    <row r="526" spans="1:42" x14ac:dyDescent="0.3">
      <c r="A526">
        <v>7</v>
      </c>
      <c r="B526">
        <v>1981</v>
      </c>
      <c r="C526" s="20">
        <v>1.0256078023732123</v>
      </c>
      <c r="D526" s="20">
        <v>6.1499999999999902E-2</v>
      </c>
      <c r="E526" s="20">
        <f t="shared" si="283"/>
        <v>6.3074879845952447E-2</v>
      </c>
      <c r="G526">
        <v>1972</v>
      </c>
      <c r="H526">
        <v>6</v>
      </c>
      <c r="I526" s="3">
        <v>1972.4166666684</v>
      </c>
      <c r="J526" s="20">
        <f t="shared" si="284"/>
        <v>0.84372245557174919</v>
      </c>
      <c r="K526" s="20">
        <f t="shared" si="282"/>
        <v>0.1229999999999998</v>
      </c>
      <c r="L526" s="20">
        <f t="shared" si="285"/>
        <v>5.1888931017662496E-2</v>
      </c>
      <c r="N526">
        <v>6</v>
      </c>
      <c r="O526">
        <v>1978</v>
      </c>
      <c r="P526" s="20">
        <v>1.0256078023732123</v>
      </c>
      <c r="Q526" s="20">
        <v>6.1530000000000001E-2</v>
      </c>
      <c r="R526" s="20">
        <f t="shared" si="286"/>
        <v>6.3105648080023752E-2</v>
      </c>
      <c r="T526">
        <v>1972</v>
      </c>
      <c r="U526">
        <v>6</v>
      </c>
      <c r="V526" s="3">
        <v>1972.4166666684</v>
      </c>
      <c r="W526" s="20">
        <f t="shared" si="291"/>
        <v>0.94615215214727</v>
      </c>
      <c r="X526" s="20">
        <f t="shared" si="292"/>
        <v>0.12306</v>
      </c>
      <c r="Y526" s="20">
        <f t="shared" si="293"/>
        <v>0.11643348384324305</v>
      </c>
      <c r="Z526" s="20"/>
      <c r="AA526">
        <v>6</v>
      </c>
      <c r="AB526" s="3">
        <v>1972.4166666684</v>
      </c>
      <c r="AC526" s="20">
        <f t="shared" si="271"/>
        <v>0.89493730385950965</v>
      </c>
      <c r="AD526" s="20">
        <f t="shared" si="290"/>
        <v>0.1230299999999999</v>
      </c>
      <c r="AE526" s="20">
        <f t="shared" si="290"/>
        <v>8.4161207430452772E-2</v>
      </c>
      <c r="AG526" s="3">
        <v>1972.4166666684</v>
      </c>
      <c r="AH526" s="3">
        <f t="shared" si="274"/>
        <v>0.50983133310886775</v>
      </c>
      <c r="AI526" s="3">
        <f t="shared" si="275"/>
        <v>0.82033858713866403</v>
      </c>
      <c r="AJ526" s="3">
        <f t="shared" si="276"/>
        <v>0.91545973051878982</v>
      </c>
      <c r="AK526" s="20"/>
      <c r="AL526" s="3">
        <v>1972.4166666684</v>
      </c>
      <c r="AM526" s="12">
        <f>STANDARDIZE(AC526,AR$10,AS$10)</f>
        <v>9.0715052640374036E-2</v>
      </c>
      <c r="AN526" s="12">
        <f>STANDARDIZE(AD526,AT$10,AU$10)</f>
        <v>-0.38552664826294392</v>
      </c>
      <c r="AO526" s="12">
        <f>STANDARDIZE(AE526,AV$10,AW$10)</f>
        <v>-9.9579483146351983E-2</v>
      </c>
      <c r="AP526" s="20"/>
    </row>
    <row r="527" spans="1:42" x14ac:dyDescent="0.3">
      <c r="A527">
        <v>6</v>
      </c>
      <c r="B527">
        <v>1981</v>
      </c>
      <c r="C527" s="20">
        <v>1.1579119208009898</v>
      </c>
      <c r="D527" s="20">
        <v>6.1499999999999902E-2</v>
      </c>
      <c r="E527" s="20">
        <f t="shared" si="283"/>
        <v>7.1211583129260764E-2</v>
      </c>
      <c r="G527">
        <v>1972</v>
      </c>
      <c r="H527">
        <v>5</v>
      </c>
      <c r="I527" s="3">
        <v>1972.3333333350699</v>
      </c>
      <c r="J527" s="20">
        <f t="shared" si="284"/>
        <v>0.82263278667573081</v>
      </c>
      <c r="K527" s="20">
        <f t="shared" si="282"/>
        <v>0.1229999999999998</v>
      </c>
      <c r="L527" s="20">
        <f t="shared" si="285"/>
        <v>5.0591916380557364E-2</v>
      </c>
      <c r="N527">
        <v>5</v>
      </c>
      <c r="O527">
        <v>1978</v>
      </c>
      <c r="P527" s="20">
        <v>1.1579119208009898</v>
      </c>
      <c r="Q527" s="20">
        <v>6.1530000000000001E-2</v>
      </c>
      <c r="R527" s="20">
        <f t="shared" si="286"/>
        <v>7.1246320486884909E-2</v>
      </c>
      <c r="T527">
        <v>1972</v>
      </c>
      <c r="U527">
        <v>5</v>
      </c>
      <c r="V527" s="3">
        <v>1972.3333333350699</v>
      </c>
      <c r="W527" s="20">
        <f t="shared" si="291"/>
        <v>0.8223348674984714</v>
      </c>
      <c r="X527" s="20">
        <f t="shared" si="292"/>
        <v>0.12306</v>
      </c>
      <c r="Y527" s="20">
        <f t="shared" si="293"/>
        <v>0.10119652879436189</v>
      </c>
      <c r="Z527" s="20"/>
      <c r="AA527">
        <v>5</v>
      </c>
      <c r="AB527" s="3">
        <v>1972.3333333350699</v>
      </c>
      <c r="AC527" s="20">
        <f t="shared" si="271"/>
        <v>0.8224838270871011</v>
      </c>
      <c r="AD527" s="20">
        <f t="shared" si="290"/>
        <v>0.1230299999999999</v>
      </c>
      <c r="AE527" s="20">
        <f t="shared" si="290"/>
        <v>7.589422258745962E-2</v>
      </c>
      <c r="AG527" s="3">
        <v>1972.3333333350699</v>
      </c>
      <c r="AH527" s="3">
        <f t="shared" si="274"/>
        <v>7.8678322191221575E-2</v>
      </c>
      <c r="AI527" s="3">
        <f t="shared" si="275"/>
        <v>0.82033858713866403</v>
      </c>
      <c r="AJ527" s="3">
        <f t="shared" si="276"/>
        <v>0.60110919903943016</v>
      </c>
      <c r="AK527" s="20"/>
      <c r="AL527" s="3">
        <v>1972.3333333350699</v>
      </c>
      <c r="AM527" s="12">
        <f>STANDARDIZE(AC527,AR$11,AS$11)</f>
        <v>-7.4441026992346546E-2</v>
      </c>
      <c r="AN527" s="12">
        <f>STANDARDIZE(AD527,AT$11,AU$11)</f>
        <v>6.3072530914539418E-2</v>
      </c>
      <c r="AO527" s="12">
        <f>STANDARDIZE(AE527,AV$11,AW$11)</f>
        <v>6.9700291229270558E-2</v>
      </c>
      <c r="AP527" s="20"/>
    </row>
    <row r="528" spans="1:42" x14ac:dyDescent="0.3">
      <c r="A528">
        <v>6</v>
      </c>
      <c r="B528">
        <v>1981</v>
      </c>
      <c r="C528" s="20">
        <v>1.0694815675757412</v>
      </c>
      <c r="D528" s="20">
        <v>6.1499999999999902E-2</v>
      </c>
      <c r="E528" s="20">
        <f t="shared" si="283"/>
        <v>6.577311640590798E-2</v>
      </c>
      <c r="G528">
        <v>1972</v>
      </c>
      <c r="H528">
        <v>4</v>
      </c>
      <c r="I528" s="3">
        <v>1972.2500000017401</v>
      </c>
      <c r="J528" s="20">
        <f t="shared" si="284"/>
        <v>0.78584297739051601</v>
      </c>
      <c r="K528" s="20">
        <f t="shared" si="282"/>
        <v>0.1229999999999998</v>
      </c>
      <c r="L528" s="20">
        <f t="shared" si="285"/>
        <v>4.8329343109516656E-2</v>
      </c>
      <c r="N528">
        <v>5</v>
      </c>
      <c r="O528">
        <v>1978</v>
      </c>
      <c r="P528" s="20">
        <v>1.0694815675757412</v>
      </c>
      <c r="Q528" s="20">
        <v>6.1530000000000001E-2</v>
      </c>
      <c r="R528" s="20">
        <f t="shared" si="286"/>
        <v>6.5805200852935355E-2</v>
      </c>
      <c r="T528">
        <v>1972</v>
      </c>
      <c r="U528">
        <v>4</v>
      </c>
      <c r="V528" s="3">
        <v>1972.2500000017401</v>
      </c>
      <c r="W528" s="20">
        <f t="shared" si="291"/>
        <v>0.70526109104738022</v>
      </c>
      <c r="X528" s="20">
        <f t="shared" si="292"/>
        <v>0.12306</v>
      </c>
      <c r="Y528" s="20">
        <f t="shared" si="293"/>
        <v>8.6789429864290613E-2</v>
      </c>
      <c r="Z528" s="20"/>
      <c r="AA528">
        <v>4</v>
      </c>
      <c r="AB528" s="3">
        <v>1972.2500000017401</v>
      </c>
      <c r="AC528" s="20">
        <f t="shared" si="271"/>
        <v>0.74555203421894811</v>
      </c>
      <c r="AD528" s="20">
        <f t="shared" si="290"/>
        <v>0.1230299999999999</v>
      </c>
      <c r="AE528" s="20">
        <f t="shared" si="290"/>
        <v>6.7559386486903628E-2</v>
      </c>
      <c r="AG528" s="3">
        <v>1972.2500000017401</v>
      </c>
      <c r="AH528" s="3">
        <f t="shared" si="274"/>
        <v>-0.37912405814987338</v>
      </c>
      <c r="AI528" s="3">
        <f t="shared" si="275"/>
        <v>0.82033858713866403</v>
      </c>
      <c r="AJ528" s="3">
        <f t="shared" si="276"/>
        <v>0.28417863635383217</v>
      </c>
      <c r="AK528" s="20"/>
      <c r="AL528" s="3">
        <v>1972.2500000017401</v>
      </c>
      <c r="AM528" s="12">
        <f>STANDARDIZE(AC528,AR$12,AS$12)</f>
        <v>-0.32941651001034422</v>
      </c>
      <c r="AN528" s="12">
        <f>STANDARDIZE(AD528,AT$12,AU$12)</f>
        <v>-0.13053036562694012</v>
      </c>
      <c r="AO528" s="12">
        <f>STANDARDIZE(AE528,AV$12,AW$12)</f>
        <v>-0.26789283065280195</v>
      </c>
      <c r="AP528" s="20"/>
    </row>
    <row r="529" spans="1:42" x14ac:dyDescent="0.3">
      <c r="A529">
        <v>5</v>
      </c>
      <c r="B529">
        <v>1981</v>
      </c>
      <c r="C529" s="20">
        <v>0.98751964846359497</v>
      </c>
      <c r="D529" s="20">
        <v>6.1499999999999902E-2</v>
      </c>
      <c r="E529" s="20">
        <f t="shared" si="283"/>
        <v>6.0732458380510994E-2</v>
      </c>
      <c r="G529">
        <v>1972</v>
      </c>
      <c r="H529">
        <v>3</v>
      </c>
      <c r="I529" s="3">
        <v>1972.16666666841</v>
      </c>
      <c r="J529" s="20">
        <f t="shared" si="284"/>
        <v>0.72005550517758965</v>
      </c>
      <c r="K529" s="20">
        <f t="shared" si="282"/>
        <v>0.1229999999999998</v>
      </c>
      <c r="L529" s="20">
        <f t="shared" si="285"/>
        <v>4.4283413568421692E-2</v>
      </c>
      <c r="N529">
        <v>4</v>
      </c>
      <c r="O529">
        <v>1978</v>
      </c>
      <c r="P529" s="20">
        <v>0.98751964846359497</v>
      </c>
      <c r="Q529" s="20">
        <v>6.1530000000000001E-2</v>
      </c>
      <c r="R529" s="20">
        <f t="shared" si="286"/>
        <v>6.0762083969964999E-2</v>
      </c>
      <c r="T529">
        <v>1972</v>
      </c>
      <c r="U529">
        <v>3</v>
      </c>
      <c r="V529" s="3">
        <v>1972.16666666841</v>
      </c>
      <c r="W529" s="20">
        <f t="shared" ref="W529:W542" si="294">AVERAGEIFS(P$4:P$1097,O$4:O$1097,T529,N$4:N$1097,U529)</f>
        <v>0.6252637706563452</v>
      </c>
      <c r="X529" s="20">
        <f t="shared" ref="X529:X542" si="295">SUMIFS(Q$4:Q$1097,O$4:O$1097,T529,N$4:N$1097,U529)</f>
        <v>6.1530000000000001E-2</v>
      </c>
      <c r="Y529" s="20">
        <f t="shared" ref="Y529:Y542" si="296">W529*X529</f>
        <v>3.8472479808484922E-2</v>
      </c>
      <c r="Z529" s="20"/>
      <c r="AA529">
        <v>3</v>
      </c>
      <c r="AB529" s="3">
        <v>1972.16666666841</v>
      </c>
      <c r="AC529" s="20">
        <f t="shared" si="271"/>
        <v>0.67265963791696737</v>
      </c>
      <c r="AD529" s="20">
        <f t="shared" si="290"/>
        <v>9.2264999999999903E-2</v>
      </c>
      <c r="AE529" s="20">
        <f t="shared" si="290"/>
        <v>4.1377946688453307E-2</v>
      </c>
      <c r="AG529" s="3">
        <v>1972.16666666841</v>
      </c>
      <c r="AH529" s="3">
        <f t="shared" si="274"/>
        <v>-0.81288897239025537</v>
      </c>
      <c r="AI529" s="3">
        <f t="shared" si="275"/>
        <v>6.6874490811640125E-2</v>
      </c>
      <c r="AJ529" s="3">
        <f t="shared" si="276"/>
        <v>-0.71136564875675989</v>
      </c>
      <c r="AK529" s="20"/>
      <c r="AL529" s="3">
        <v>1972.16666666841</v>
      </c>
      <c r="AM529" s="12">
        <f>STANDARDIZE(AC529,AR$13,AS$13)</f>
        <v>-0.61727295122657366</v>
      </c>
      <c r="AN529" s="12">
        <f>STANDARDIZE(AD529,AT$13,AU$13)</f>
        <v>-0.48231704140909132</v>
      </c>
      <c r="AO529" s="12">
        <f>STANDARDIZE(AE529,AV$13,AW$13)</f>
        <v>-0.72819105371085313</v>
      </c>
      <c r="AP529" s="20"/>
    </row>
    <row r="530" spans="1:42" x14ac:dyDescent="0.3">
      <c r="A530">
        <v>5</v>
      </c>
      <c r="B530">
        <v>1981</v>
      </c>
      <c r="C530" s="20">
        <v>0.91183786417137058</v>
      </c>
      <c r="D530" s="20">
        <v>6.1499999999999902E-2</v>
      </c>
      <c r="E530" s="20">
        <f t="shared" si="283"/>
        <v>5.6078028646539199E-2</v>
      </c>
      <c r="G530">
        <v>1972</v>
      </c>
      <c r="H530">
        <v>2</v>
      </c>
      <c r="I530" s="3">
        <v>1972.0833333350799</v>
      </c>
      <c r="J530" s="20">
        <f t="shared" si="284"/>
        <v>0.67325845746267343</v>
      </c>
      <c r="K530" s="20">
        <f t="shared" si="282"/>
        <v>6.1499999999999902E-2</v>
      </c>
      <c r="L530" s="20">
        <f t="shared" si="285"/>
        <v>4.1405395133954352E-2</v>
      </c>
      <c r="N530">
        <v>4</v>
      </c>
      <c r="O530">
        <v>1978</v>
      </c>
      <c r="P530" s="20">
        <v>0.91183786417137058</v>
      </c>
      <c r="Q530" s="20">
        <v>6.1530000000000001E-2</v>
      </c>
      <c r="R530" s="20">
        <f t="shared" si="286"/>
        <v>5.6105383782464435E-2</v>
      </c>
      <c r="T530">
        <v>1972</v>
      </c>
      <c r="U530">
        <v>2</v>
      </c>
      <c r="V530" s="3">
        <v>1972.0833333350799</v>
      </c>
      <c r="W530" s="20">
        <f t="shared" si="294"/>
        <v>0.57742871281047414</v>
      </c>
      <c r="X530" s="20">
        <f t="shared" si="295"/>
        <v>6.1530000000000001E-2</v>
      </c>
      <c r="Y530" s="20">
        <f t="shared" si="296"/>
        <v>3.5529188699228477E-2</v>
      </c>
      <c r="Z530" s="20"/>
      <c r="AA530">
        <v>2</v>
      </c>
      <c r="AB530" s="3">
        <v>1972.0833333350799</v>
      </c>
      <c r="AC530" s="20">
        <f t="shared" si="271"/>
        <v>0.62534358513657384</v>
      </c>
      <c r="AD530" s="20">
        <f t="shared" si="290"/>
        <v>6.1514999999999952E-2</v>
      </c>
      <c r="AE530" s="20">
        <f t="shared" si="290"/>
        <v>3.8467291916591415E-2</v>
      </c>
      <c r="AG530" s="3">
        <v>1972.0833333350799</v>
      </c>
      <c r="AH530" s="3">
        <f t="shared" si="274"/>
        <v>-1.0944552895607484</v>
      </c>
      <c r="AI530" s="3">
        <f t="shared" si="275"/>
        <v>-0.68622224125583742</v>
      </c>
      <c r="AJ530" s="3">
        <f t="shared" si="276"/>
        <v>-0.8220427446828783</v>
      </c>
      <c r="AK530" s="20"/>
      <c r="AL530" s="3">
        <v>1972.0833333350799</v>
      </c>
      <c r="AM530" s="12">
        <f>STANDARDIZE(AC530,AR$14,AS$14)</f>
        <v>-0.84440222362459183</v>
      </c>
      <c r="AN530" s="12">
        <f>STANDARDIZE(AD530,AT$14,AU$14)</f>
        <v>-0.87038484719517628</v>
      </c>
      <c r="AO530" s="12">
        <f>STANDARDIZE(AE530,AV$14,AW$14)</f>
        <v>-1.1066717373364829</v>
      </c>
      <c r="AP530" s="20"/>
    </row>
    <row r="531" spans="1:42" x14ac:dyDescent="0.3">
      <c r="A531">
        <v>4</v>
      </c>
      <c r="B531">
        <v>1981</v>
      </c>
      <c r="C531" s="20">
        <v>0.84183580876107011</v>
      </c>
      <c r="D531" s="20">
        <v>6.1499999999999902E-2</v>
      </c>
      <c r="E531" s="20">
        <f t="shared" si="283"/>
        <v>5.1772902238805728E-2</v>
      </c>
      <c r="G531">
        <v>1972</v>
      </c>
      <c r="H531">
        <v>1</v>
      </c>
      <c r="I531" s="3">
        <v>1972.0000000017501</v>
      </c>
      <c r="J531" s="20">
        <f t="shared" si="284"/>
        <v>0.7129944196142266</v>
      </c>
      <c r="K531" s="20">
        <f t="shared" si="282"/>
        <v>6.1499999999999902E-2</v>
      </c>
      <c r="L531" s="20">
        <f t="shared" si="285"/>
        <v>4.3849156806274867E-2</v>
      </c>
      <c r="N531">
        <v>3</v>
      </c>
      <c r="O531">
        <v>1978</v>
      </c>
      <c r="P531" s="20">
        <v>0.84183580876107011</v>
      </c>
      <c r="Q531" s="20">
        <v>6.1530000000000001E-2</v>
      </c>
      <c r="R531" s="20">
        <f t="shared" si="286"/>
        <v>5.1798157313068645E-2</v>
      </c>
      <c r="T531">
        <v>1972</v>
      </c>
      <c r="U531">
        <v>1</v>
      </c>
      <c r="V531" s="3">
        <v>1972.0000000017501</v>
      </c>
      <c r="W531" s="20"/>
      <c r="X531" s="20"/>
      <c r="Y531" s="20"/>
      <c r="Z531" s="20"/>
      <c r="AA531">
        <v>1</v>
      </c>
      <c r="AB531" s="3">
        <v>1972.0000000017501</v>
      </c>
      <c r="AC531" s="20">
        <f t="shared" si="271"/>
        <v>0.7129944196142266</v>
      </c>
      <c r="AD531" s="20">
        <f t="shared" si="290"/>
        <v>6.1499999999999902E-2</v>
      </c>
      <c r="AE531" s="20">
        <f t="shared" si="290"/>
        <v>4.3849156806274867E-2</v>
      </c>
      <c r="AG531" s="3">
        <v>1972.0000000017501</v>
      </c>
      <c r="AH531" s="3">
        <f t="shared" si="274"/>
        <v>-0.57286650075502443</v>
      </c>
      <c r="AI531" s="3">
        <f t="shared" si="275"/>
        <v>-0.68658960551538373</v>
      </c>
      <c r="AJ531" s="3">
        <f t="shared" si="276"/>
        <v>-0.61739835249483521</v>
      </c>
      <c r="AK531" s="20"/>
      <c r="AL531" s="3">
        <v>1972.0000000017501</v>
      </c>
      <c r="AM531" s="12">
        <f>STANDARDIZE(AC531,AR$15,AS$15)</f>
        <v>-0.19628445531923575</v>
      </c>
      <c r="AN531" s="12">
        <f>STANDARDIZE(AD531,AT$15,AU$15)</f>
        <v>-0.22064426073162682</v>
      </c>
      <c r="AO531" s="12">
        <f>STANDARDIZE(AE531,AV$15,AW$15)</f>
        <v>-0.25600591466166495</v>
      </c>
      <c r="AP531" s="20"/>
    </row>
    <row r="532" spans="1:42" x14ac:dyDescent="0.3">
      <c r="A532">
        <v>4</v>
      </c>
      <c r="B532">
        <v>1981</v>
      </c>
      <c r="C532" s="20">
        <v>0.77731897996961319</v>
      </c>
      <c r="D532" s="20">
        <v>6.1499999999999902E-2</v>
      </c>
      <c r="E532" s="20">
        <f t="shared" si="283"/>
        <v>4.7805117268131136E-2</v>
      </c>
      <c r="G532">
        <v>1971</v>
      </c>
      <c r="H532">
        <v>12</v>
      </c>
      <c r="I532" s="3">
        <v>1971.91666666842</v>
      </c>
      <c r="J532" s="20">
        <f t="shared" si="284"/>
        <v>0.76650459552143801</v>
      </c>
      <c r="K532" s="20">
        <f t="shared" si="282"/>
        <v>6.1499999999999902E-2</v>
      </c>
      <c r="L532" s="20">
        <f t="shared" si="285"/>
        <v>4.7140032624568361E-2</v>
      </c>
      <c r="N532">
        <v>3</v>
      </c>
      <c r="O532">
        <v>1978</v>
      </c>
      <c r="P532" s="20">
        <v>0.77731897996961319</v>
      </c>
      <c r="Q532" s="20">
        <v>6.1530000000000001E-2</v>
      </c>
      <c r="R532" s="20">
        <f t="shared" si="286"/>
        <v>4.7828436837530304E-2</v>
      </c>
      <c r="T532">
        <v>1971</v>
      </c>
      <c r="U532">
        <v>12</v>
      </c>
      <c r="V532" s="3">
        <v>1971.91666666842</v>
      </c>
      <c r="W532" s="20">
        <f t="shared" si="294"/>
        <v>0.57302497018850385</v>
      </c>
      <c r="X532" s="20">
        <f t="shared" si="295"/>
        <v>6.1530000000000001E-2</v>
      </c>
      <c r="Y532" s="20">
        <f t="shared" si="296"/>
        <v>3.5258226415698646E-2</v>
      </c>
      <c r="Z532" s="20"/>
      <c r="AA532">
        <v>12</v>
      </c>
      <c r="AB532" s="3">
        <v>1971.91666666842</v>
      </c>
      <c r="AC532" s="20">
        <f t="shared" si="271"/>
        <v>0.66976478285497087</v>
      </c>
      <c r="AD532" s="20">
        <f t="shared" si="290"/>
        <v>6.1514999999999952E-2</v>
      </c>
      <c r="AE532" s="20">
        <f t="shared" si="290"/>
        <v>4.1199129520133507E-2</v>
      </c>
      <c r="AG532" s="3">
        <v>1971.91666666842</v>
      </c>
      <c r="AH532" s="3">
        <f t="shared" si="274"/>
        <v>-0.83011555048906216</v>
      </c>
      <c r="AI532" s="3">
        <f t="shared" si="275"/>
        <v>-0.68622224125583742</v>
      </c>
      <c r="AJ532" s="3">
        <f t="shared" si="276"/>
        <v>-0.71816513768368184</v>
      </c>
      <c r="AK532" s="20"/>
      <c r="AL532" s="3">
        <v>1971.91666666842</v>
      </c>
      <c r="AM532" s="12">
        <f>STANDARDIZE(AC532,AR$4,AS$4)</f>
        <v>-0.54994938642507241</v>
      </c>
      <c r="AN532" s="12">
        <f>STANDARDIZE(AD532,AT$4,AU$4)</f>
        <v>-0.51751295497595129</v>
      </c>
      <c r="AO532" s="12">
        <f>STANDARDIZE(AE532,AV$4,AW$4)</f>
        <v>-0.6438131376883931</v>
      </c>
      <c r="AP532" s="20"/>
    </row>
    <row r="533" spans="1:42" x14ac:dyDescent="0.3">
      <c r="A533">
        <v>3</v>
      </c>
      <c r="B533">
        <v>1981</v>
      </c>
      <c r="C533" s="20">
        <v>0.71774754153423936</v>
      </c>
      <c r="D533" s="20">
        <v>6.1499999999999902E-2</v>
      </c>
      <c r="E533" s="20">
        <f t="shared" si="283"/>
        <v>4.4141473804355652E-2</v>
      </c>
      <c r="G533">
        <v>1971</v>
      </c>
      <c r="H533">
        <v>11</v>
      </c>
      <c r="I533" s="3">
        <v>1971.8333333350899</v>
      </c>
      <c r="J533" s="20">
        <f t="shared" si="284"/>
        <v>0.82402963474214119</v>
      </c>
      <c r="K533" s="20">
        <f t="shared" si="282"/>
        <v>6.1499999999999902E-2</v>
      </c>
      <c r="L533" s="20">
        <f t="shared" si="285"/>
        <v>5.0677822536641604E-2</v>
      </c>
      <c r="N533">
        <v>2</v>
      </c>
      <c r="O533">
        <v>1978</v>
      </c>
      <c r="P533" s="20">
        <v>0.71774754153423936</v>
      </c>
      <c r="Q533" s="20">
        <v>6.1530000000000001E-2</v>
      </c>
      <c r="R533" s="20">
        <f t="shared" si="286"/>
        <v>4.4163006230601751E-2</v>
      </c>
      <c r="T533">
        <v>1971</v>
      </c>
      <c r="U533">
        <v>11</v>
      </c>
      <c r="V533" s="3">
        <v>1971.8333333350899</v>
      </c>
      <c r="W533" s="20"/>
      <c r="X533" s="20"/>
      <c r="Y533" s="20"/>
      <c r="Z533" s="20"/>
      <c r="AA533">
        <v>11</v>
      </c>
      <c r="AB533" s="3">
        <v>1971.8333333350899</v>
      </c>
      <c r="AC533" s="20">
        <f t="shared" si="271"/>
        <v>0.82402963474214119</v>
      </c>
      <c r="AD533" s="20">
        <f t="shared" si="290"/>
        <v>6.1499999999999902E-2</v>
      </c>
      <c r="AE533" s="20">
        <f t="shared" si="290"/>
        <v>5.0677822536641604E-2</v>
      </c>
      <c r="AG533" s="3">
        <v>1971.8333333350899</v>
      </c>
      <c r="AH533" s="3">
        <f t="shared" si="274"/>
        <v>8.7877047420980126E-2</v>
      </c>
      <c r="AI533" s="3">
        <f t="shared" si="275"/>
        <v>-0.68658960551538373</v>
      </c>
      <c r="AJ533" s="3">
        <f t="shared" si="276"/>
        <v>-0.35773963261039482</v>
      </c>
      <c r="AK533" s="20"/>
      <c r="AL533" s="3">
        <v>1971.8333333350899</v>
      </c>
      <c r="AM533" s="12">
        <f>STANDARDIZE(AC533,AR$5,AS$5)</f>
        <v>0.20160598451471784</v>
      </c>
      <c r="AN533" s="12">
        <f>STANDARDIZE(AD533,AT$5,AU$5)</f>
        <v>-0.19208961378086201</v>
      </c>
      <c r="AO533" s="12">
        <f>STANDARDIZE(AE533,AV$5,AW$5)</f>
        <v>0.14804475324591324</v>
      </c>
      <c r="AP533" s="20"/>
    </row>
    <row r="534" spans="1:42" x14ac:dyDescent="0.3">
      <c r="A534">
        <v>3</v>
      </c>
      <c r="B534">
        <v>1981</v>
      </c>
      <c r="C534" s="20">
        <v>0.66264585608411197</v>
      </c>
      <c r="D534" s="20">
        <v>6.1499999999999902E-2</v>
      </c>
      <c r="E534" s="20">
        <f t="shared" si="283"/>
        <v>4.0752720149172819E-2</v>
      </c>
      <c r="G534">
        <v>1971</v>
      </c>
      <c r="H534">
        <v>10</v>
      </c>
      <c r="I534" s="3">
        <v>1971.7500000017601</v>
      </c>
      <c r="J534" s="20">
        <f t="shared" si="284"/>
        <v>0.88587299493514871</v>
      </c>
      <c r="K534" s="20">
        <f t="shared" si="282"/>
        <v>6.1499999999999902E-2</v>
      </c>
      <c r="L534" s="20">
        <f t="shared" si="285"/>
        <v>5.448118918851156E-2</v>
      </c>
      <c r="N534">
        <v>2</v>
      </c>
      <c r="O534">
        <v>1978</v>
      </c>
      <c r="P534" s="20">
        <v>0.66264585608411197</v>
      </c>
      <c r="Q534" s="20">
        <v>6.1530000000000001E-2</v>
      </c>
      <c r="R534" s="20">
        <f t="shared" si="286"/>
        <v>4.0772599524855409E-2</v>
      </c>
      <c r="T534">
        <v>1971</v>
      </c>
      <c r="U534">
        <v>10</v>
      </c>
      <c r="V534" s="3">
        <v>1971.7500000017601</v>
      </c>
      <c r="W534" s="20"/>
      <c r="X534" s="20"/>
      <c r="Y534" s="20"/>
      <c r="Z534" s="20"/>
      <c r="AA534">
        <v>10</v>
      </c>
      <c r="AB534" s="3">
        <v>1971.7500000017601</v>
      </c>
      <c r="AC534" s="20">
        <f t="shared" si="271"/>
        <v>0.88587299493514871</v>
      </c>
      <c r="AD534" s="20">
        <f t="shared" si="290"/>
        <v>6.1499999999999902E-2</v>
      </c>
      <c r="AE534" s="20">
        <f t="shared" si="290"/>
        <v>5.448118918851156E-2</v>
      </c>
      <c r="AG534" s="3">
        <v>1971.7500000017601</v>
      </c>
      <c r="AH534" s="3">
        <f t="shared" si="274"/>
        <v>0.45589183622451429</v>
      </c>
      <c r="AI534" s="3">
        <f t="shared" si="275"/>
        <v>-0.68658960551538373</v>
      </c>
      <c r="AJ534" s="3">
        <f t="shared" si="276"/>
        <v>-0.2131173366786997</v>
      </c>
      <c r="AK534" s="20"/>
      <c r="AL534" s="3">
        <v>1971.7500000017601</v>
      </c>
      <c r="AM534" s="12">
        <f>STANDARDIZE(AC534,AR$6,AS$6)</f>
        <v>0.58286093952757612</v>
      </c>
      <c r="AN534" s="12">
        <f>STANDARDIZE(AD534,AT$6,AU$6)</f>
        <v>-0.65725665107063169</v>
      </c>
      <c r="AO534" s="12">
        <f>STANDARDIZE(AE534,AV$6,AW$6)</f>
        <v>2.2273685840382331E-2</v>
      </c>
      <c r="AP534" s="20"/>
    </row>
    <row r="535" spans="1:42" x14ac:dyDescent="0.3">
      <c r="A535">
        <v>2</v>
      </c>
      <c r="B535">
        <v>1981</v>
      </c>
      <c r="C535" s="20">
        <v>0.61834762156309264</v>
      </c>
      <c r="D535" s="20">
        <v>6.1499999999999902E-2</v>
      </c>
      <c r="E535" s="20">
        <f t="shared" si="283"/>
        <v>3.8028378726130137E-2</v>
      </c>
      <c r="G535">
        <v>1971</v>
      </c>
      <c r="H535">
        <v>9</v>
      </c>
      <c r="I535" s="3">
        <v>1971.66666666843</v>
      </c>
      <c r="J535" s="20">
        <f t="shared" si="284"/>
        <v>0.92711127280974748</v>
      </c>
      <c r="K535" s="20">
        <f t="shared" si="282"/>
        <v>6.1499999999999902E-2</v>
      </c>
      <c r="L535" s="20">
        <f t="shared" si="285"/>
        <v>5.7017343277799379E-2</v>
      </c>
      <c r="N535">
        <v>1</v>
      </c>
      <c r="O535">
        <v>1978</v>
      </c>
      <c r="P535" s="20">
        <v>0.61834762156309264</v>
      </c>
      <c r="Q535" s="20">
        <v>6.1530000000000001E-2</v>
      </c>
      <c r="R535" s="20">
        <f t="shared" si="286"/>
        <v>3.8046929154777094E-2</v>
      </c>
      <c r="T535">
        <v>1971</v>
      </c>
      <c r="U535">
        <v>9</v>
      </c>
      <c r="V535" s="3">
        <v>1971.66666666843</v>
      </c>
      <c r="W535" s="20">
        <f t="shared" si="294"/>
        <v>0.57112408270100778</v>
      </c>
      <c r="X535" s="20">
        <f t="shared" si="295"/>
        <v>6.1530000000000001E-2</v>
      </c>
      <c r="Y535" s="20">
        <f t="shared" si="296"/>
        <v>3.514126480859301E-2</v>
      </c>
      <c r="Z535" s="20"/>
      <c r="AA535">
        <v>9</v>
      </c>
      <c r="AB535" s="3">
        <v>1971.66666666843</v>
      </c>
      <c r="AC535" s="20">
        <f t="shared" ref="AC535:AC598" si="297">AVERAGE(W535,J535)</f>
        <v>0.74911767775537763</v>
      </c>
      <c r="AD535" s="20">
        <f t="shared" si="290"/>
        <v>6.1514999999999952E-2</v>
      </c>
      <c r="AE535" s="20">
        <f t="shared" si="290"/>
        <v>4.6079304043196198E-2</v>
      </c>
      <c r="AG535" s="3">
        <v>1971.66666666843</v>
      </c>
      <c r="AH535" s="3">
        <f t="shared" ref="AH535:AH598" si="298">STANDARDIZE(AC535,AC$894,AC$895)</f>
        <v>-0.35790578105573573</v>
      </c>
      <c r="AI535" s="3">
        <f t="shared" ref="AI535:AI598" si="299">STANDARDIZE(AD535,AD$894,AD$895)</f>
        <v>-0.68622224125583742</v>
      </c>
      <c r="AJ535" s="3">
        <f t="shared" ref="AJ535:AJ598" si="300">STANDARDIZE(AE535,AE$894,AE$895)</f>
        <v>-0.53259742658075993</v>
      </c>
      <c r="AK535" s="20"/>
      <c r="AL535" s="3">
        <v>1971.66666666843</v>
      </c>
      <c r="AM535" s="12">
        <f>STANDARDIZE(AC535,AR$7,AS$7)</f>
        <v>-0.30489800907052461</v>
      </c>
      <c r="AN535" s="12">
        <f>STANDARDIZE(AD535,AT$7,AU$7)</f>
        <v>-0.23837245449551037</v>
      </c>
      <c r="AO535" s="12">
        <f>STANDARDIZE(AE535,AV$7,AW$7)</f>
        <v>-0.32116571092360191</v>
      </c>
      <c r="AP535" s="20"/>
    </row>
    <row r="536" spans="1:42" x14ac:dyDescent="0.3">
      <c r="A536">
        <v>1</v>
      </c>
      <c r="B536">
        <v>1981</v>
      </c>
      <c r="C536" s="20">
        <v>0.64154863376595894</v>
      </c>
      <c r="D536" s="20">
        <v>6.1499999999999902E-2</v>
      </c>
      <c r="E536" s="20">
        <f t="shared" si="283"/>
        <v>3.9455240976606409E-2</v>
      </c>
      <c r="G536">
        <v>1971</v>
      </c>
      <c r="H536">
        <v>8</v>
      </c>
      <c r="I536" s="3">
        <v>1971.5833333351</v>
      </c>
      <c r="J536" s="20">
        <f t="shared" si="284"/>
        <v>0.96691103845075177</v>
      </c>
      <c r="K536" s="20">
        <f t="shared" si="282"/>
        <v>6.1499999999999902E-2</v>
      </c>
      <c r="L536" s="20">
        <f t="shared" si="285"/>
        <v>5.9465028864721138E-2</v>
      </c>
      <c r="N536">
        <v>12</v>
      </c>
      <c r="O536">
        <v>1977</v>
      </c>
      <c r="P536" s="20">
        <v>0.64154863376595894</v>
      </c>
      <c r="Q536" s="20">
        <v>6.1530000000000001E-2</v>
      </c>
      <c r="R536" s="20">
        <f t="shared" si="286"/>
        <v>3.9474487435619453E-2</v>
      </c>
      <c r="T536">
        <v>1971</v>
      </c>
      <c r="U536">
        <v>8</v>
      </c>
      <c r="V536" s="3">
        <v>1971.5833333351</v>
      </c>
      <c r="W536" s="20"/>
      <c r="X536" s="20"/>
      <c r="Y536" s="20"/>
      <c r="Z536" s="20"/>
      <c r="AA536">
        <v>8</v>
      </c>
      <c r="AB536" s="3">
        <v>1971.5833333351</v>
      </c>
      <c r="AC536" s="20">
        <f t="shared" si="297"/>
        <v>0.96691103845075177</v>
      </c>
      <c r="AD536" s="20">
        <f t="shared" si="290"/>
        <v>6.1499999999999902E-2</v>
      </c>
      <c r="AE536" s="20">
        <f t="shared" si="290"/>
        <v>5.9465028864721138E-2</v>
      </c>
      <c r="AG536" s="3">
        <v>1971.5833333351</v>
      </c>
      <c r="AH536" s="3">
        <f t="shared" si="298"/>
        <v>0.93812951503709452</v>
      </c>
      <c r="AI536" s="3">
        <f t="shared" si="299"/>
        <v>-0.68658960551538373</v>
      </c>
      <c r="AJ536" s="3">
        <f t="shared" si="300"/>
        <v>-2.3607777779209846E-2</v>
      </c>
      <c r="AK536" s="20"/>
      <c r="AL536" s="3">
        <v>1971.5833333351</v>
      </c>
      <c r="AM536" s="12">
        <f>STANDARDIZE(AC536,AR$8,AS$8)</f>
        <v>0.8073786977373375</v>
      </c>
      <c r="AN536" s="12">
        <f>STANDARDIZE(AD536,AT$8,AU$8)</f>
        <v>-0.53650008642859726</v>
      </c>
      <c r="AO536" s="12">
        <f>STANDARDIZE(AE536,AV$8,AW$8)</f>
        <v>0.52620843838928866</v>
      </c>
      <c r="AP536" s="20"/>
    </row>
    <row r="537" spans="1:42" x14ac:dyDescent="0.3">
      <c r="A537">
        <v>12</v>
      </c>
      <c r="B537">
        <v>1980</v>
      </c>
      <c r="C537" s="20">
        <v>0.66571536130391862</v>
      </c>
      <c r="D537" s="20">
        <v>6.1499999999999902E-2</v>
      </c>
      <c r="E537" s="20">
        <f t="shared" si="283"/>
        <v>4.094149472019093E-2</v>
      </c>
      <c r="G537">
        <v>1971</v>
      </c>
      <c r="H537">
        <v>7</v>
      </c>
      <c r="I537" s="3">
        <v>1971.5000000017701</v>
      </c>
      <c r="J537" s="20">
        <f t="shared" si="284"/>
        <v>1.0082751662362686</v>
      </c>
      <c r="K537" s="20">
        <f t="shared" si="282"/>
        <v>6.1499999999999902E-2</v>
      </c>
      <c r="L537" s="20">
        <f t="shared" si="285"/>
        <v>6.2008922723530417E-2</v>
      </c>
      <c r="N537">
        <v>11</v>
      </c>
      <c r="O537">
        <v>1977</v>
      </c>
      <c r="P537" s="20">
        <v>0.66571536130391862</v>
      </c>
      <c r="Q537" s="20">
        <v>6.1530000000000001E-2</v>
      </c>
      <c r="R537" s="20">
        <f t="shared" si="286"/>
        <v>4.0961466181030116E-2</v>
      </c>
      <c r="T537">
        <v>1971</v>
      </c>
      <c r="U537">
        <v>7</v>
      </c>
      <c r="V537" s="3">
        <v>1971.5000000017701</v>
      </c>
      <c r="W537" s="20"/>
      <c r="X537" s="20"/>
      <c r="Y537" s="20"/>
      <c r="Z537" s="20"/>
      <c r="AA537">
        <v>7</v>
      </c>
      <c r="AB537" s="3">
        <v>1971.5000000017701</v>
      </c>
      <c r="AC537" s="20">
        <f t="shared" si="297"/>
        <v>1.0082751662362686</v>
      </c>
      <c r="AD537" s="20">
        <f t="shared" si="290"/>
        <v>6.1499999999999902E-2</v>
      </c>
      <c r="AE537" s="20">
        <f t="shared" si="290"/>
        <v>6.2008922723530417E-2</v>
      </c>
      <c r="AG537" s="3">
        <v>1971.5000000017701</v>
      </c>
      <c r="AH537" s="3">
        <f t="shared" si="298"/>
        <v>1.1842773747834112</v>
      </c>
      <c r="AI537" s="3">
        <f t="shared" si="299"/>
        <v>-0.68658960551538373</v>
      </c>
      <c r="AJ537" s="3">
        <f t="shared" si="300"/>
        <v>7.3123303955088481E-2</v>
      </c>
      <c r="AK537" s="20"/>
      <c r="AL537" s="3">
        <v>1971.5000000017701</v>
      </c>
      <c r="AM537" s="12">
        <f>STANDARDIZE(AC537,AR$9,AS$9)</f>
        <v>0.25954297387886205</v>
      </c>
      <c r="AN537" s="12">
        <f>STANDARDIZE(AD537,AT$9,AU$9)</f>
        <v>-0.1083026392523672</v>
      </c>
      <c r="AO537" s="12">
        <f>STANDARDIZE(AE537,AV$9,AW$9)</f>
        <v>0.25921269331222635</v>
      </c>
      <c r="AP537" s="20"/>
    </row>
    <row r="538" spans="1:42" x14ac:dyDescent="0.3">
      <c r="A538">
        <v>11</v>
      </c>
      <c r="B538">
        <v>1980</v>
      </c>
      <c r="C538" s="20">
        <v>0.69059310011158537</v>
      </c>
      <c r="D538" s="20">
        <v>6.1499999999999902E-2</v>
      </c>
      <c r="E538" s="20">
        <f t="shared" si="283"/>
        <v>4.2471475656862434E-2</v>
      </c>
      <c r="G538">
        <v>1971</v>
      </c>
      <c r="H538">
        <v>6</v>
      </c>
      <c r="I538" s="3">
        <v>1971.41666666844</v>
      </c>
      <c r="J538" s="20">
        <f t="shared" si="284"/>
        <v>1.0313633787396701</v>
      </c>
      <c r="K538" s="20">
        <f t="shared" si="282"/>
        <v>0.1229999999999998</v>
      </c>
      <c r="L538" s="20">
        <f t="shared" si="285"/>
        <v>6.3428847792489598E-2</v>
      </c>
      <c r="N538">
        <v>10</v>
      </c>
      <c r="O538">
        <v>1977</v>
      </c>
      <c r="P538" s="20">
        <v>0.69059310011158537</v>
      </c>
      <c r="Q538" s="20">
        <v>6.1530000000000001E-2</v>
      </c>
      <c r="R538" s="20">
        <f t="shared" si="286"/>
        <v>4.249219344986585E-2</v>
      </c>
      <c r="T538">
        <v>1971</v>
      </c>
      <c r="U538">
        <v>6</v>
      </c>
      <c r="V538" s="3">
        <v>1971.41666666844</v>
      </c>
      <c r="W538" s="20">
        <f t="shared" si="294"/>
        <v>0.56824516058770103</v>
      </c>
      <c r="X538" s="20">
        <f t="shared" si="295"/>
        <v>0.12306</v>
      </c>
      <c r="Y538" s="20">
        <f t="shared" si="296"/>
        <v>6.9928249461922484E-2</v>
      </c>
      <c r="Z538" s="20"/>
      <c r="AA538">
        <v>6</v>
      </c>
      <c r="AB538" s="3">
        <v>1971.41666666844</v>
      </c>
      <c r="AC538" s="20">
        <f t="shared" si="297"/>
        <v>0.79980426966368556</v>
      </c>
      <c r="AD538" s="20">
        <f t="shared" si="290"/>
        <v>0.1230299999999999</v>
      </c>
      <c r="AE538" s="20">
        <f t="shared" si="290"/>
        <v>6.6678548627206041E-2</v>
      </c>
      <c r="AG538" s="3">
        <v>1971.41666666844</v>
      </c>
      <c r="AH538" s="3">
        <f t="shared" si="298"/>
        <v>-5.6282205653441129E-2</v>
      </c>
      <c r="AI538" s="3">
        <f t="shared" si="299"/>
        <v>0.82033858713866403</v>
      </c>
      <c r="AJ538" s="3">
        <f t="shared" si="300"/>
        <v>0.25068494371959887</v>
      </c>
      <c r="AK538" s="20"/>
      <c r="AL538" s="3">
        <v>1971.41666666844</v>
      </c>
      <c r="AM538" s="12">
        <f>STANDARDIZE(AC538,AR$10,AS$10)</f>
        <v>-0.4772981468116369</v>
      </c>
      <c r="AN538" s="12">
        <f>STANDARDIZE(AD538,AT$10,AU$10)</f>
        <v>-0.38552664826294392</v>
      </c>
      <c r="AO538" s="12">
        <f>STANDARDIZE(AE538,AV$10,AW$10)</f>
        <v>-0.5842249465763758</v>
      </c>
      <c r="AP538" s="20"/>
    </row>
    <row r="539" spans="1:42" x14ac:dyDescent="0.3">
      <c r="A539">
        <v>10</v>
      </c>
      <c r="B539">
        <v>1980</v>
      </c>
      <c r="C539" s="20">
        <v>0.71526334799519087</v>
      </c>
      <c r="D539" s="20">
        <v>6.1499999999999902E-2</v>
      </c>
      <c r="E539" s="20">
        <f t="shared" si="283"/>
        <v>4.3988695901704171E-2</v>
      </c>
      <c r="G539">
        <v>1971</v>
      </c>
      <c r="H539">
        <v>5</v>
      </c>
      <c r="I539" s="3">
        <v>1971.33333333511</v>
      </c>
      <c r="J539" s="20">
        <f t="shared" si="284"/>
        <v>0.93791515759317257</v>
      </c>
      <c r="K539" s="20">
        <f t="shared" si="282"/>
        <v>0.1229999999999998</v>
      </c>
      <c r="L539" s="20">
        <f t="shared" si="285"/>
        <v>5.7681782191980016E-2</v>
      </c>
      <c r="N539">
        <v>10</v>
      </c>
      <c r="O539">
        <v>1977</v>
      </c>
      <c r="P539" s="20">
        <v>0.71526334799519087</v>
      </c>
      <c r="Q539" s="20">
        <v>6.1530000000000001E-2</v>
      </c>
      <c r="R539" s="20">
        <f t="shared" si="286"/>
        <v>4.4010153802144097E-2</v>
      </c>
      <c r="T539">
        <v>1971</v>
      </c>
      <c r="U539">
        <v>5</v>
      </c>
      <c r="V539" s="3">
        <v>1971.33333333511</v>
      </c>
      <c r="W539" s="20">
        <f t="shared" si="294"/>
        <v>0.59555657814141805</v>
      </c>
      <c r="X539" s="20">
        <f t="shared" si="295"/>
        <v>6.1530000000000001E-2</v>
      </c>
      <c r="Y539" s="20">
        <f t="shared" si="296"/>
        <v>3.664459625304145E-2</v>
      </c>
      <c r="Z539" s="20"/>
      <c r="AA539">
        <v>5</v>
      </c>
      <c r="AB539" s="3">
        <v>1971.33333333511</v>
      </c>
      <c r="AC539" s="20">
        <f t="shared" si="297"/>
        <v>0.76673586786729531</v>
      </c>
      <c r="AD539" s="20">
        <f t="shared" si="290"/>
        <v>9.2264999999999903E-2</v>
      </c>
      <c r="AE539" s="20">
        <f t="shared" si="290"/>
        <v>4.7163189222510733E-2</v>
      </c>
      <c r="AG539" s="3">
        <v>1971.33333333511</v>
      </c>
      <c r="AH539" s="3">
        <f t="shared" si="298"/>
        <v>-0.25306421855164979</v>
      </c>
      <c r="AI539" s="3">
        <f t="shared" si="299"/>
        <v>6.6874490811640125E-2</v>
      </c>
      <c r="AJ539" s="3">
        <f t="shared" si="300"/>
        <v>-0.49138289810984959</v>
      </c>
      <c r="AK539" s="20"/>
      <c r="AL539" s="3">
        <v>1971.33333333511</v>
      </c>
      <c r="AM539" s="12">
        <f>STANDARDIZE(AC539,AR$11,AS$11)</f>
        <v>-0.38976284831744035</v>
      </c>
      <c r="AN539" s="12">
        <f>STANDARDIZE(AD539,AT$11,AU$11)</f>
        <v>-0.6035549277918324</v>
      </c>
      <c r="AO539" s="12">
        <f>STANDARDIZE(AE539,AV$11,AW$11)</f>
        <v>-0.71519647008328791</v>
      </c>
      <c r="AP539" s="20"/>
    </row>
    <row r="540" spans="1:42" x14ac:dyDescent="0.3">
      <c r="A540">
        <v>9</v>
      </c>
      <c r="B540">
        <v>1980</v>
      </c>
      <c r="C540" s="20">
        <v>0.7277699487232081</v>
      </c>
      <c r="D540" s="20">
        <v>6.1499999999999902E-2</v>
      </c>
      <c r="E540" s="20">
        <f t="shared" si="283"/>
        <v>4.475785184647723E-2</v>
      </c>
      <c r="G540">
        <v>1971</v>
      </c>
      <c r="H540">
        <v>4</v>
      </c>
      <c r="I540" s="3">
        <v>1971.2500000017801</v>
      </c>
      <c r="J540" s="20">
        <f t="shared" si="284"/>
        <v>0.8531177165767756</v>
      </c>
      <c r="K540" s="20">
        <f t="shared" si="282"/>
        <v>0.1229999999999998</v>
      </c>
      <c r="L540" s="20">
        <f t="shared" si="285"/>
        <v>5.2466739569471621E-2</v>
      </c>
      <c r="N540">
        <v>9</v>
      </c>
      <c r="O540">
        <v>1977</v>
      </c>
      <c r="P540" s="20">
        <v>0.7277699487232081</v>
      </c>
      <c r="Q540" s="20">
        <v>6.1530000000000001E-2</v>
      </c>
      <c r="R540" s="20">
        <f t="shared" si="286"/>
        <v>4.4779684944938995E-2</v>
      </c>
      <c r="T540">
        <v>1971</v>
      </c>
      <c r="U540">
        <v>4</v>
      </c>
      <c r="V540" s="3">
        <v>1971.2500000017801</v>
      </c>
      <c r="W540" s="20">
        <f t="shared" si="294"/>
        <v>0.64399357907948906</v>
      </c>
      <c r="X540" s="20">
        <f t="shared" si="295"/>
        <v>0.12306</v>
      </c>
      <c r="Y540" s="20">
        <f t="shared" si="296"/>
        <v>7.9249849841521933E-2</v>
      </c>
      <c r="Z540" s="20"/>
      <c r="AA540">
        <v>4</v>
      </c>
      <c r="AB540" s="3">
        <v>1971.2500000017801</v>
      </c>
      <c r="AC540" s="20">
        <f t="shared" si="297"/>
        <v>0.74855564782813233</v>
      </c>
      <c r="AD540" s="20">
        <f t="shared" si="290"/>
        <v>0.1230299999999999</v>
      </c>
      <c r="AE540" s="20">
        <f t="shared" si="290"/>
        <v>6.5858294705496784E-2</v>
      </c>
      <c r="AG540" s="3">
        <v>1971.2500000017801</v>
      </c>
      <c r="AH540" s="3">
        <f t="shared" si="298"/>
        <v>-0.36125028439984463</v>
      </c>
      <c r="AI540" s="3">
        <f t="shared" si="299"/>
        <v>0.82033858713866403</v>
      </c>
      <c r="AJ540" s="3">
        <f t="shared" si="300"/>
        <v>0.21949494384245166</v>
      </c>
      <c r="AK540" s="20"/>
      <c r="AL540" s="3">
        <v>1971.2500000017801</v>
      </c>
      <c r="AM540" s="12">
        <f>STANDARDIZE(AC540,AR$12,AS$12)</f>
        <v>-0.31125246289775438</v>
      </c>
      <c r="AN540" s="12">
        <f>STANDARDIZE(AD540,AT$12,AU$12)</f>
        <v>-0.13053036562694012</v>
      </c>
      <c r="AO540" s="12">
        <f>STANDARDIZE(AE540,AV$12,AW$12)</f>
        <v>-0.31233125498388248</v>
      </c>
      <c r="AP540" s="20"/>
    </row>
    <row r="541" spans="1:42" x14ac:dyDescent="0.3">
      <c r="A541">
        <v>8</v>
      </c>
      <c r="B541">
        <v>1980</v>
      </c>
      <c r="C541" s="20">
        <v>0.74049426858757728</v>
      </c>
      <c r="D541" s="20">
        <v>6.1499999999999902E-2</v>
      </c>
      <c r="E541" s="20">
        <f t="shared" si="283"/>
        <v>4.5540397518135933E-2</v>
      </c>
      <c r="G541">
        <v>1971</v>
      </c>
      <c r="H541">
        <v>3</v>
      </c>
      <c r="I541" s="3">
        <v>1971.16666666845</v>
      </c>
      <c r="J541" s="20">
        <f t="shared" si="284"/>
        <v>0.79520989852205193</v>
      </c>
      <c r="K541" s="20">
        <f t="shared" si="282"/>
        <v>0.1229999999999998</v>
      </c>
      <c r="L541" s="20">
        <f t="shared" si="285"/>
        <v>4.8905408759106116E-2</v>
      </c>
      <c r="N541">
        <v>8</v>
      </c>
      <c r="O541">
        <v>1977</v>
      </c>
      <c r="P541" s="20">
        <v>0.74049426858757728</v>
      </c>
      <c r="Q541" s="20">
        <v>6.1530000000000001E-2</v>
      </c>
      <c r="R541" s="20">
        <f t="shared" si="286"/>
        <v>4.5562612346193632E-2</v>
      </c>
      <c r="T541">
        <v>1971</v>
      </c>
      <c r="U541">
        <v>3</v>
      </c>
      <c r="V541" s="3">
        <v>1971.16666666845</v>
      </c>
      <c r="W541" s="20">
        <f t="shared" si="294"/>
        <v>0.69600078886162653</v>
      </c>
      <c r="X541" s="20">
        <f t="shared" si="295"/>
        <v>6.1530000000000001E-2</v>
      </c>
      <c r="Y541" s="20">
        <f t="shared" si="296"/>
        <v>4.2824928538655882E-2</v>
      </c>
      <c r="Z541" s="20"/>
      <c r="AA541">
        <v>3</v>
      </c>
      <c r="AB541" s="3">
        <v>1971.16666666845</v>
      </c>
      <c r="AC541" s="20">
        <f t="shared" si="297"/>
        <v>0.74560534369183928</v>
      </c>
      <c r="AD541" s="20">
        <f t="shared" si="290"/>
        <v>9.2264999999999903E-2</v>
      </c>
      <c r="AE541" s="20">
        <f t="shared" si="290"/>
        <v>4.5865168648881002E-2</v>
      </c>
      <c r="AG541" s="3">
        <v>1971.16666666845</v>
      </c>
      <c r="AH541" s="3">
        <f t="shared" si="298"/>
        <v>-0.37880682644794056</v>
      </c>
      <c r="AI541" s="3">
        <f t="shared" si="299"/>
        <v>6.6874490811640125E-2</v>
      </c>
      <c r="AJ541" s="3">
        <f t="shared" si="300"/>
        <v>-0.54073988435586717</v>
      </c>
      <c r="AK541" s="20"/>
      <c r="AL541" s="3">
        <v>1971.16666666845</v>
      </c>
      <c r="AM541" s="12">
        <f>STANDARDIZE(AC541,AR$13,AS$13)</f>
        <v>-0.19179291310534607</v>
      </c>
      <c r="AN541" s="12">
        <f>STANDARDIZE(AD541,AT$13,AU$13)</f>
        <v>-0.48231704140909132</v>
      </c>
      <c r="AO541" s="12">
        <f>STANDARDIZE(AE541,AV$13,AW$13)</f>
        <v>-0.59330618274351632</v>
      </c>
      <c r="AP541" s="20"/>
    </row>
    <row r="542" spans="1:42" x14ac:dyDescent="0.3">
      <c r="A542">
        <v>7</v>
      </c>
      <c r="B542">
        <v>1980</v>
      </c>
      <c r="C542" s="20">
        <v>0.7534410602870294</v>
      </c>
      <c r="D542" s="20">
        <v>6.1499999999999902E-2</v>
      </c>
      <c r="E542" s="20">
        <f t="shared" si="283"/>
        <v>4.6336625207652235E-2</v>
      </c>
      <c r="G542">
        <v>1971</v>
      </c>
      <c r="H542">
        <v>2</v>
      </c>
      <c r="I542" s="3">
        <v>1971.08333333512</v>
      </c>
      <c r="J542" s="20">
        <f t="shared" si="284"/>
        <v>0.75496666333850948</v>
      </c>
      <c r="K542" s="20">
        <f t="shared" si="282"/>
        <v>6.1499999999999902E-2</v>
      </c>
      <c r="L542" s="20">
        <f t="shared" si="285"/>
        <v>4.6430449795318261E-2</v>
      </c>
      <c r="N542">
        <v>7</v>
      </c>
      <c r="O542">
        <v>1977</v>
      </c>
      <c r="P542" s="20">
        <v>0.7534410602870294</v>
      </c>
      <c r="Q542" s="20">
        <v>6.1530000000000001E-2</v>
      </c>
      <c r="R542" s="20">
        <f t="shared" si="286"/>
        <v>4.6359228439460921E-2</v>
      </c>
      <c r="T542">
        <v>1971</v>
      </c>
      <c r="U542">
        <v>2</v>
      </c>
      <c r="V542" s="3">
        <v>1971.08333333512</v>
      </c>
      <c r="W542" s="20">
        <f t="shared" si="294"/>
        <v>0.67807783609887362</v>
      </c>
      <c r="X542" s="20">
        <f t="shared" si="295"/>
        <v>0.12306</v>
      </c>
      <c r="Y542" s="20">
        <f t="shared" si="296"/>
        <v>8.3444258510327385E-2</v>
      </c>
      <c r="Z542" s="20"/>
      <c r="AA542">
        <v>2</v>
      </c>
      <c r="AB542" s="3">
        <v>1971.08333333512</v>
      </c>
      <c r="AC542" s="20">
        <f t="shared" si="297"/>
        <v>0.71652224971869161</v>
      </c>
      <c r="AD542" s="20">
        <f t="shared" si="290"/>
        <v>9.2279999999999945E-2</v>
      </c>
      <c r="AE542" s="20">
        <f t="shared" si="290"/>
        <v>6.4937354152822827E-2</v>
      </c>
      <c r="AG542" s="3">
        <v>1971.08333333512</v>
      </c>
      <c r="AH542" s="3">
        <f t="shared" si="298"/>
        <v>-0.55187324219375644</v>
      </c>
      <c r="AI542" s="3">
        <f t="shared" si="299"/>
        <v>6.7241855071186282E-2</v>
      </c>
      <c r="AJ542" s="3">
        <f t="shared" si="300"/>
        <v>0.18447635391007464</v>
      </c>
      <c r="AK542" s="20"/>
      <c r="AL542" s="3">
        <v>1971.08333333512</v>
      </c>
      <c r="AM542" s="12">
        <f>STANDARDIZE(AC542,AR$14,AS$14)</f>
        <v>-0.2645601499561181</v>
      </c>
      <c r="AN542" s="12">
        <f>STANDARDIZE(AD542,AT$14,AU$14)</f>
        <v>0.56120938963997447</v>
      </c>
      <c r="AO542" s="12">
        <f>STANDARDIZE(AE542,AV$14,AW$14)</f>
        <v>0.85774987753936949</v>
      </c>
      <c r="AP542" s="20"/>
    </row>
    <row r="543" spans="1:42" x14ac:dyDescent="0.3">
      <c r="A543">
        <v>6</v>
      </c>
      <c r="B543">
        <v>1980</v>
      </c>
      <c r="C543" s="20">
        <v>0.75956104477431263</v>
      </c>
      <c r="D543" s="20">
        <v>6.1499999999999902E-2</v>
      </c>
      <c r="E543" s="20">
        <f t="shared" si="283"/>
        <v>4.6713004253620155E-2</v>
      </c>
      <c r="G543">
        <v>1971</v>
      </c>
      <c r="H543">
        <v>1</v>
      </c>
      <c r="I543" s="3">
        <v>1971.0000000017901</v>
      </c>
      <c r="J543" s="20">
        <f t="shared" si="284"/>
        <v>0.77205994328731842</v>
      </c>
      <c r="K543" s="20">
        <f t="shared" si="282"/>
        <v>6.1499999999999902E-2</v>
      </c>
      <c r="L543" s="20">
        <f t="shared" si="285"/>
        <v>4.748168651217001E-2</v>
      </c>
      <c r="N543">
        <v>6</v>
      </c>
      <c r="O543">
        <v>1977</v>
      </c>
      <c r="P543" s="20">
        <v>0.75956104477431263</v>
      </c>
      <c r="Q543" s="20">
        <v>6.1530000000000001E-2</v>
      </c>
      <c r="R543" s="20">
        <f t="shared" si="286"/>
        <v>4.6735791084963459E-2</v>
      </c>
      <c r="T543">
        <v>1971</v>
      </c>
      <c r="U543">
        <v>1</v>
      </c>
      <c r="V543" s="3">
        <v>1971.0000000017901</v>
      </c>
      <c r="W543" s="20">
        <f t="shared" si="291"/>
        <v>0.656927454958533</v>
      </c>
      <c r="X543" s="20">
        <f t="shared" si="292"/>
        <v>6.1530000000000001E-2</v>
      </c>
      <c r="Y543" s="20">
        <f t="shared" si="293"/>
        <v>4.0420746303598536E-2</v>
      </c>
      <c r="Z543" s="20"/>
      <c r="AA543">
        <v>1</v>
      </c>
      <c r="AB543" s="3">
        <v>1971.0000000017901</v>
      </c>
      <c r="AC543" s="20">
        <f t="shared" si="297"/>
        <v>0.71449369912292571</v>
      </c>
      <c r="AD543" s="20">
        <f t="shared" si="290"/>
        <v>6.1514999999999952E-2</v>
      </c>
      <c r="AE543" s="20">
        <f t="shared" si="290"/>
        <v>4.3951216407884269E-2</v>
      </c>
      <c r="AG543" s="3">
        <v>1971.0000000017901</v>
      </c>
      <c r="AH543" s="3">
        <f t="shared" si="298"/>
        <v>-0.56394465320292864</v>
      </c>
      <c r="AI543" s="3">
        <f t="shared" si="299"/>
        <v>-0.68622224125583742</v>
      </c>
      <c r="AJ543" s="3">
        <f t="shared" si="300"/>
        <v>-0.61351755549111509</v>
      </c>
      <c r="AK543" s="20"/>
      <c r="AL543" s="3">
        <v>1971.0000000017901</v>
      </c>
      <c r="AM543" s="12">
        <f>STANDARDIZE(AC543,AR$15,AS$15)</f>
        <v>-0.18950170852108625</v>
      </c>
      <c r="AN543" s="12">
        <f>STANDARDIZE(AD543,AT$15,AU$15)</f>
        <v>-0.21981065223360952</v>
      </c>
      <c r="AO543" s="12">
        <f>STANDARDIZE(AE543,AV$15,AW$15)</f>
        <v>-0.24879376699084574</v>
      </c>
      <c r="AP543" s="20"/>
    </row>
    <row r="544" spans="1:42" x14ac:dyDescent="0.3">
      <c r="A544">
        <v>6</v>
      </c>
      <c r="B544">
        <v>1980</v>
      </c>
      <c r="C544" s="20">
        <v>0.68820378538037397</v>
      </c>
      <c r="D544" s="20">
        <v>6.1499999999999902E-2</v>
      </c>
      <c r="E544" s="20">
        <f t="shared" si="283"/>
        <v>4.2324532800892933E-2</v>
      </c>
      <c r="G544">
        <v>1970</v>
      </c>
      <c r="H544">
        <v>12</v>
      </c>
      <c r="I544" s="3">
        <v>1970.91666666846</v>
      </c>
      <c r="J544" s="20">
        <f t="shared" si="284"/>
        <v>0.79791046647515507</v>
      </c>
      <c r="K544" s="20">
        <f t="shared" si="282"/>
        <v>6.1499999999999902E-2</v>
      </c>
      <c r="L544" s="20">
        <f t="shared" si="285"/>
        <v>4.9071493688221959E-2</v>
      </c>
      <c r="N544">
        <v>6</v>
      </c>
      <c r="O544">
        <v>1977</v>
      </c>
      <c r="P544" s="20">
        <v>0.68820378538037397</v>
      </c>
      <c r="Q544" s="20">
        <v>6.1530000000000001E-2</v>
      </c>
      <c r="R544" s="20">
        <f t="shared" si="286"/>
        <v>4.2345178914454412E-2</v>
      </c>
      <c r="T544">
        <v>1970</v>
      </c>
      <c r="U544">
        <v>12</v>
      </c>
      <c r="V544" s="3">
        <v>1970.91666666846</v>
      </c>
      <c r="W544" s="20">
        <f t="shared" si="291"/>
        <v>0.64359020360560504</v>
      </c>
      <c r="X544" s="20">
        <f t="shared" si="292"/>
        <v>6.1530000000000001E-2</v>
      </c>
      <c r="Y544" s="20">
        <f t="shared" si="293"/>
        <v>3.9600105227852879E-2</v>
      </c>
      <c r="Z544" s="20"/>
      <c r="AA544">
        <v>12</v>
      </c>
      <c r="AB544" s="3">
        <v>1970.91666666846</v>
      </c>
      <c r="AC544" s="20">
        <f t="shared" si="297"/>
        <v>0.72075033504038011</v>
      </c>
      <c r="AD544" s="20">
        <f t="shared" si="290"/>
        <v>6.1514999999999952E-2</v>
      </c>
      <c r="AE544" s="20">
        <f t="shared" si="290"/>
        <v>4.4335799458037423E-2</v>
      </c>
      <c r="AG544" s="3">
        <v>1970.91666666846</v>
      </c>
      <c r="AH544" s="3">
        <f t="shared" si="298"/>
        <v>-0.5267129352206491</v>
      </c>
      <c r="AI544" s="3">
        <f t="shared" si="299"/>
        <v>-0.68622224125583742</v>
      </c>
      <c r="AJ544" s="3">
        <f t="shared" si="300"/>
        <v>-0.59889385791459626</v>
      </c>
      <c r="AK544" s="20"/>
      <c r="AL544" s="3">
        <v>1970.91666666846</v>
      </c>
      <c r="AM544" s="12">
        <f>STANDARDIZE(AC544,AR$4,AS$4)</f>
        <v>-0.27290029722662335</v>
      </c>
      <c r="AN544" s="12">
        <f>STANDARDIZE(AD544,AT$4,AU$4)</f>
        <v>-0.51751295497595129</v>
      </c>
      <c r="AO544" s="12">
        <f>STANDARDIZE(AE544,AV$4,AW$4)</f>
        <v>-0.38184337608199631</v>
      </c>
      <c r="AP544" s="20"/>
    </row>
    <row r="545" spans="1:42" x14ac:dyDescent="0.3">
      <c r="A545">
        <v>5</v>
      </c>
      <c r="B545">
        <v>1980</v>
      </c>
      <c r="C545" s="20">
        <v>0.62346023982206777</v>
      </c>
      <c r="D545" s="20">
        <v>6.1499999999999902E-2</v>
      </c>
      <c r="E545" s="20">
        <f t="shared" si="283"/>
        <v>3.8342804749057109E-2</v>
      </c>
      <c r="G545">
        <v>1970</v>
      </c>
      <c r="H545">
        <v>11</v>
      </c>
      <c r="I545" s="3">
        <v>1970.83333333513</v>
      </c>
      <c r="J545" s="20">
        <f t="shared" si="284"/>
        <v>0.82462545866695902</v>
      </c>
      <c r="K545" s="20">
        <f t="shared" si="282"/>
        <v>6.1499999999999902E-2</v>
      </c>
      <c r="L545" s="20">
        <f t="shared" si="285"/>
        <v>5.0714465708017901E-2</v>
      </c>
      <c r="N545">
        <v>5</v>
      </c>
      <c r="O545">
        <v>1977</v>
      </c>
      <c r="P545" s="20">
        <v>0.62346023982206777</v>
      </c>
      <c r="Q545" s="20">
        <v>6.1530000000000001E-2</v>
      </c>
      <c r="R545" s="20">
        <f t="shared" si="286"/>
        <v>3.8361508556251832E-2</v>
      </c>
      <c r="T545">
        <v>1970</v>
      </c>
      <c r="U545">
        <v>11</v>
      </c>
      <c r="V545" s="3">
        <v>1970.83333333513</v>
      </c>
      <c r="W545" s="20">
        <f t="shared" si="291"/>
        <v>0.61745518672022592</v>
      </c>
      <c r="X545" s="20">
        <f t="shared" si="292"/>
        <v>6.1530000000000001E-2</v>
      </c>
      <c r="Y545" s="20">
        <f t="shared" si="293"/>
        <v>3.7992017638895502E-2</v>
      </c>
      <c r="Z545" s="20"/>
      <c r="AA545">
        <v>11</v>
      </c>
      <c r="AB545" s="3">
        <v>1970.83333333513</v>
      </c>
      <c r="AC545" s="20">
        <f t="shared" si="297"/>
        <v>0.72104032269359242</v>
      </c>
      <c r="AD545" s="20">
        <f t="shared" si="290"/>
        <v>6.1514999999999952E-2</v>
      </c>
      <c r="AE545" s="20">
        <f t="shared" si="290"/>
        <v>4.4353241673456702E-2</v>
      </c>
      <c r="AG545" s="3">
        <v>1970.83333333513</v>
      </c>
      <c r="AH545" s="3">
        <f t="shared" si="298"/>
        <v>-0.52498728925607829</v>
      </c>
      <c r="AI545" s="3">
        <f t="shared" si="299"/>
        <v>-0.68622224125583742</v>
      </c>
      <c r="AJ545" s="3">
        <f t="shared" si="300"/>
        <v>-0.59823062097980551</v>
      </c>
      <c r="AK545" s="20"/>
      <c r="AL545" s="3">
        <v>1970.83333333513</v>
      </c>
      <c r="AM545" s="12">
        <f>STANDARDIZE(AC545,AR$5,AS$5)</f>
        <v>-0.19985616093948558</v>
      </c>
      <c r="AN545" s="12">
        <f>STANDARDIZE(AD545,AT$5,AU$5)</f>
        <v>-0.19138401234735175</v>
      </c>
      <c r="AO545" s="12">
        <f>STANDARDIZE(AE545,AV$5,AW$5)</f>
        <v>-0.23563612408660933</v>
      </c>
      <c r="AP545" s="20"/>
    </row>
    <row r="546" spans="1:42" x14ac:dyDescent="0.3">
      <c r="A546">
        <v>5</v>
      </c>
      <c r="B546">
        <v>1980</v>
      </c>
      <c r="C546" s="20">
        <v>0.56472602032477048</v>
      </c>
      <c r="D546" s="20">
        <v>6.1499999999999902E-2</v>
      </c>
      <c r="E546" s="20">
        <f t="shared" si="283"/>
        <v>3.4730650249973329E-2</v>
      </c>
      <c r="G546">
        <v>1970</v>
      </c>
      <c r="H546">
        <v>10</v>
      </c>
      <c r="I546" s="3">
        <v>1970.7500000017999</v>
      </c>
      <c r="J546" s="20">
        <f t="shared" si="284"/>
        <v>0.85211193197315938</v>
      </c>
      <c r="K546" s="20">
        <f t="shared" si="282"/>
        <v>6.1499999999999902E-2</v>
      </c>
      <c r="L546" s="20">
        <f t="shared" si="285"/>
        <v>5.2404883816349217E-2</v>
      </c>
      <c r="N546">
        <v>5</v>
      </c>
      <c r="O546">
        <v>1977</v>
      </c>
      <c r="P546" s="20">
        <v>0.56472602032477048</v>
      </c>
      <c r="Q546" s="20">
        <v>6.1530000000000001E-2</v>
      </c>
      <c r="R546" s="20">
        <f t="shared" si="286"/>
        <v>3.4747592030583127E-2</v>
      </c>
      <c r="T546">
        <v>1970</v>
      </c>
      <c r="U546">
        <v>10</v>
      </c>
      <c r="V546" s="3">
        <v>1970.7500000017999</v>
      </c>
      <c r="W546" s="20">
        <f t="shared" si="291"/>
        <v>0.57910657463773152</v>
      </c>
      <c r="X546" s="20">
        <f t="shared" si="292"/>
        <v>0.12306</v>
      </c>
      <c r="Y546" s="20">
        <f t="shared" si="293"/>
        <v>7.1264855074919239E-2</v>
      </c>
      <c r="Z546" s="20"/>
      <c r="AA546">
        <v>10</v>
      </c>
      <c r="AB546" s="3">
        <v>1970.7500000017999</v>
      </c>
      <c r="AC546" s="20">
        <f t="shared" si="297"/>
        <v>0.71560925330544545</v>
      </c>
      <c r="AD546" s="20">
        <f t="shared" si="290"/>
        <v>9.2279999999999945E-2</v>
      </c>
      <c r="AE546" s="20">
        <f t="shared" si="290"/>
        <v>6.1834869445634225E-2</v>
      </c>
      <c r="AG546" s="3">
        <v>1970.7500000017999</v>
      </c>
      <c r="AH546" s="3">
        <f t="shared" si="298"/>
        <v>-0.55730626169901221</v>
      </c>
      <c r="AI546" s="3">
        <f t="shared" si="299"/>
        <v>6.7241855071186282E-2</v>
      </c>
      <c r="AJ546" s="3">
        <f t="shared" si="300"/>
        <v>6.6504961058431719E-2</v>
      </c>
      <c r="AK546" s="20"/>
      <c r="AL546" s="3">
        <v>1970.7500000017999</v>
      </c>
      <c r="AM546" s="12">
        <f>STANDARDIZE(AC546,AR$6,AS$6)</f>
        <v>-0.56727471725447765</v>
      </c>
      <c r="AN546" s="12">
        <f>STANDARDIZE(AD546,AT$6,AU$6)</f>
        <v>0.96310780514635363</v>
      </c>
      <c r="AO546" s="12">
        <f>STANDARDIZE(AE546,AV$6,AW$6)</f>
        <v>0.59890849149284331</v>
      </c>
      <c r="AP546" s="20"/>
    </row>
    <row r="547" spans="1:42" x14ac:dyDescent="0.3">
      <c r="A547">
        <v>4</v>
      </c>
      <c r="B547">
        <v>1980</v>
      </c>
      <c r="C547" s="20">
        <v>0.51448870092283061</v>
      </c>
      <c r="D547" s="20">
        <v>6.1499999999999902E-2</v>
      </c>
      <c r="E547" s="20">
        <f t="shared" si="283"/>
        <v>3.164105510675403E-2</v>
      </c>
      <c r="G547">
        <v>1970</v>
      </c>
      <c r="H547">
        <v>9</v>
      </c>
      <c r="I547" s="3">
        <v>1970.66666666847</v>
      </c>
      <c r="J547" s="20">
        <f t="shared" si="284"/>
        <v>0.92939077770693546</v>
      </c>
      <c r="K547" s="20">
        <f t="shared" si="282"/>
        <v>6.1499999999999902E-2</v>
      </c>
      <c r="L547" s="20">
        <f t="shared" si="285"/>
        <v>5.715753282897644E-2</v>
      </c>
      <c r="N547">
        <v>4</v>
      </c>
      <c r="O547">
        <v>1977</v>
      </c>
      <c r="P547" s="20">
        <v>0.51448870092283061</v>
      </c>
      <c r="Q547" s="20">
        <v>6.1530000000000001E-2</v>
      </c>
      <c r="R547" s="20">
        <f t="shared" si="286"/>
        <v>3.1656489767781765E-2</v>
      </c>
      <c r="T547">
        <v>1970</v>
      </c>
      <c r="U547">
        <v>9</v>
      </c>
      <c r="V547" s="3">
        <v>1970.66666666847</v>
      </c>
      <c r="W547" s="20">
        <f t="shared" si="291"/>
        <v>0.54296822121514798</v>
      </c>
      <c r="X547" s="20">
        <f t="shared" si="292"/>
        <v>6.1530000000000001E-2</v>
      </c>
      <c r="Y547" s="20">
        <f t="shared" si="293"/>
        <v>3.3408834651368055E-2</v>
      </c>
      <c r="Z547" s="20"/>
      <c r="AA547">
        <v>9</v>
      </c>
      <c r="AB547" s="3">
        <v>1970.66666666847</v>
      </c>
      <c r="AC547" s="20">
        <f t="shared" si="297"/>
        <v>0.73617949946104178</v>
      </c>
      <c r="AD547" s="20">
        <f t="shared" si="290"/>
        <v>6.1514999999999952E-2</v>
      </c>
      <c r="AE547" s="20">
        <f t="shared" si="290"/>
        <v>4.5283183740172248E-2</v>
      </c>
      <c r="AG547" s="3">
        <v>1970.66666666847</v>
      </c>
      <c r="AH547" s="3">
        <f t="shared" si="298"/>
        <v>-0.43489773197225212</v>
      </c>
      <c r="AI547" s="3">
        <f t="shared" si="299"/>
        <v>-0.68622224125583742</v>
      </c>
      <c r="AJ547" s="3">
        <f t="shared" si="300"/>
        <v>-0.56286975018241758</v>
      </c>
      <c r="AK547" s="20"/>
      <c r="AL547" s="3">
        <v>1970.66666666847</v>
      </c>
      <c r="AM547" s="12">
        <f>STANDARDIZE(AC547,AR$7,AS$7)</f>
        <v>-0.35256165453129129</v>
      </c>
      <c r="AN547" s="12">
        <f>STANDARDIZE(AD547,AT$7,AU$7)</f>
        <v>-0.23837245449551037</v>
      </c>
      <c r="AO547" s="12">
        <f>STANDARDIZE(AE547,AV$7,AW$7)</f>
        <v>-0.36888592057960534</v>
      </c>
      <c r="AP547" s="20"/>
    </row>
    <row r="548" spans="1:42" x14ac:dyDescent="0.3">
      <c r="A548">
        <v>4</v>
      </c>
      <c r="B548">
        <v>1980</v>
      </c>
      <c r="C548" s="20">
        <v>0.50411604710287938</v>
      </c>
      <c r="D548" s="20">
        <v>6.1499999999999902E-2</v>
      </c>
      <c r="E548" s="20">
        <f t="shared" si="283"/>
        <v>3.1003136896827033E-2</v>
      </c>
      <c r="G548">
        <v>1970</v>
      </c>
      <c r="H548">
        <v>8</v>
      </c>
      <c r="I548" s="3">
        <v>1970.58333333514</v>
      </c>
      <c r="J548" s="20">
        <f t="shared" si="284"/>
        <v>1.0236830065469462</v>
      </c>
      <c r="K548" s="20">
        <f t="shared" si="282"/>
        <v>6.1499999999999902E-2</v>
      </c>
      <c r="L548" s="20">
        <f t="shared" si="285"/>
        <v>6.2956504902637087E-2</v>
      </c>
      <c r="N548">
        <v>4</v>
      </c>
      <c r="O548">
        <v>1977</v>
      </c>
      <c r="P548" s="20">
        <v>0.50411604710287938</v>
      </c>
      <c r="Q548" s="20">
        <v>6.1530000000000001E-2</v>
      </c>
      <c r="R548" s="20">
        <f t="shared" si="286"/>
        <v>3.1018260378240171E-2</v>
      </c>
      <c r="T548">
        <v>1970</v>
      </c>
      <c r="U548">
        <v>8</v>
      </c>
      <c r="V548" s="3">
        <v>1970.58333333514</v>
      </c>
      <c r="W548" s="20">
        <f t="shared" ref="W548:W555" si="301">AVERAGEIFS(P$4:P$1097,O$4:O$1097,T548,N$4:N$1097,U548)</f>
        <v>0.5581572282539099</v>
      </c>
      <c r="X548" s="20">
        <f t="shared" ref="X548:X555" si="302">SUMIFS(Q$4:Q$1097,O$4:O$1097,T548,N$4:N$1097,U548)</f>
        <v>6.1530000000000001E-2</v>
      </c>
      <c r="Y548" s="20">
        <f t="shared" ref="Y548:Y555" si="303">W548*X548</f>
        <v>3.4343414254463078E-2</v>
      </c>
      <c r="Z548" s="20"/>
      <c r="AA548">
        <v>8</v>
      </c>
      <c r="AB548" s="3">
        <v>1970.58333333514</v>
      </c>
      <c r="AC548" s="20">
        <f t="shared" si="297"/>
        <v>0.79092011740042811</v>
      </c>
      <c r="AD548" s="20">
        <f t="shared" si="290"/>
        <v>6.1514999999999952E-2</v>
      </c>
      <c r="AE548" s="20">
        <f t="shared" si="290"/>
        <v>4.8649959578550082E-2</v>
      </c>
      <c r="AG548" s="3">
        <v>1970.58333333514</v>
      </c>
      <c r="AH548" s="3">
        <f t="shared" si="298"/>
        <v>-0.10914963408322437</v>
      </c>
      <c r="AI548" s="3">
        <f t="shared" si="299"/>
        <v>-0.68622224125583742</v>
      </c>
      <c r="AJ548" s="3">
        <f t="shared" si="300"/>
        <v>-0.43484873716907413</v>
      </c>
      <c r="AK548" s="20"/>
      <c r="AL548" s="3">
        <v>1970.58333333514</v>
      </c>
      <c r="AM548" s="12">
        <f>STANDARDIZE(AC548,AR$8,AS$8)</f>
        <v>-0.36338317154971539</v>
      </c>
      <c r="AN548" s="12">
        <f>STANDARDIZE(AD548,AT$8,AU$8)</f>
        <v>-0.53553372549108424</v>
      </c>
      <c r="AO548" s="12">
        <f>STANDARDIZE(AE548,AV$8,AW$8)</f>
        <v>-0.51975711754162868</v>
      </c>
      <c r="AP548" s="20"/>
    </row>
    <row r="549" spans="1:42" x14ac:dyDescent="0.3">
      <c r="A549">
        <v>3</v>
      </c>
      <c r="B549">
        <v>1980</v>
      </c>
      <c r="C549" s="20">
        <v>0.49402444202910856</v>
      </c>
      <c r="D549" s="20">
        <v>6.1499999999999902E-2</v>
      </c>
      <c r="E549" s="20">
        <f t="shared" si="283"/>
        <v>3.0382503184790129E-2</v>
      </c>
      <c r="G549">
        <v>1970</v>
      </c>
      <c r="H549">
        <v>7</v>
      </c>
      <c r="I549" s="3">
        <v>1970.5000000018099</v>
      </c>
      <c r="J549" s="20">
        <f t="shared" si="284"/>
        <v>1.127379050969799</v>
      </c>
      <c r="K549" s="20">
        <f t="shared" si="282"/>
        <v>6.1499999999999902E-2</v>
      </c>
      <c r="L549" s="20">
        <f t="shared" si="285"/>
        <v>6.9333811634642528E-2</v>
      </c>
      <c r="N549">
        <v>3</v>
      </c>
      <c r="O549">
        <v>1977</v>
      </c>
      <c r="P549" s="20">
        <v>0.49402444202910856</v>
      </c>
      <c r="Q549" s="20">
        <v>6.1530000000000001E-2</v>
      </c>
      <c r="R549" s="20">
        <f t="shared" si="286"/>
        <v>3.0397323918051049E-2</v>
      </c>
      <c r="T549">
        <v>1970</v>
      </c>
      <c r="U549">
        <v>7</v>
      </c>
      <c r="V549" s="3">
        <v>1970.5000000018099</v>
      </c>
      <c r="W549" s="20">
        <f t="shared" si="301"/>
        <v>0.57717804768670833</v>
      </c>
      <c r="X549" s="20">
        <f t="shared" si="302"/>
        <v>6.1530000000000001E-2</v>
      </c>
      <c r="Y549" s="20">
        <f t="shared" si="303"/>
        <v>3.5513765274163167E-2</v>
      </c>
      <c r="Z549" s="20"/>
      <c r="AA549">
        <v>7</v>
      </c>
      <c r="AB549" s="3">
        <v>1970.5000000018099</v>
      </c>
      <c r="AC549" s="20">
        <f t="shared" si="297"/>
        <v>0.85227854932825364</v>
      </c>
      <c r="AD549" s="20">
        <f t="shared" si="290"/>
        <v>6.1514999999999952E-2</v>
      </c>
      <c r="AE549" s="20">
        <f t="shared" si="290"/>
        <v>5.2423788454402848E-2</v>
      </c>
      <c r="AG549" s="3">
        <v>1970.5000000018099</v>
      </c>
      <c r="AH549" s="3">
        <f t="shared" si="298"/>
        <v>0.25597946460678989</v>
      </c>
      <c r="AI549" s="3">
        <f t="shared" si="299"/>
        <v>-0.68622224125583742</v>
      </c>
      <c r="AJ549" s="3">
        <f t="shared" si="300"/>
        <v>-0.2913496095709453</v>
      </c>
      <c r="AK549" s="20"/>
      <c r="AL549" s="3">
        <v>1970.5000000018099</v>
      </c>
      <c r="AM549" s="12">
        <f>STANDARDIZE(AC549,AR$9,AS$9)</f>
        <v>-0.1088803846241187</v>
      </c>
      <c r="AN549" s="12">
        <f>STANDARDIZE(AD549,AT$9,AU$9)</f>
        <v>-0.10780241638246968</v>
      </c>
      <c r="AO549" s="12">
        <f>STANDARDIZE(AE549,AV$9,AW$9)</f>
        <v>-0.10884706882740983</v>
      </c>
      <c r="AP549" s="20"/>
    </row>
    <row r="550" spans="1:42" x14ac:dyDescent="0.3">
      <c r="A550">
        <v>3</v>
      </c>
      <c r="B550">
        <v>1980</v>
      </c>
      <c r="C550" s="20">
        <v>0.48406437000698049</v>
      </c>
      <c r="D550" s="20">
        <v>6.1499999999999902E-2</v>
      </c>
      <c r="E550" s="20">
        <f t="shared" si="283"/>
        <v>2.9769958755429253E-2</v>
      </c>
      <c r="G550">
        <v>1970</v>
      </c>
      <c r="H550">
        <v>6</v>
      </c>
      <c r="I550" s="3">
        <v>1970.41666666848</v>
      </c>
      <c r="J550" s="20">
        <f t="shared" si="284"/>
        <v>1.1992222594156843</v>
      </c>
      <c r="K550" s="20">
        <f t="shared" si="282"/>
        <v>0.18449999999999972</v>
      </c>
      <c r="L550" s="20">
        <f t="shared" si="285"/>
        <v>7.3752168954064459E-2</v>
      </c>
      <c r="N550">
        <v>2</v>
      </c>
      <c r="O550">
        <v>1977</v>
      </c>
      <c r="P550" s="20">
        <v>0.48406437000698049</v>
      </c>
      <c r="Q550" s="20">
        <v>6.1530000000000001E-2</v>
      </c>
      <c r="R550" s="20">
        <f t="shared" si="286"/>
        <v>2.9784480686529509E-2</v>
      </c>
      <c r="T550">
        <v>1970</v>
      </c>
      <c r="U550">
        <v>6</v>
      </c>
      <c r="V550" s="3">
        <v>1970.41666666848</v>
      </c>
      <c r="W550" s="20">
        <f t="shared" si="301"/>
        <v>0.60737062644949469</v>
      </c>
      <c r="X550" s="20">
        <f t="shared" si="302"/>
        <v>0.12306</v>
      </c>
      <c r="Y550" s="20">
        <f t="shared" si="303"/>
        <v>7.4743029290874813E-2</v>
      </c>
      <c r="Z550" s="20"/>
      <c r="AA550">
        <v>6</v>
      </c>
      <c r="AB550" s="3">
        <v>1970.41666666848</v>
      </c>
      <c r="AC550" s="20">
        <f t="shared" si="297"/>
        <v>0.90329644293258948</v>
      </c>
      <c r="AD550" s="20">
        <f t="shared" si="290"/>
        <v>0.15377999999999986</v>
      </c>
      <c r="AE550" s="20">
        <f t="shared" si="290"/>
        <v>7.4247599122469643E-2</v>
      </c>
      <c r="AG550" s="3">
        <v>1970.41666666848</v>
      </c>
      <c r="AH550" s="3">
        <f t="shared" si="298"/>
        <v>0.55957453578993221</v>
      </c>
      <c r="AI550" s="3">
        <f t="shared" si="299"/>
        <v>1.5734353192061419</v>
      </c>
      <c r="AJ550" s="3">
        <f t="shared" si="300"/>
        <v>0.53849665393422164</v>
      </c>
      <c r="AK550" s="20"/>
      <c r="AL550" s="3">
        <v>1970.41666666848</v>
      </c>
      <c r="AM550" s="12">
        <f>STANDARDIZE(AC550,AR$10,AS$10)</f>
        <v>0.14062517449973563</v>
      </c>
      <c r="AN550" s="12">
        <f>STANDARDIZE(AD550,AT$10,AU$10)</f>
        <v>0.24826500666177614</v>
      </c>
      <c r="AO550" s="12">
        <f>STANDARDIZE(AE550,AV$10,AW$10)</f>
        <v>-0.37439954036750828</v>
      </c>
      <c r="AP550" s="20"/>
    </row>
    <row r="551" spans="1:42" x14ac:dyDescent="0.3">
      <c r="A551">
        <v>2</v>
      </c>
      <c r="B551">
        <v>1980</v>
      </c>
      <c r="C551" s="20">
        <v>0.47684733810232988</v>
      </c>
      <c r="D551" s="20">
        <v>6.1499999999999902E-2</v>
      </c>
      <c r="E551" s="20">
        <f t="shared" si="283"/>
        <v>2.9326111293293242E-2</v>
      </c>
      <c r="G551">
        <v>1970</v>
      </c>
      <c r="H551">
        <v>5</v>
      </c>
      <c r="I551" s="3">
        <v>1970.33333333515</v>
      </c>
      <c r="J551" s="20">
        <f t="shared" si="284"/>
        <v>1.055543934948121</v>
      </c>
      <c r="K551" s="20">
        <f t="shared" si="282"/>
        <v>0.18449999999999972</v>
      </c>
      <c r="L551" s="20">
        <f t="shared" si="285"/>
        <v>6.4915951999309329E-2</v>
      </c>
      <c r="N551">
        <v>12</v>
      </c>
      <c r="O551">
        <v>1976</v>
      </c>
      <c r="P551" s="20">
        <v>0.47684733810232988</v>
      </c>
      <c r="Q551" s="20">
        <v>6.1530000000000001E-2</v>
      </c>
      <c r="R551" s="20">
        <f t="shared" si="286"/>
        <v>2.9340416713436356E-2</v>
      </c>
      <c r="T551">
        <v>1970</v>
      </c>
      <c r="U551">
        <v>5</v>
      </c>
      <c r="V551" s="3">
        <v>1970.33333333515</v>
      </c>
      <c r="W551" s="20">
        <f t="shared" si="301"/>
        <v>0.67325845746267343</v>
      </c>
      <c r="X551" s="20">
        <f t="shared" si="302"/>
        <v>6.1530000000000001E-2</v>
      </c>
      <c r="Y551" s="20">
        <f t="shared" si="303"/>
        <v>4.1425592887678296E-2</v>
      </c>
      <c r="Z551" s="20"/>
      <c r="AA551">
        <v>5</v>
      </c>
      <c r="AB551" s="3">
        <v>1970.33333333515</v>
      </c>
      <c r="AC551" s="20">
        <f t="shared" si="297"/>
        <v>0.86440119620539724</v>
      </c>
      <c r="AD551" s="20">
        <f t="shared" si="290"/>
        <v>0.12301499999999986</v>
      </c>
      <c r="AE551" s="20">
        <f t="shared" si="290"/>
        <v>5.3170772443493816E-2</v>
      </c>
      <c r="AG551" s="3">
        <v>1970.33333333515</v>
      </c>
      <c r="AH551" s="3">
        <f t="shared" si="298"/>
        <v>0.32811838649441805</v>
      </c>
      <c r="AI551" s="3">
        <f t="shared" si="299"/>
        <v>0.81997122287911783</v>
      </c>
      <c r="AJ551" s="3">
        <f t="shared" si="300"/>
        <v>-0.2629456849917996</v>
      </c>
      <c r="AK551" s="20"/>
      <c r="AL551" s="3">
        <v>1970.33333333515</v>
      </c>
      <c r="AM551" s="12">
        <f>STANDARDIZE(AC551,AR$11,AS$11)</f>
        <v>0.16265215741325512</v>
      </c>
      <c r="AN551" s="12">
        <f>STANDARDIZE(AD551,AT$11,AU$11)</f>
        <v>6.2747505337402268E-2</v>
      </c>
      <c r="AO551" s="12">
        <f>STANDARDIZE(AE551,AV$11,AW$11)</f>
        <v>-0.55107662957598924</v>
      </c>
      <c r="AP551" s="20"/>
    </row>
    <row r="552" spans="1:42" x14ac:dyDescent="0.3">
      <c r="A552">
        <v>1</v>
      </c>
      <c r="B552">
        <v>1980</v>
      </c>
      <c r="C552" s="20">
        <v>0.50528260860991703</v>
      </c>
      <c r="D552" s="20">
        <v>6.1499999999999902E-2</v>
      </c>
      <c r="E552" s="20">
        <f t="shared" si="283"/>
        <v>3.1074880429509847E-2</v>
      </c>
      <c r="G552">
        <v>1970</v>
      </c>
      <c r="H552">
        <v>4</v>
      </c>
      <c r="I552" s="3">
        <v>1970.2500000018199</v>
      </c>
      <c r="J552" s="20">
        <f t="shared" si="284"/>
        <v>1.0778594961167494</v>
      </c>
      <c r="K552" s="20">
        <f t="shared" si="282"/>
        <v>0.18449999999999972</v>
      </c>
      <c r="L552" s="20">
        <f t="shared" si="285"/>
        <v>6.6288359011179979E-2</v>
      </c>
      <c r="N552">
        <v>10</v>
      </c>
      <c r="O552">
        <v>1976</v>
      </c>
      <c r="P552" s="20">
        <v>0.50528260860991703</v>
      </c>
      <c r="Q552" s="20">
        <v>6.1530000000000001E-2</v>
      </c>
      <c r="R552" s="20">
        <f t="shared" si="286"/>
        <v>3.1090038907768194E-2</v>
      </c>
      <c r="T552">
        <v>1970</v>
      </c>
      <c r="U552">
        <v>4</v>
      </c>
      <c r="V552" s="3">
        <v>1970.2500000018199</v>
      </c>
      <c r="W552" s="20">
        <f t="shared" si="301"/>
        <v>0.73739912098699123</v>
      </c>
      <c r="X552" s="20">
        <f t="shared" si="302"/>
        <v>6.1530000000000001E-2</v>
      </c>
      <c r="Y552" s="20">
        <f t="shared" si="303"/>
        <v>4.5372167914329568E-2</v>
      </c>
      <c r="Z552" s="20"/>
      <c r="AA552">
        <v>4</v>
      </c>
      <c r="AB552" s="3">
        <v>1970.2500000018199</v>
      </c>
      <c r="AC552" s="20">
        <f t="shared" si="297"/>
        <v>0.9076293085518703</v>
      </c>
      <c r="AD552" s="20">
        <f t="shared" si="290"/>
        <v>0.12301499999999986</v>
      </c>
      <c r="AE552" s="20">
        <f t="shared" si="290"/>
        <v>5.583026346275477E-2</v>
      </c>
      <c r="AG552" s="3">
        <v>1970.2500000018199</v>
      </c>
      <c r="AH552" s="3">
        <f t="shared" si="298"/>
        <v>0.58535836481890557</v>
      </c>
      <c r="AI552" s="3">
        <f t="shared" si="299"/>
        <v>0.81997122287911783</v>
      </c>
      <c r="AJ552" s="3">
        <f t="shared" si="300"/>
        <v>-0.16181904314512394</v>
      </c>
      <c r="AK552" s="20"/>
      <c r="AL552" s="3">
        <v>1970.2500000018199</v>
      </c>
      <c r="AM552" s="12">
        <f>STANDARDIZE(AC552,AR$12,AS$12)</f>
        <v>0.65072928432933552</v>
      </c>
      <c r="AN552" s="12">
        <f>STANDARDIZE(AD552,AT$12,AU$12)</f>
        <v>-0.13086681924972116</v>
      </c>
      <c r="AO552" s="12">
        <f>STANDARDIZE(AE552,AV$12,AW$12)</f>
        <v>-0.57429825314417915</v>
      </c>
      <c r="AP552" s="20"/>
    </row>
    <row r="553" spans="1:42" x14ac:dyDescent="0.3">
      <c r="A553">
        <v>12</v>
      </c>
      <c r="B553">
        <v>1979</v>
      </c>
      <c r="C553" s="20">
        <v>0.53549148768889088</v>
      </c>
      <c r="D553" s="20">
        <v>6.1499999999999902E-2</v>
      </c>
      <c r="E553" s="20">
        <f t="shared" si="283"/>
        <v>3.2932726492866736E-2</v>
      </c>
      <c r="G553">
        <v>1970</v>
      </c>
      <c r="H553">
        <v>3</v>
      </c>
      <c r="I553" s="3">
        <v>1970.1666666684901</v>
      </c>
      <c r="J553" s="20">
        <f t="shared" si="284"/>
        <v>1.0467665249974385</v>
      </c>
      <c r="K553" s="20">
        <f t="shared" si="282"/>
        <v>0.18449999999999972</v>
      </c>
      <c r="L553" s="20">
        <f t="shared" si="285"/>
        <v>6.437614128734237E-2</v>
      </c>
      <c r="N553">
        <v>8</v>
      </c>
      <c r="O553">
        <v>1976</v>
      </c>
      <c r="P553" s="20">
        <v>0.53549148768889088</v>
      </c>
      <c r="Q553" s="20">
        <v>6.1530000000000001E-2</v>
      </c>
      <c r="R553" s="20">
        <f t="shared" si="286"/>
        <v>3.2948791237497457E-2</v>
      </c>
      <c r="T553">
        <v>1970</v>
      </c>
      <c r="U553">
        <v>3</v>
      </c>
      <c r="V553" s="3">
        <v>1970.1666666684901</v>
      </c>
      <c r="W553" s="20">
        <f t="shared" si="301"/>
        <v>0.80776695408390764</v>
      </c>
      <c r="X553" s="20">
        <f t="shared" si="302"/>
        <v>6.1530000000000001E-2</v>
      </c>
      <c r="Y553" s="20">
        <f t="shared" si="303"/>
        <v>4.9701900684782835E-2</v>
      </c>
      <c r="Z553" s="20"/>
      <c r="AA553">
        <v>3</v>
      </c>
      <c r="AB553" s="3">
        <v>1970.1666666684901</v>
      </c>
      <c r="AC553" s="20">
        <f t="shared" si="297"/>
        <v>0.92726673954067307</v>
      </c>
      <c r="AD553" s="20">
        <f t="shared" si="290"/>
        <v>0.12301499999999986</v>
      </c>
      <c r="AE553" s="20">
        <f t="shared" si="290"/>
        <v>5.7039020986062602E-2</v>
      </c>
      <c r="AG553" s="3">
        <v>1970.1666666684901</v>
      </c>
      <c r="AH553" s="3">
        <f t="shared" si="298"/>
        <v>0.70221593846034158</v>
      </c>
      <c r="AI553" s="3">
        <f t="shared" si="299"/>
        <v>0.81997122287911783</v>
      </c>
      <c r="AJ553" s="3">
        <f t="shared" si="300"/>
        <v>-0.11585626746596617</v>
      </c>
      <c r="AK553" s="20"/>
      <c r="AL553" s="3">
        <v>1970.1666666684901</v>
      </c>
      <c r="AM553" s="12">
        <f>STANDARDIZE(AC553,AR$13,AS$13)</f>
        <v>0.86780746788847174</v>
      </c>
      <c r="AN553" s="12">
        <f>STANDARDIZE(AD553,AT$13,AU$13)</f>
        <v>0.19080318216020514</v>
      </c>
      <c r="AO553" s="12">
        <f>STANDARDIZE(AE553,AV$13,AW$13)</f>
        <v>-0.25742272433639996</v>
      </c>
      <c r="AP553" s="20"/>
    </row>
    <row r="554" spans="1:42" x14ac:dyDescent="0.3">
      <c r="A554">
        <v>11</v>
      </c>
      <c r="B554">
        <v>1979</v>
      </c>
      <c r="C554" s="20">
        <v>0.5675057002256827</v>
      </c>
      <c r="D554" s="20">
        <v>6.1499999999999902E-2</v>
      </c>
      <c r="E554" s="20">
        <f t="shared" si="283"/>
        <v>3.4901600563879427E-2</v>
      </c>
      <c r="G554">
        <v>1970</v>
      </c>
      <c r="H554">
        <v>2</v>
      </c>
      <c r="I554" s="3">
        <v>1970.08333333516</v>
      </c>
      <c r="J554" s="20">
        <f t="shared" si="284"/>
        <v>0.9910911359811776</v>
      </c>
      <c r="K554" s="20">
        <f t="shared" si="282"/>
        <v>6.1499999999999902E-2</v>
      </c>
      <c r="L554" s="20">
        <f t="shared" si="285"/>
        <v>6.0952104862842325E-2</v>
      </c>
      <c r="N554">
        <v>6</v>
      </c>
      <c r="O554">
        <v>1976</v>
      </c>
      <c r="P554" s="20">
        <v>0.5675057002256827</v>
      </c>
      <c r="Q554" s="20">
        <v>6.1530000000000001E-2</v>
      </c>
      <c r="R554" s="20">
        <f t="shared" si="286"/>
        <v>3.4918625734886258E-2</v>
      </c>
      <c r="T554">
        <v>1970</v>
      </c>
      <c r="U554">
        <v>2</v>
      </c>
      <c r="V554" s="3">
        <v>1970.08333333516</v>
      </c>
      <c r="W554" s="20">
        <f t="shared" si="301"/>
        <v>0.88497747592837073</v>
      </c>
      <c r="X554" s="20">
        <f t="shared" si="302"/>
        <v>6.1530000000000001E-2</v>
      </c>
      <c r="Y554" s="20">
        <f t="shared" si="303"/>
        <v>5.4452664093872651E-2</v>
      </c>
      <c r="Z554" s="20"/>
      <c r="AA554">
        <v>2</v>
      </c>
      <c r="AB554" s="3">
        <v>1970.08333333516</v>
      </c>
      <c r="AC554" s="20">
        <f t="shared" si="297"/>
        <v>0.93803430595477422</v>
      </c>
      <c r="AD554" s="20">
        <f t="shared" si="290"/>
        <v>6.1514999999999952E-2</v>
      </c>
      <c r="AE554" s="20">
        <f t="shared" si="290"/>
        <v>5.7702384478357488E-2</v>
      </c>
      <c r="AG554" s="3">
        <v>1970.08333333516</v>
      </c>
      <c r="AH554" s="3">
        <f t="shared" si="298"/>
        <v>0.76629110623011465</v>
      </c>
      <c r="AI554" s="3">
        <f t="shared" si="299"/>
        <v>-0.68622224125583742</v>
      </c>
      <c r="AJ554" s="3">
        <f t="shared" si="300"/>
        <v>-9.0631996425522193E-2</v>
      </c>
      <c r="AK554" s="20"/>
      <c r="AL554" s="3">
        <v>1970.08333333516</v>
      </c>
      <c r="AM554" s="12">
        <f>STANDARDIZE(AC554,AR$14,AS$14)</f>
        <v>1.1441247723243531</v>
      </c>
      <c r="AN554" s="12">
        <f>STANDARDIZE(AD554,AT$14,AU$14)</f>
        <v>-0.87038484719517628</v>
      </c>
      <c r="AO554" s="12">
        <f>STANDARDIZE(AE554,AV$14,AW$14)</f>
        <v>0.32082137753617185</v>
      </c>
      <c r="AP554" s="20"/>
    </row>
    <row r="555" spans="1:42" x14ac:dyDescent="0.3">
      <c r="A555">
        <v>10</v>
      </c>
      <c r="B555">
        <v>1979</v>
      </c>
      <c r="C555" s="20">
        <v>0.60343642656579133</v>
      </c>
      <c r="D555" s="20">
        <v>6.1499999999999902E-2</v>
      </c>
      <c r="E555" s="20">
        <f t="shared" si="283"/>
        <v>3.7111340233796107E-2</v>
      </c>
      <c r="G555">
        <v>1970</v>
      </c>
      <c r="H555">
        <v>1</v>
      </c>
      <c r="I555" s="3">
        <v>1970.0000000018299</v>
      </c>
      <c r="J555" s="20">
        <f t="shared" si="284"/>
        <v>0.99784344349011611</v>
      </c>
      <c r="K555" s="20">
        <f t="shared" si="282"/>
        <v>6.1499999999999902E-2</v>
      </c>
      <c r="L555" s="20">
        <f t="shared" si="285"/>
        <v>6.1367371774642042E-2</v>
      </c>
      <c r="N555">
        <v>6</v>
      </c>
      <c r="O555">
        <v>1976</v>
      </c>
      <c r="P555" s="20">
        <v>0.60343642656579133</v>
      </c>
      <c r="Q555" s="20">
        <v>6.1530000000000001E-2</v>
      </c>
      <c r="R555" s="20">
        <f t="shared" si="286"/>
        <v>3.712944332659314E-2</v>
      </c>
      <c r="T555">
        <v>1970</v>
      </c>
      <c r="U555">
        <v>1</v>
      </c>
      <c r="V555" s="3">
        <v>1970.0000000018299</v>
      </c>
      <c r="W555" s="20">
        <f t="shared" si="301"/>
        <v>0.83481195321329416</v>
      </c>
      <c r="X555" s="20">
        <f t="shared" si="302"/>
        <v>6.1530000000000001E-2</v>
      </c>
      <c r="Y555" s="20">
        <f t="shared" si="303"/>
        <v>5.1365979481213991E-2</v>
      </c>
      <c r="Z555" s="20"/>
      <c r="AA555">
        <v>1</v>
      </c>
      <c r="AB555" s="3">
        <v>1970.0000000018299</v>
      </c>
      <c r="AC555" s="20">
        <f t="shared" si="297"/>
        <v>0.91632769835170513</v>
      </c>
      <c r="AD555" s="20">
        <f t="shared" si="290"/>
        <v>6.1514999999999952E-2</v>
      </c>
      <c r="AE555" s="20">
        <f t="shared" si="290"/>
        <v>5.636667562792802E-2</v>
      </c>
      <c r="AG555" s="3">
        <v>1970.0000000018299</v>
      </c>
      <c r="AH555" s="3">
        <f t="shared" si="298"/>
        <v>0.63712036602851929</v>
      </c>
      <c r="AI555" s="3">
        <f t="shared" si="299"/>
        <v>-0.68622224125583742</v>
      </c>
      <c r="AJ555" s="3">
        <f t="shared" si="300"/>
        <v>-0.14142207225226888</v>
      </c>
      <c r="AK555" s="20"/>
      <c r="AL555" s="3">
        <v>1970.0000000018299</v>
      </c>
      <c r="AM555" s="12">
        <f>STANDARDIZE(AC555,AR$15,AS$15)</f>
        <v>0.72359615220706919</v>
      </c>
      <c r="AN555" s="12">
        <f>STANDARDIZE(AD555,AT$15,AU$15)</f>
        <v>-0.21981065223360952</v>
      </c>
      <c r="AO555" s="12">
        <f>STANDARDIZE(AE555,AV$15,AW$15)</f>
        <v>0.62855754424276145</v>
      </c>
      <c r="AP555" s="20"/>
    </row>
    <row r="556" spans="1:42" x14ac:dyDescent="0.3">
      <c r="A556">
        <v>9</v>
      </c>
      <c r="B556">
        <v>1979</v>
      </c>
      <c r="C556" s="20">
        <v>0.67774668267729876</v>
      </c>
      <c r="D556" s="20">
        <v>6.1499999999999902E-2</v>
      </c>
      <c r="E556" s="20">
        <f t="shared" si="283"/>
        <v>4.1681420984653807E-2</v>
      </c>
      <c r="G556">
        <v>1969</v>
      </c>
      <c r="H556">
        <v>12</v>
      </c>
      <c r="I556" s="3">
        <v>1969.9166666685001</v>
      </c>
      <c r="J556" s="20">
        <f t="shared" si="284"/>
        <v>1.0123611904756205</v>
      </c>
      <c r="K556" s="20">
        <f t="shared" si="282"/>
        <v>6.1499999999999902E-2</v>
      </c>
      <c r="L556" s="20">
        <f t="shared" si="285"/>
        <v>6.2260213214250557E-2</v>
      </c>
      <c r="N556">
        <v>6</v>
      </c>
      <c r="O556">
        <v>1976</v>
      </c>
      <c r="P556" s="20">
        <v>0.67774668267729876</v>
      </c>
      <c r="Q556" s="20">
        <v>6.1530000000000001E-2</v>
      </c>
      <c r="R556" s="20">
        <f t="shared" si="286"/>
        <v>4.1701753385134196E-2</v>
      </c>
      <c r="T556">
        <v>1969</v>
      </c>
      <c r="U556">
        <v>12</v>
      </c>
      <c r="V556" s="3">
        <v>1969.9166666685001</v>
      </c>
      <c r="W556" s="20"/>
      <c r="X556" s="20"/>
      <c r="Y556" s="20"/>
      <c r="Z556" s="20"/>
      <c r="AA556">
        <v>12</v>
      </c>
      <c r="AB556" s="3">
        <v>1969.9166666685001</v>
      </c>
      <c r="AC556" s="20">
        <f t="shared" si="297"/>
        <v>1.0123611904756205</v>
      </c>
      <c r="AD556" s="20">
        <f t="shared" si="290"/>
        <v>6.1499999999999902E-2</v>
      </c>
      <c r="AE556" s="20">
        <f t="shared" si="290"/>
        <v>6.2260213214250557E-2</v>
      </c>
      <c r="AG556" s="3">
        <v>1969.9166666685001</v>
      </c>
      <c r="AH556" s="3">
        <f t="shared" si="298"/>
        <v>1.2085923108217871</v>
      </c>
      <c r="AI556" s="3">
        <f t="shared" si="299"/>
        <v>-0.68658960551538373</v>
      </c>
      <c r="AJ556" s="3">
        <f t="shared" si="300"/>
        <v>8.2678577227488059E-2</v>
      </c>
      <c r="AK556" s="20"/>
      <c r="AL556" s="3">
        <v>1969.9166666685001</v>
      </c>
      <c r="AM556" s="12">
        <f>STANDARDIZE(AC556,AR$4,AS$4)</f>
        <v>1.3116764786591957</v>
      </c>
      <c r="AN556" s="12">
        <f>STANDARDIZE(AD556,AT$4,AU$4)</f>
        <v>-0.51828077835128905</v>
      </c>
      <c r="AO556" s="12">
        <f>STANDARDIZE(AE556,AV$4,AW$4)</f>
        <v>1.1151755935924004</v>
      </c>
      <c r="AP556" s="20"/>
    </row>
    <row r="557" spans="1:42" x14ac:dyDescent="0.3">
      <c r="A557">
        <v>8</v>
      </c>
      <c r="B557">
        <v>1979</v>
      </c>
      <c r="C557" s="20">
        <v>0.76054911623981858</v>
      </c>
      <c r="D557" s="20">
        <v>6.1499999999999902E-2</v>
      </c>
      <c r="E557" s="20">
        <f t="shared" si="283"/>
        <v>4.6773770648748769E-2</v>
      </c>
      <c r="G557">
        <v>1969</v>
      </c>
      <c r="H557">
        <v>11</v>
      </c>
      <c r="I557" s="3">
        <v>1969.83333333517</v>
      </c>
      <c r="J557" s="20">
        <f t="shared" si="284"/>
        <v>1.0269419595305562</v>
      </c>
      <c r="K557" s="20">
        <f t="shared" si="282"/>
        <v>6.1499999999999902E-2</v>
      </c>
      <c r="L557" s="20">
        <f t="shared" si="285"/>
        <v>6.3156930511129111E-2</v>
      </c>
      <c r="N557">
        <v>5</v>
      </c>
      <c r="O557">
        <v>1976</v>
      </c>
      <c r="P557" s="20">
        <v>0.76054911623981858</v>
      </c>
      <c r="Q557" s="20">
        <v>6.1530000000000001E-2</v>
      </c>
      <c r="R557" s="20">
        <f t="shared" si="286"/>
        <v>4.6796587122236041E-2</v>
      </c>
      <c r="T557">
        <v>1969</v>
      </c>
      <c r="U557">
        <v>11</v>
      </c>
      <c r="V557" s="3">
        <v>1969.83333333517</v>
      </c>
      <c r="W557" s="20">
        <f t="shared" si="291"/>
        <v>0.77608511135935843</v>
      </c>
      <c r="X557" s="20">
        <f t="shared" si="292"/>
        <v>6.1530000000000001E-2</v>
      </c>
      <c r="Y557" s="20">
        <f t="shared" si="293"/>
        <v>4.7752516901941322E-2</v>
      </c>
      <c r="Z557" s="20"/>
      <c r="AA557">
        <v>11</v>
      </c>
      <c r="AB557" s="3">
        <v>1969.83333333517</v>
      </c>
      <c r="AC557" s="20">
        <f t="shared" si="297"/>
        <v>0.90151353544495727</v>
      </c>
      <c r="AD557" s="20">
        <f t="shared" si="290"/>
        <v>6.1514999999999952E-2</v>
      </c>
      <c r="AE557" s="20">
        <f t="shared" si="290"/>
        <v>5.5454723706535217E-2</v>
      </c>
      <c r="AG557" s="3">
        <v>1969.83333333517</v>
      </c>
      <c r="AH557" s="3">
        <f t="shared" si="298"/>
        <v>0.54896488714746738</v>
      </c>
      <c r="AI557" s="3">
        <f t="shared" si="299"/>
        <v>-0.68622224125583742</v>
      </c>
      <c r="AJ557" s="3">
        <f t="shared" si="300"/>
        <v>-0.17609887118415832</v>
      </c>
      <c r="AK557" s="20"/>
      <c r="AL557" s="3">
        <v>1969.83333333517</v>
      </c>
      <c r="AM557" s="12">
        <f>STANDARDIZE(AC557,AR$5,AS$5)</f>
        <v>0.50364560780736933</v>
      </c>
      <c r="AN557" s="12">
        <f>STANDARDIZE(AD557,AT$5,AU$5)</f>
        <v>-0.19138401234735175</v>
      </c>
      <c r="AO557" s="12">
        <f>STANDARDIZE(AE557,AV$5,AW$5)</f>
        <v>0.43783559811663242</v>
      </c>
      <c r="AP557" s="20"/>
    </row>
    <row r="558" spans="1:42" x14ac:dyDescent="0.3">
      <c r="A558">
        <v>7</v>
      </c>
      <c r="B558">
        <v>1979</v>
      </c>
      <c r="C558" s="20">
        <v>0.85408378148130337</v>
      </c>
      <c r="D558" s="20">
        <v>6.1499999999999902E-2</v>
      </c>
      <c r="E558" s="20">
        <f t="shared" si="283"/>
        <v>5.2526152561100076E-2</v>
      </c>
      <c r="G558">
        <v>1969</v>
      </c>
      <c r="H558">
        <v>10</v>
      </c>
      <c r="I558" s="3">
        <v>1969.7500000018399</v>
      </c>
      <c r="J558" s="20">
        <f t="shared" si="284"/>
        <v>1.0415824203374384</v>
      </c>
      <c r="K558" s="20">
        <f t="shared" si="282"/>
        <v>6.1499999999999902E-2</v>
      </c>
      <c r="L558" s="20">
        <f t="shared" si="285"/>
        <v>6.4057318850752359E-2</v>
      </c>
      <c r="N558">
        <v>5</v>
      </c>
      <c r="O558">
        <v>1976</v>
      </c>
      <c r="P558" s="20">
        <v>0.85408378148130337</v>
      </c>
      <c r="Q558" s="20">
        <v>6.1530000000000001E-2</v>
      </c>
      <c r="R558" s="20">
        <f t="shared" si="286"/>
        <v>5.2551775074544595E-2</v>
      </c>
      <c r="T558">
        <v>1969</v>
      </c>
      <c r="U558">
        <v>10</v>
      </c>
      <c r="V558" s="3">
        <v>1969.7500000018399</v>
      </c>
      <c r="W558" s="20">
        <f t="shared" si="291"/>
        <v>0.72138544610828703</v>
      </c>
      <c r="X558" s="20">
        <f t="shared" si="292"/>
        <v>6.1530000000000001E-2</v>
      </c>
      <c r="Y558" s="20">
        <f t="shared" si="293"/>
        <v>4.4386846499042905E-2</v>
      </c>
      <c r="Z558" s="20"/>
      <c r="AA558">
        <v>10</v>
      </c>
      <c r="AB558" s="3">
        <v>1969.7500000018399</v>
      </c>
      <c r="AC558" s="20">
        <f t="shared" si="297"/>
        <v>0.88148393322286278</v>
      </c>
      <c r="AD558" s="20">
        <f t="shared" si="290"/>
        <v>6.1514999999999952E-2</v>
      </c>
      <c r="AE558" s="20">
        <f t="shared" si="290"/>
        <v>5.4222082674897629E-2</v>
      </c>
      <c r="AG558" s="3">
        <v>1969.7500000018399</v>
      </c>
      <c r="AH558" s="3">
        <f t="shared" si="298"/>
        <v>0.42977359791968145</v>
      </c>
      <c r="AI558" s="3">
        <f t="shared" si="299"/>
        <v>-0.68622224125583742</v>
      </c>
      <c r="AJ558" s="3">
        <f t="shared" si="300"/>
        <v>-0.22296981273994929</v>
      </c>
      <c r="AK558" s="20"/>
      <c r="AL558" s="3">
        <v>1969.7500000018399</v>
      </c>
      <c r="AM558" s="12">
        <f>STANDARDIZE(AC558,AR$6,AS$6)</f>
        <v>0.55321272243332487</v>
      </c>
      <c r="AN558" s="12">
        <f>STANDARDIZE(AD558,AT$6,AU$6)</f>
        <v>-0.6564669997761764</v>
      </c>
      <c r="AO558" s="12">
        <f>STANDARDIZE(AE558,AV$6,AW$6)</f>
        <v>1.9559906324162534E-3</v>
      </c>
      <c r="AP558" s="20"/>
    </row>
    <row r="559" spans="1:42" x14ac:dyDescent="0.3">
      <c r="A559">
        <v>6</v>
      </c>
      <c r="B559">
        <v>1979</v>
      </c>
      <c r="C559" s="20">
        <v>0.95222027921480634</v>
      </c>
      <c r="D559" s="20">
        <v>6.1499999999999902E-2</v>
      </c>
      <c r="E559" s="20">
        <f t="shared" si="283"/>
        <v>5.8561547171710499E-2</v>
      </c>
      <c r="G559">
        <v>1969</v>
      </c>
      <c r="H559">
        <v>9</v>
      </c>
      <c r="I559" s="3">
        <v>1969.6666666685101</v>
      </c>
      <c r="J559" s="20">
        <f t="shared" si="284"/>
        <v>1.0459543421873114</v>
      </c>
      <c r="K559" s="20">
        <f t="shared" si="282"/>
        <v>6.1499999999999902E-2</v>
      </c>
      <c r="L559" s="20">
        <f t="shared" si="285"/>
        <v>6.4326192044519545E-2</v>
      </c>
      <c r="N559">
        <v>4</v>
      </c>
      <c r="O559">
        <v>1976</v>
      </c>
      <c r="P559" s="20">
        <v>0.95222027921480634</v>
      </c>
      <c r="Q559" s="20">
        <v>6.1530000000000001E-2</v>
      </c>
      <c r="R559" s="20">
        <f t="shared" si="286"/>
        <v>5.8590113780087036E-2</v>
      </c>
      <c r="T559">
        <v>1969</v>
      </c>
      <c r="U559">
        <v>9</v>
      </c>
      <c r="V559" s="3">
        <v>1969.6666666685101</v>
      </c>
      <c r="W559" s="20"/>
      <c r="X559" s="20"/>
      <c r="Y559" s="20"/>
      <c r="Z559" s="20"/>
      <c r="AA559">
        <v>9</v>
      </c>
      <c r="AB559" s="3">
        <v>1969.6666666685101</v>
      </c>
      <c r="AC559" s="20">
        <f t="shared" si="297"/>
        <v>1.0459543421873114</v>
      </c>
      <c r="AD559" s="20">
        <f t="shared" si="290"/>
        <v>6.1499999999999902E-2</v>
      </c>
      <c r="AE559" s="20">
        <f t="shared" si="290"/>
        <v>6.4326192044519545E-2</v>
      </c>
      <c r="AG559" s="3">
        <v>1969.6666666685101</v>
      </c>
      <c r="AH559" s="3">
        <f t="shared" si="298"/>
        <v>1.4084969827839819</v>
      </c>
      <c r="AI559" s="3">
        <f t="shared" si="299"/>
        <v>-0.68658960551538373</v>
      </c>
      <c r="AJ559" s="3">
        <f t="shared" si="300"/>
        <v>0.16123703060007522</v>
      </c>
      <c r="AK559" s="20"/>
      <c r="AL559" s="3">
        <v>1969.6666666685101</v>
      </c>
      <c r="AM559" s="12">
        <f>STANDARDIZE(AC559,AR$7,AS$7)</f>
        <v>0.78863441963577885</v>
      </c>
      <c r="AN559" s="12">
        <f>STANDARDIZE(AD559,AT$7,AU$7)</f>
        <v>-0.23903137022338633</v>
      </c>
      <c r="AO559" s="12">
        <f>STANDARDIZE(AE559,AV$7,AW$7)</f>
        <v>0.77257014493305709</v>
      </c>
      <c r="AP559" s="20"/>
    </row>
    <row r="560" spans="1:42" x14ac:dyDescent="0.3">
      <c r="A560">
        <v>6</v>
      </c>
      <c r="B560">
        <v>1979</v>
      </c>
      <c r="C560" s="20">
        <v>0.94454798825496322</v>
      </c>
      <c r="D560" s="20">
        <v>6.1499999999999902E-2</v>
      </c>
      <c r="E560" s="20">
        <f t="shared" si="283"/>
        <v>5.8089701277680143E-2</v>
      </c>
      <c r="G560">
        <v>1969</v>
      </c>
      <c r="H560">
        <v>8</v>
      </c>
      <c r="I560" s="3">
        <v>1969.58333333518</v>
      </c>
      <c r="J560" s="20">
        <f t="shared" si="284"/>
        <v>1.047617265765789</v>
      </c>
      <c r="K560" s="20">
        <f t="shared" si="282"/>
        <v>6.1499999999999902E-2</v>
      </c>
      <c r="L560" s="20">
        <f t="shared" si="285"/>
        <v>6.4428461844595913E-2</v>
      </c>
      <c r="N560">
        <v>4</v>
      </c>
      <c r="O560">
        <v>1976</v>
      </c>
      <c r="P560" s="20">
        <v>0.94454798825496322</v>
      </c>
      <c r="Q560" s="20">
        <v>6.1530000000000001E-2</v>
      </c>
      <c r="R560" s="20">
        <f t="shared" si="286"/>
        <v>5.8118037717327889E-2</v>
      </c>
      <c r="T560">
        <v>1969</v>
      </c>
      <c r="U560">
        <v>8</v>
      </c>
      <c r="V560" s="3">
        <v>1969.58333333518</v>
      </c>
      <c r="W560" s="20">
        <f t="shared" ref="W560:W567" si="304">AVERAGEIFS(P$4:P$1097,O$4:O$1097,T560,N$4:N$1097,U560)</f>
        <v>0.67073464298558882</v>
      </c>
      <c r="X560" s="20">
        <f t="shared" ref="X560:X567" si="305">SUMIFS(Q$4:Q$1097,O$4:O$1097,T560,N$4:N$1097,U560)</f>
        <v>6.1530000000000001E-2</v>
      </c>
      <c r="Y560" s="20">
        <f t="shared" ref="Y560:Y567" si="306">W560*X560</f>
        <v>4.1270302582903283E-2</v>
      </c>
      <c r="Z560" s="20"/>
      <c r="AA560">
        <v>8</v>
      </c>
      <c r="AB560" s="3">
        <v>1969.58333333518</v>
      </c>
      <c r="AC560" s="20">
        <f t="shared" si="297"/>
        <v>0.85917595437568894</v>
      </c>
      <c r="AD560" s="20">
        <f t="shared" si="290"/>
        <v>6.1514999999999952E-2</v>
      </c>
      <c r="AE560" s="20">
        <f t="shared" si="290"/>
        <v>5.2849382213749602E-2</v>
      </c>
      <c r="AG560" s="3">
        <v>1969.58333333518</v>
      </c>
      <c r="AH560" s="3">
        <f t="shared" si="298"/>
        <v>0.2970242437698622</v>
      </c>
      <c r="AI560" s="3">
        <f t="shared" si="299"/>
        <v>-0.68622224125583742</v>
      </c>
      <c r="AJ560" s="3">
        <f t="shared" si="300"/>
        <v>-0.27516648755175549</v>
      </c>
      <c r="AK560" s="20"/>
      <c r="AL560" s="3">
        <v>1969.58333333518</v>
      </c>
      <c r="AM560" s="12">
        <f>STANDARDIZE(AC560,AR$8,AS$8)</f>
        <v>9.0681906409951052E-2</v>
      </c>
      <c r="AN560" s="12">
        <f>STANDARDIZE(AD560,AT$8,AU$8)</f>
        <v>-0.53553372549108424</v>
      </c>
      <c r="AO560" s="12">
        <f>STANDARDIZE(AE560,AV$8,AW$8)</f>
        <v>-0.11361534304261044</v>
      </c>
      <c r="AP560" s="20"/>
    </row>
    <row r="561" spans="1:42" x14ac:dyDescent="0.3">
      <c r="A561">
        <v>5</v>
      </c>
      <c r="B561">
        <v>1979</v>
      </c>
      <c r="C561" s="20">
        <v>0.93639808800321711</v>
      </c>
      <c r="D561" s="20">
        <v>6.1499999999999902E-2</v>
      </c>
      <c r="E561" s="20">
        <f t="shared" si="283"/>
        <v>5.7588482412197758E-2</v>
      </c>
      <c r="G561">
        <v>1969</v>
      </c>
      <c r="H561">
        <v>7</v>
      </c>
      <c r="I561" s="3">
        <v>1969.5000000018499</v>
      </c>
      <c r="J561" s="20">
        <f t="shared" si="284"/>
        <v>1.0495856998913109</v>
      </c>
      <c r="K561" s="20">
        <f t="shared" si="282"/>
        <v>6.1499999999999902E-2</v>
      </c>
      <c r="L561" s="20">
        <f t="shared" si="285"/>
        <v>6.4549520543315517E-2</v>
      </c>
      <c r="N561">
        <v>4</v>
      </c>
      <c r="O561">
        <v>1976</v>
      </c>
      <c r="P561" s="20">
        <v>0.93639808800321711</v>
      </c>
      <c r="Q561" s="20">
        <v>6.1530000000000001E-2</v>
      </c>
      <c r="R561" s="20">
        <f t="shared" si="286"/>
        <v>5.7616574354837947E-2</v>
      </c>
      <c r="T561">
        <v>1969</v>
      </c>
      <c r="U561">
        <v>7</v>
      </c>
      <c r="V561" s="3">
        <v>1969.5000000018499</v>
      </c>
      <c r="W561" s="20"/>
      <c r="X561" s="20"/>
      <c r="Y561" s="20"/>
      <c r="Z561" s="20"/>
      <c r="AA561">
        <v>7</v>
      </c>
      <c r="AB561" s="3">
        <v>1969.5000000018499</v>
      </c>
      <c r="AC561" s="20">
        <f t="shared" si="297"/>
        <v>1.0495856998913109</v>
      </c>
      <c r="AD561" s="20">
        <f t="shared" si="290"/>
        <v>6.1499999999999902E-2</v>
      </c>
      <c r="AE561" s="20">
        <f t="shared" si="290"/>
        <v>6.4549520543315517E-2</v>
      </c>
      <c r="AG561" s="3">
        <v>1969.5000000018499</v>
      </c>
      <c r="AH561" s="3">
        <f t="shared" si="298"/>
        <v>1.4301063088997799</v>
      </c>
      <c r="AI561" s="3">
        <f t="shared" si="299"/>
        <v>-0.68658960551538373</v>
      </c>
      <c r="AJ561" s="3">
        <f t="shared" si="300"/>
        <v>0.16972905443032374</v>
      </c>
      <c r="AK561" s="20"/>
      <c r="AL561" s="3">
        <v>1969.5000000018499</v>
      </c>
      <c r="AM561" s="12">
        <f>STANDARDIZE(AC561,AR$9,AS$9)</f>
        <v>0.35710768939904292</v>
      </c>
      <c r="AN561" s="12">
        <f>STANDARDIZE(AD561,AT$9,AU$9)</f>
        <v>-0.1083026392523672</v>
      </c>
      <c r="AO561" s="12">
        <f>STANDARDIZE(AE561,AV$9,AW$9)</f>
        <v>0.35676915970982159</v>
      </c>
      <c r="AP561" s="20"/>
    </row>
    <row r="562" spans="1:42" x14ac:dyDescent="0.3">
      <c r="A562">
        <v>5</v>
      </c>
      <c r="B562">
        <v>1979</v>
      </c>
      <c r="C562" s="20">
        <v>0.92845126706498204</v>
      </c>
      <c r="D562" s="20">
        <v>6.1499999999999902E-2</v>
      </c>
      <c r="E562" s="20">
        <f t="shared" si="283"/>
        <v>5.7099752924496303E-2</v>
      </c>
      <c r="G562">
        <v>1969</v>
      </c>
      <c r="H562">
        <v>6</v>
      </c>
      <c r="I562" s="3">
        <v>1969.4166666685201</v>
      </c>
      <c r="J562" s="20">
        <f t="shared" si="284"/>
        <v>1.0105636881980677</v>
      </c>
      <c r="K562" s="20">
        <f t="shared" si="282"/>
        <v>0.1229999999999998</v>
      </c>
      <c r="L562" s="20">
        <f t="shared" si="285"/>
        <v>6.2149666824181077E-2</v>
      </c>
      <c r="N562">
        <v>3</v>
      </c>
      <c r="O562">
        <v>1976</v>
      </c>
      <c r="P562" s="20">
        <v>0.92845126706498204</v>
      </c>
      <c r="Q562" s="20">
        <v>6.1530000000000001E-2</v>
      </c>
      <c r="R562" s="20">
        <f t="shared" si="286"/>
        <v>5.7127606462508349E-2</v>
      </c>
      <c r="T562">
        <v>1969</v>
      </c>
      <c r="U562">
        <v>6</v>
      </c>
      <c r="V562" s="3">
        <v>1969.4166666685201</v>
      </c>
      <c r="W562" s="20">
        <f t="shared" si="304"/>
        <v>0.62743538510243602</v>
      </c>
      <c r="X562" s="20">
        <f t="shared" si="305"/>
        <v>6.1530000000000001E-2</v>
      </c>
      <c r="Y562" s="20">
        <f t="shared" si="306"/>
        <v>3.8606099245352889E-2</v>
      </c>
      <c r="Z562" s="20"/>
      <c r="AA562">
        <v>6</v>
      </c>
      <c r="AB562" s="3">
        <v>1969.4166666685201</v>
      </c>
      <c r="AC562" s="20">
        <f t="shared" si="297"/>
        <v>0.81899953665025182</v>
      </c>
      <c r="AD562" s="20">
        <f t="shared" si="290"/>
        <v>9.2264999999999903E-2</v>
      </c>
      <c r="AE562" s="20">
        <f t="shared" si="290"/>
        <v>5.0377883034766979E-2</v>
      </c>
      <c r="AG562" s="3">
        <v>1969.4166666685201</v>
      </c>
      <c r="AH562" s="3">
        <f t="shared" si="298"/>
        <v>5.7944157597877806E-2</v>
      </c>
      <c r="AI562" s="3">
        <f t="shared" si="299"/>
        <v>6.6874490811640125E-2</v>
      </c>
      <c r="AJ562" s="3">
        <f t="shared" si="300"/>
        <v>-0.36914477530953216</v>
      </c>
      <c r="AK562" s="20"/>
      <c r="AL562" s="3">
        <v>1969.4166666685201</v>
      </c>
      <c r="AM562" s="12">
        <f>STANDARDIZE(AC562,AR$10,AS$10)</f>
        <v>-0.3626884835380812</v>
      </c>
      <c r="AN562" s="12">
        <f>STANDARDIZE(AD562,AT$10,AU$10)</f>
        <v>-1.0196274698486036</v>
      </c>
      <c r="AO562" s="12">
        <f>STANDARDIZE(AE562,AV$10,AW$10)</f>
        <v>-1.0361037894442777</v>
      </c>
      <c r="AP562" s="20"/>
    </row>
    <row r="563" spans="1:42" x14ac:dyDescent="0.3">
      <c r="A563">
        <v>4</v>
      </c>
      <c r="B563">
        <v>1979</v>
      </c>
      <c r="C563" s="20">
        <v>0.9177841146668525</v>
      </c>
      <c r="D563" s="20">
        <v>6.1499999999999902E-2</v>
      </c>
      <c r="E563" s="20">
        <f t="shared" si="283"/>
        <v>5.6443723052011341E-2</v>
      </c>
      <c r="G563">
        <v>1969</v>
      </c>
      <c r="H563">
        <v>5</v>
      </c>
      <c r="I563" s="3">
        <v>1969.33333333519</v>
      </c>
      <c r="J563" s="20">
        <f t="shared" si="284"/>
        <v>0.83430530670660452</v>
      </c>
      <c r="K563" s="20">
        <f t="shared" si="282"/>
        <v>0.1229999999999998</v>
      </c>
      <c r="L563" s="20">
        <f t="shared" si="285"/>
        <v>5.1309776362456094E-2</v>
      </c>
      <c r="N563">
        <v>3</v>
      </c>
      <c r="O563">
        <v>1976</v>
      </c>
      <c r="P563" s="20">
        <v>0.9177841146668525</v>
      </c>
      <c r="Q563" s="20">
        <v>6.1530000000000001E-2</v>
      </c>
      <c r="R563" s="20">
        <f t="shared" si="286"/>
        <v>5.6471256575451434E-2</v>
      </c>
      <c r="T563">
        <v>1969</v>
      </c>
      <c r="U563">
        <v>5</v>
      </c>
      <c r="V563" s="3">
        <v>1969.33333333519</v>
      </c>
      <c r="W563" s="20">
        <f t="shared" si="304"/>
        <v>0.58760925445318202</v>
      </c>
      <c r="X563" s="20">
        <f t="shared" si="305"/>
        <v>6.1530000000000001E-2</v>
      </c>
      <c r="Y563" s="20">
        <f t="shared" si="306"/>
        <v>3.6155597426504288E-2</v>
      </c>
      <c r="Z563" s="20"/>
      <c r="AA563">
        <v>5</v>
      </c>
      <c r="AB563" s="3">
        <v>1969.33333333519</v>
      </c>
      <c r="AC563" s="20">
        <f t="shared" si="297"/>
        <v>0.71095728057989327</v>
      </c>
      <c r="AD563" s="20">
        <f t="shared" si="290"/>
        <v>9.2264999999999903E-2</v>
      </c>
      <c r="AE563" s="20">
        <f t="shared" si="290"/>
        <v>4.3732686894480191E-2</v>
      </c>
      <c r="AG563" s="3">
        <v>1969.33333333519</v>
      </c>
      <c r="AH563" s="3">
        <f t="shared" si="298"/>
        <v>-0.58498901947237558</v>
      </c>
      <c r="AI563" s="3">
        <f t="shared" si="299"/>
        <v>6.6874490811640125E-2</v>
      </c>
      <c r="AJ563" s="3">
        <f t="shared" si="300"/>
        <v>-0.62182709881158238</v>
      </c>
      <c r="AK563" s="20"/>
      <c r="AL563" s="3">
        <v>1969.33333333519</v>
      </c>
      <c r="AM563" s="12">
        <f>STANDARDIZE(AC563,AR$11,AS$11)</f>
        <v>-0.70525790823625623</v>
      </c>
      <c r="AN563" s="12">
        <f>STANDARDIZE(AD563,AT$11,AU$11)</f>
        <v>-0.6035549277918324</v>
      </c>
      <c r="AO563" s="12">
        <f>STANDARDIZE(AE563,AV$11,AW$11)</f>
        <v>-0.80891360628038889</v>
      </c>
      <c r="AP563" s="20"/>
    </row>
    <row r="564" spans="1:42" x14ac:dyDescent="0.3">
      <c r="A564">
        <v>4</v>
      </c>
      <c r="B564">
        <v>1979</v>
      </c>
      <c r="C564" s="20">
        <v>0.85618373239290779</v>
      </c>
      <c r="D564" s="20">
        <v>6.1499999999999902E-2</v>
      </c>
      <c r="E564" s="20">
        <f t="shared" si="283"/>
        <v>5.2655299542163747E-2</v>
      </c>
      <c r="G564">
        <v>1969</v>
      </c>
      <c r="H564">
        <v>4</v>
      </c>
      <c r="I564" s="3">
        <v>1969.2500000018599</v>
      </c>
      <c r="J564" s="20">
        <f t="shared" si="284"/>
        <v>0.70279996296853442</v>
      </c>
      <c r="K564" s="20">
        <f t="shared" si="282"/>
        <v>0.1229999999999998</v>
      </c>
      <c r="L564" s="20">
        <f t="shared" si="285"/>
        <v>4.322219772256479E-2</v>
      </c>
      <c r="N564">
        <v>2</v>
      </c>
      <c r="O564">
        <v>1976</v>
      </c>
      <c r="P564" s="20">
        <v>0.85618373239290779</v>
      </c>
      <c r="Q564" s="20">
        <v>6.1530000000000001E-2</v>
      </c>
      <c r="R564" s="20">
        <f t="shared" si="286"/>
        <v>5.2680985054135619E-2</v>
      </c>
      <c r="T564">
        <v>1969</v>
      </c>
      <c r="U564">
        <v>4</v>
      </c>
      <c r="V564" s="3">
        <v>1969.2500000018599</v>
      </c>
      <c r="W564" s="20">
        <f t="shared" si="304"/>
        <v>0.55015298481376607</v>
      </c>
      <c r="X564" s="20">
        <f t="shared" si="305"/>
        <v>6.1530000000000001E-2</v>
      </c>
      <c r="Y564" s="20">
        <f t="shared" si="306"/>
        <v>3.3850913155591029E-2</v>
      </c>
      <c r="Z564" s="20"/>
      <c r="AA564">
        <v>4</v>
      </c>
      <c r="AB564" s="3">
        <v>1969.2500000018599</v>
      </c>
      <c r="AC564" s="20">
        <f t="shared" si="297"/>
        <v>0.62647647389115024</v>
      </c>
      <c r="AD564" s="20">
        <f t="shared" si="290"/>
        <v>9.2264999999999903E-2</v>
      </c>
      <c r="AE564" s="20">
        <f t="shared" si="290"/>
        <v>3.8536555439077913E-2</v>
      </c>
      <c r="AG564" s="3">
        <v>1969.2500000018599</v>
      </c>
      <c r="AH564" s="3">
        <f t="shared" si="298"/>
        <v>-1.0877137442363649</v>
      </c>
      <c r="AI564" s="3">
        <f t="shared" si="299"/>
        <v>6.6874490811640125E-2</v>
      </c>
      <c r="AJ564" s="3">
        <f t="shared" si="300"/>
        <v>-0.81940901237064145</v>
      </c>
      <c r="AK564" s="20"/>
      <c r="AL564" s="3">
        <v>1969.2500000018599</v>
      </c>
      <c r="AM564" s="12">
        <f>STANDARDIZE(AC564,AR$12,AS$12)</f>
        <v>-1.0495138225070704</v>
      </c>
      <c r="AN564" s="12">
        <f>STANDARDIZE(AD564,AT$12,AU$12)</f>
        <v>-0.8205967459488962</v>
      </c>
      <c r="AO564" s="12">
        <f>STANDARDIZE(AE564,AV$12,AW$12)</f>
        <v>-1.0260699587122304</v>
      </c>
      <c r="AP564" s="20"/>
    </row>
    <row r="565" spans="1:42" x14ac:dyDescent="0.3">
      <c r="A565">
        <v>3</v>
      </c>
      <c r="B565">
        <v>1979</v>
      </c>
      <c r="C565" s="20">
        <v>0.79837115333784281</v>
      </c>
      <c r="D565" s="20">
        <v>6.1499999999999902E-2</v>
      </c>
      <c r="E565" s="20">
        <f t="shared" si="283"/>
        <v>4.9099825930277258E-2</v>
      </c>
      <c r="G565">
        <v>1969</v>
      </c>
      <c r="H565">
        <v>3</v>
      </c>
      <c r="I565" s="3">
        <v>1969.1666666685301</v>
      </c>
      <c r="J565" s="20">
        <f t="shared" si="284"/>
        <v>0.66547166463534224</v>
      </c>
      <c r="K565" s="20">
        <f t="shared" si="282"/>
        <v>0.1229999999999998</v>
      </c>
      <c r="L565" s="20">
        <f t="shared" si="285"/>
        <v>4.0926507375073487E-2</v>
      </c>
      <c r="N565">
        <v>1</v>
      </c>
      <c r="O565">
        <v>1976</v>
      </c>
      <c r="P565" s="20">
        <v>0.79837115333784281</v>
      </c>
      <c r="Q565" s="20">
        <v>6.1530000000000001E-2</v>
      </c>
      <c r="R565" s="20">
        <f t="shared" si="286"/>
        <v>4.9123777064877472E-2</v>
      </c>
      <c r="T565">
        <v>1969</v>
      </c>
      <c r="U565">
        <v>3</v>
      </c>
      <c r="V565" s="3">
        <v>1969.1666666685301</v>
      </c>
      <c r="W565" s="20">
        <f t="shared" si="304"/>
        <v>0.51530666721171803</v>
      </c>
      <c r="X565" s="20">
        <f t="shared" si="305"/>
        <v>6.1530000000000001E-2</v>
      </c>
      <c r="Y565" s="20">
        <f t="shared" si="306"/>
        <v>3.1706819233537013E-2</v>
      </c>
      <c r="Z565" s="20"/>
      <c r="AA565">
        <v>3</v>
      </c>
      <c r="AB565" s="3">
        <v>1969.1666666685301</v>
      </c>
      <c r="AC565" s="20">
        <f t="shared" si="297"/>
        <v>0.59038916592353008</v>
      </c>
      <c r="AD565" s="20">
        <f t="shared" si="290"/>
        <v>9.2264999999999903E-2</v>
      </c>
      <c r="AE565" s="20">
        <f t="shared" si="290"/>
        <v>3.6316663304305247E-2</v>
      </c>
      <c r="AG565" s="3">
        <v>1969.1666666685301</v>
      </c>
      <c r="AH565" s="3">
        <f t="shared" si="298"/>
        <v>-1.3024605332003554</v>
      </c>
      <c r="AI565" s="3">
        <f t="shared" si="299"/>
        <v>6.6874490811640125E-2</v>
      </c>
      <c r="AJ565" s="3">
        <f t="shared" si="300"/>
        <v>-0.90381998996957735</v>
      </c>
      <c r="AK565" s="20"/>
      <c r="AL565" s="3">
        <v>1969.1666666685301</v>
      </c>
      <c r="AM565" s="12">
        <f>STANDARDIZE(AC565,AR$13,AS$13)</f>
        <v>-1.097142783016964</v>
      </c>
      <c r="AN565" s="12">
        <f>STANDARDIZE(AD565,AT$13,AU$13)</f>
        <v>-0.48231704140909132</v>
      </c>
      <c r="AO565" s="12">
        <f>STANDARDIZE(AE565,AV$13,AW$13)</f>
        <v>-0.88033208043529598</v>
      </c>
      <c r="AP565" s="20"/>
    </row>
    <row r="566" spans="1:42" x14ac:dyDescent="0.3">
      <c r="A566">
        <v>3</v>
      </c>
      <c r="B566">
        <v>1979</v>
      </c>
      <c r="C566" s="20">
        <v>0.74456971945899053</v>
      </c>
      <c r="D566" s="20">
        <v>6.1499999999999902E-2</v>
      </c>
      <c r="E566" s="20">
        <f t="shared" si="283"/>
        <v>4.5791037746727846E-2</v>
      </c>
      <c r="G566">
        <v>1969</v>
      </c>
      <c r="H566">
        <v>2</v>
      </c>
      <c r="I566" s="3">
        <v>1969.0833333352</v>
      </c>
      <c r="J566" s="20">
        <f t="shared" si="284"/>
        <v>0.64247589191599153</v>
      </c>
      <c r="K566" s="20">
        <f t="shared" si="282"/>
        <v>6.1499999999999902E-2</v>
      </c>
      <c r="L566" s="20">
        <f t="shared" si="285"/>
        <v>3.9512267352833419E-2</v>
      </c>
      <c r="N566">
        <v>12</v>
      </c>
      <c r="O566">
        <v>1975</v>
      </c>
      <c r="P566" s="20">
        <v>0.74456971945899053</v>
      </c>
      <c r="Q566" s="20">
        <v>6.1530000000000001E-2</v>
      </c>
      <c r="R566" s="20">
        <f t="shared" si="286"/>
        <v>4.5813374838311688E-2</v>
      </c>
      <c r="T566">
        <v>1969</v>
      </c>
      <c r="U566">
        <v>2</v>
      </c>
      <c r="V566" s="3">
        <v>1969.0833333352</v>
      </c>
      <c r="W566" s="20">
        <f t="shared" si="304"/>
        <v>0.51196803618044873</v>
      </c>
      <c r="X566" s="20">
        <f t="shared" si="305"/>
        <v>6.1530000000000001E-2</v>
      </c>
      <c r="Y566" s="20">
        <f t="shared" si="306"/>
        <v>3.1501393266183009E-2</v>
      </c>
      <c r="Z566" s="20"/>
      <c r="AA566">
        <v>2</v>
      </c>
      <c r="AB566" s="3">
        <v>1969.0833333352</v>
      </c>
      <c r="AC566" s="20">
        <f t="shared" si="297"/>
        <v>0.57722196404822013</v>
      </c>
      <c r="AD566" s="20">
        <f t="shared" si="290"/>
        <v>6.1514999999999952E-2</v>
      </c>
      <c r="AE566" s="20">
        <f t="shared" si="290"/>
        <v>3.5506830309508214E-2</v>
      </c>
      <c r="AG566" s="3">
        <v>1969.0833333352</v>
      </c>
      <c r="AH566" s="3">
        <f t="shared" si="298"/>
        <v>-1.3808153477213099</v>
      </c>
      <c r="AI566" s="3">
        <f t="shared" si="299"/>
        <v>-0.68622224125583742</v>
      </c>
      <c r="AJ566" s="3">
        <f t="shared" si="300"/>
        <v>-0.93461373607638631</v>
      </c>
      <c r="AK566" s="20"/>
      <c r="AL566" s="3">
        <v>1969.0833333352</v>
      </c>
      <c r="AM566" s="12">
        <f>STANDARDIZE(AC566,AR$14,AS$14)</f>
        <v>-1.1504271110041333</v>
      </c>
      <c r="AN566" s="12">
        <f>STANDARDIZE(AD566,AT$14,AU$14)</f>
        <v>-0.87038484719517628</v>
      </c>
      <c r="AO566" s="12">
        <f>STANDARDIZE(AE566,AV$14,AW$14)</f>
        <v>-1.3263763500065708</v>
      </c>
      <c r="AP566" s="20"/>
    </row>
    <row r="567" spans="1:42" x14ac:dyDescent="0.3">
      <c r="A567">
        <v>2</v>
      </c>
      <c r="B567">
        <v>1979</v>
      </c>
      <c r="C567" s="20">
        <v>0.7009449082764142</v>
      </c>
      <c r="D567" s="20">
        <v>6.1499999999999902E-2</v>
      </c>
      <c r="E567" s="20">
        <f t="shared" si="283"/>
        <v>4.3108111858999404E-2</v>
      </c>
      <c r="G567">
        <v>1969</v>
      </c>
      <c r="H567">
        <v>1</v>
      </c>
      <c r="I567" s="3">
        <v>1969.0000000018699</v>
      </c>
      <c r="J567" s="20">
        <f t="shared" si="284"/>
        <v>0.68572288868138465</v>
      </c>
      <c r="K567" s="20">
        <f t="shared" si="282"/>
        <v>6.1499999999999902E-2</v>
      </c>
      <c r="L567" s="20">
        <f t="shared" si="285"/>
        <v>4.2171957653905086E-2</v>
      </c>
      <c r="N567">
        <v>10</v>
      </c>
      <c r="O567">
        <v>1975</v>
      </c>
      <c r="P567" s="20">
        <v>0.7009449082764142</v>
      </c>
      <c r="Q567" s="20">
        <v>6.1530000000000001E-2</v>
      </c>
      <c r="R567" s="20">
        <f t="shared" si="286"/>
        <v>4.3129140206247765E-2</v>
      </c>
      <c r="T567">
        <v>1969</v>
      </c>
      <c r="U567">
        <v>1</v>
      </c>
      <c r="V567" s="3">
        <v>1969.0000000018699</v>
      </c>
      <c r="W567" s="20">
        <f t="shared" si="304"/>
        <v>0.51233822044547672</v>
      </c>
      <c r="X567" s="20">
        <f t="shared" si="305"/>
        <v>6.1530000000000001E-2</v>
      </c>
      <c r="Y567" s="20">
        <f t="shared" si="306"/>
        <v>3.1524170704010181E-2</v>
      </c>
      <c r="Z567" s="20"/>
      <c r="AA567">
        <v>1</v>
      </c>
      <c r="AB567" s="3">
        <v>1969.0000000018699</v>
      </c>
      <c r="AC567" s="20">
        <f t="shared" si="297"/>
        <v>0.59903055456343068</v>
      </c>
      <c r="AD567" s="20">
        <f t="shared" si="290"/>
        <v>6.1514999999999952E-2</v>
      </c>
      <c r="AE567" s="20">
        <f t="shared" si="290"/>
        <v>3.6848064178957633E-2</v>
      </c>
      <c r="AG567" s="3">
        <v>1969.0000000018699</v>
      </c>
      <c r="AH567" s="3">
        <f t="shared" si="298"/>
        <v>-1.2510377320240076</v>
      </c>
      <c r="AI567" s="3">
        <f t="shared" si="299"/>
        <v>-0.68622224125583742</v>
      </c>
      <c r="AJ567" s="3">
        <f t="shared" si="300"/>
        <v>-0.88361357244878591</v>
      </c>
      <c r="AK567" s="20"/>
      <c r="AL567" s="3">
        <v>1969.0000000018699</v>
      </c>
      <c r="AM567" s="12">
        <f>STANDARDIZE(AC567,AR$15,AS$15)</f>
        <v>-0.7118574597476991</v>
      </c>
      <c r="AN567" s="12">
        <f>STANDARDIZE(AD567,AT$15,AU$15)</f>
        <v>-0.21981065223360952</v>
      </c>
      <c r="AO567" s="12">
        <f>STANDARDIZE(AE567,AV$15,AW$15)</f>
        <v>-0.75074539129159745</v>
      </c>
      <c r="AP567" s="20"/>
    </row>
    <row r="568" spans="1:42" x14ac:dyDescent="0.3">
      <c r="A568">
        <v>12</v>
      </c>
      <c r="B568">
        <v>1978</v>
      </c>
      <c r="C568" s="20">
        <v>0.80683395705125416</v>
      </c>
      <c r="D568" s="20">
        <v>6.1499999999999902E-2</v>
      </c>
      <c r="E568" s="20">
        <f t="shared" si="283"/>
        <v>4.9620288358652051E-2</v>
      </c>
      <c r="G568">
        <v>1968</v>
      </c>
      <c r="H568">
        <v>12</v>
      </c>
      <c r="I568" s="3">
        <v>1968.9166666685401</v>
      </c>
      <c r="J568" s="20"/>
      <c r="K568" s="20"/>
      <c r="L568" s="20"/>
      <c r="N568">
        <v>9</v>
      </c>
      <c r="O568">
        <v>1975</v>
      </c>
      <c r="P568" s="20">
        <v>0.80683395705125416</v>
      </c>
      <c r="Q568" s="20">
        <v>6.1530000000000001E-2</v>
      </c>
      <c r="R568" s="20">
        <f t="shared" si="286"/>
        <v>4.9644493377363673E-2</v>
      </c>
      <c r="T568">
        <v>1968</v>
      </c>
      <c r="U568">
        <v>12</v>
      </c>
      <c r="V568" s="3">
        <v>1968.9166666685401</v>
      </c>
      <c r="W568" s="20"/>
      <c r="X568" s="20"/>
      <c r="Y568" s="20"/>
      <c r="Z568" s="20"/>
      <c r="AA568">
        <v>12</v>
      </c>
      <c r="AB568" s="3">
        <v>1968.9166666685401</v>
      </c>
      <c r="AC568" s="20"/>
      <c r="AD568" s="20"/>
      <c r="AE568" s="20"/>
      <c r="AG568" s="3">
        <v>1968.9166666685401</v>
      </c>
      <c r="AH568" s="3"/>
      <c r="AI568" s="3"/>
      <c r="AJ568" s="3"/>
      <c r="AK568" s="20"/>
      <c r="AL568" s="3">
        <v>1968.9166666685401</v>
      </c>
      <c r="AM568" s="12"/>
      <c r="AN568" s="12"/>
      <c r="AO568" s="12"/>
      <c r="AP568" s="20"/>
    </row>
    <row r="569" spans="1:42" x14ac:dyDescent="0.3">
      <c r="A569">
        <v>10</v>
      </c>
      <c r="B569">
        <v>1978</v>
      </c>
      <c r="C569" s="20">
        <v>0.92871925676971134</v>
      </c>
      <c r="D569" s="20">
        <v>6.1499999999999902E-2</v>
      </c>
      <c r="E569" s="20">
        <f t="shared" si="283"/>
        <v>5.7116234291337158E-2</v>
      </c>
      <c r="G569">
        <v>1968</v>
      </c>
      <c r="H569">
        <v>11</v>
      </c>
      <c r="I569" s="3">
        <v>1968.83333333521</v>
      </c>
      <c r="J569" s="20">
        <f t="shared" si="284"/>
        <v>0.74866857361696004</v>
      </c>
      <c r="K569" s="20">
        <f t="shared" si="282"/>
        <v>6.1499999999999902E-2</v>
      </c>
      <c r="L569" s="20">
        <f t="shared" si="285"/>
        <v>4.6043117277442966E-2</v>
      </c>
      <c r="N569">
        <v>8</v>
      </c>
      <c r="O569">
        <v>1975</v>
      </c>
      <c r="P569" s="20">
        <v>0.92871925676971134</v>
      </c>
      <c r="Q569" s="20">
        <v>6.1530000000000001E-2</v>
      </c>
      <c r="R569" s="20">
        <f t="shared" si="286"/>
        <v>5.7144095869040339E-2</v>
      </c>
      <c r="T569">
        <v>1968</v>
      </c>
      <c r="U569">
        <v>11</v>
      </c>
      <c r="V569" s="3">
        <v>1968.83333333521</v>
      </c>
      <c r="W569" s="20">
        <f t="shared" si="291"/>
        <v>0.51263402742800046</v>
      </c>
      <c r="X569" s="20">
        <f t="shared" si="292"/>
        <v>6.1530000000000001E-2</v>
      </c>
      <c r="Y569" s="20">
        <f t="shared" si="293"/>
        <v>3.1542371707644866E-2</v>
      </c>
      <c r="Z569" s="20"/>
      <c r="AA569">
        <v>11</v>
      </c>
      <c r="AB569" s="3">
        <v>1968.83333333521</v>
      </c>
      <c r="AC569" s="20">
        <f t="shared" si="297"/>
        <v>0.63065130052248031</v>
      </c>
      <c r="AD569" s="20">
        <f t="shared" si="290"/>
        <v>6.1514999999999952E-2</v>
      </c>
      <c r="AE569" s="20">
        <f t="shared" si="290"/>
        <v>3.8792744492543912E-2</v>
      </c>
      <c r="AG569" s="3">
        <v>1968.83333333521</v>
      </c>
      <c r="AH569" s="3">
        <f t="shared" si="298"/>
        <v>-1.0628703667706945</v>
      </c>
      <c r="AI569" s="3">
        <f t="shared" si="299"/>
        <v>-0.68622224125583742</v>
      </c>
      <c r="AJ569" s="3">
        <f t="shared" si="300"/>
        <v>-0.80966747217845292</v>
      </c>
      <c r="AK569" s="20"/>
      <c r="AL569" s="3">
        <v>1968.83333333521</v>
      </c>
      <c r="AM569" s="12">
        <f>STANDARDIZE(AC569,AR$5,AS$5)</f>
        <v>-0.55220117659719103</v>
      </c>
      <c r="AN569" s="12">
        <f>STANDARDIZE(AD569,AT$5,AU$5)</f>
        <v>-0.19138401234735175</v>
      </c>
      <c r="AO569" s="12">
        <f>STANDARDIZE(AE569,AV$5,AW$5)</f>
        <v>-0.57296384317648463</v>
      </c>
      <c r="AP569" s="20"/>
    </row>
    <row r="570" spans="1:42" x14ac:dyDescent="0.3">
      <c r="A570">
        <v>8</v>
      </c>
      <c r="B570">
        <v>1978</v>
      </c>
      <c r="C570" s="20">
        <v>1.0690186892023901</v>
      </c>
      <c r="D570" s="20">
        <v>6.1499999999999902E-2</v>
      </c>
      <c r="E570" s="20">
        <f t="shared" si="283"/>
        <v>6.5744649385946888E-2</v>
      </c>
      <c r="G570">
        <v>1968</v>
      </c>
      <c r="H570">
        <v>10</v>
      </c>
      <c r="I570" s="3">
        <v>1968.7500000018799</v>
      </c>
      <c r="J570" s="20">
        <f t="shared" si="284"/>
        <v>0.81727333130970947</v>
      </c>
      <c r="K570" s="20">
        <f t="shared" si="282"/>
        <v>6.1499999999999902E-2</v>
      </c>
      <c r="L570" s="20">
        <f t="shared" si="285"/>
        <v>5.026230987554705E-2</v>
      </c>
      <c r="N570">
        <v>6</v>
      </c>
      <c r="O570">
        <v>1975</v>
      </c>
      <c r="P570" s="20">
        <v>1.0690186892023901</v>
      </c>
      <c r="Q570" s="20">
        <v>6.1530000000000001E-2</v>
      </c>
      <c r="R570" s="20">
        <f t="shared" si="286"/>
        <v>6.5776719946623069E-2</v>
      </c>
      <c r="T570">
        <v>1968</v>
      </c>
      <c r="U570">
        <v>10</v>
      </c>
      <c r="V570" s="3">
        <v>1968.7500000018799</v>
      </c>
      <c r="W570" s="20">
        <f t="shared" si="291"/>
        <v>0.51285666145305875</v>
      </c>
      <c r="X570" s="20">
        <f t="shared" si="292"/>
        <v>6.1530000000000001E-2</v>
      </c>
      <c r="Y570" s="20">
        <f t="shared" si="293"/>
        <v>3.1556070379206706E-2</v>
      </c>
      <c r="Z570" s="20"/>
      <c r="AA570">
        <v>10</v>
      </c>
      <c r="AB570" s="3">
        <v>1968.7500000018799</v>
      </c>
      <c r="AC570" s="20">
        <f t="shared" si="297"/>
        <v>0.66506499638138417</v>
      </c>
      <c r="AD570" s="20">
        <f t="shared" si="290"/>
        <v>6.1514999999999952E-2</v>
      </c>
      <c r="AE570" s="20">
        <f t="shared" si="290"/>
        <v>4.0909190127376878E-2</v>
      </c>
      <c r="AG570" s="3">
        <v>1968.7500000018799</v>
      </c>
      <c r="AH570" s="3">
        <f t="shared" si="298"/>
        <v>-0.85808283624295423</v>
      </c>
      <c r="AI570" s="3">
        <f t="shared" si="299"/>
        <v>-0.68622224125583742</v>
      </c>
      <c r="AJ570" s="3">
        <f t="shared" si="300"/>
        <v>-0.72919002812933187</v>
      </c>
      <c r="AK570" s="20"/>
      <c r="AL570" s="3">
        <v>1968.7500000018799</v>
      </c>
      <c r="AM570" s="12">
        <f>STANDARDIZE(AC570,AR$6,AS$6)</f>
        <v>-0.90870238457513142</v>
      </c>
      <c r="AN570" s="12">
        <f>STANDARDIZE(AD570,AT$6,AU$6)</f>
        <v>-0.6564669997761764</v>
      </c>
      <c r="AO570" s="12">
        <f>STANDARDIZE(AE570,AV$6,AW$6)</f>
        <v>-1.0419671795892165</v>
      </c>
      <c r="AP570" s="20"/>
    </row>
    <row r="571" spans="1:42" x14ac:dyDescent="0.3">
      <c r="A571">
        <v>6</v>
      </c>
      <c r="B571">
        <v>1978</v>
      </c>
      <c r="C571" s="20">
        <v>1.2211267703669972</v>
      </c>
      <c r="D571" s="20">
        <v>6.1499999999999902E-2</v>
      </c>
      <c r="E571" s="20">
        <f t="shared" si="283"/>
        <v>7.5099296377570207E-2</v>
      </c>
      <c r="G571">
        <v>1968</v>
      </c>
      <c r="H571">
        <v>9</v>
      </c>
      <c r="I571" s="3">
        <v>1968.6666666685501</v>
      </c>
      <c r="J571" s="20"/>
      <c r="K571" s="20"/>
      <c r="L571" s="20"/>
      <c r="N571">
        <v>6</v>
      </c>
      <c r="O571">
        <v>1975</v>
      </c>
      <c r="P571" s="20">
        <v>1.2211267703669972</v>
      </c>
      <c r="Q571" s="20">
        <v>6.1530000000000001E-2</v>
      </c>
      <c r="R571" s="20">
        <f t="shared" si="286"/>
        <v>7.5135930180681348E-2</v>
      </c>
      <c r="T571">
        <v>1968</v>
      </c>
      <c r="U571">
        <v>9</v>
      </c>
      <c r="V571" s="3">
        <v>1968.6666666685501</v>
      </c>
      <c r="W571" s="20"/>
      <c r="X571" s="20"/>
      <c r="Y571" s="20"/>
      <c r="Z571" s="20"/>
      <c r="AA571">
        <v>9</v>
      </c>
      <c r="AB571" s="3">
        <v>1968.6666666685501</v>
      </c>
      <c r="AC571" s="20"/>
      <c r="AD571" s="20"/>
      <c r="AE571" s="20"/>
      <c r="AG571" s="3">
        <v>1968.6666666685501</v>
      </c>
      <c r="AH571" s="3"/>
      <c r="AI571" s="3"/>
      <c r="AJ571" s="3"/>
      <c r="AK571" s="20"/>
      <c r="AL571" s="3">
        <v>1968.6666666685501</v>
      </c>
      <c r="AM571" s="12"/>
      <c r="AN571" s="12"/>
      <c r="AO571" s="12"/>
      <c r="AP571" s="20"/>
    </row>
    <row r="572" spans="1:42" x14ac:dyDescent="0.3">
      <c r="A572">
        <v>6</v>
      </c>
      <c r="B572">
        <v>1978</v>
      </c>
      <c r="C572" s="20">
        <v>0.51597700150197667</v>
      </c>
      <c r="D572" s="20">
        <v>6.1499999999999902E-2</v>
      </c>
      <c r="E572" s="20">
        <f t="shared" si="283"/>
        <v>3.1732585592371514E-2</v>
      </c>
      <c r="G572">
        <v>1968</v>
      </c>
      <c r="H572">
        <v>8</v>
      </c>
      <c r="I572" s="3">
        <v>1968.58333333522</v>
      </c>
      <c r="J572" s="20">
        <f t="shared" si="284"/>
        <v>0.89229464162034144</v>
      </c>
      <c r="K572" s="20">
        <f t="shared" si="282"/>
        <v>6.1499999999999902E-2</v>
      </c>
      <c r="L572" s="20">
        <f t="shared" si="285"/>
        <v>5.4876120459650908E-2</v>
      </c>
      <c r="N572">
        <v>5</v>
      </c>
      <c r="O572">
        <v>1975</v>
      </c>
      <c r="P572" s="20">
        <v>0.51597700150197667</v>
      </c>
      <c r="Q572" s="20">
        <v>6.1530000000000001E-2</v>
      </c>
      <c r="R572" s="20">
        <f t="shared" si="286"/>
        <v>3.1748064902416627E-2</v>
      </c>
      <c r="T572">
        <v>1968</v>
      </c>
      <c r="U572">
        <v>8</v>
      </c>
      <c r="V572" s="3">
        <v>1968.58333333522</v>
      </c>
      <c r="W572" s="20">
        <f t="shared" si="291"/>
        <v>0.57484848041817072</v>
      </c>
      <c r="X572" s="20">
        <f t="shared" si="292"/>
        <v>6.1530000000000001E-2</v>
      </c>
      <c r="Y572" s="20">
        <f t="shared" si="293"/>
        <v>3.5370427000130045E-2</v>
      </c>
      <c r="Z572" s="20"/>
      <c r="AA572">
        <v>8</v>
      </c>
      <c r="AB572" s="3">
        <v>1968.58333333522</v>
      </c>
      <c r="AC572" s="20">
        <f t="shared" si="297"/>
        <v>0.73357156101925614</v>
      </c>
      <c r="AD572" s="20">
        <f t="shared" si="290"/>
        <v>6.1514999999999952E-2</v>
      </c>
      <c r="AE572" s="20">
        <f t="shared" si="290"/>
        <v>4.5123273729890473E-2</v>
      </c>
      <c r="AG572" s="3">
        <v>1968.58333333522</v>
      </c>
      <c r="AH572" s="3">
        <f t="shared" si="298"/>
        <v>-0.4504169390766371</v>
      </c>
      <c r="AI572" s="3">
        <f t="shared" si="299"/>
        <v>-0.68622224125583742</v>
      </c>
      <c r="AJ572" s="3">
        <f t="shared" si="300"/>
        <v>-0.56895029800918062</v>
      </c>
      <c r="AK572" s="20"/>
      <c r="AL572" s="3">
        <v>1968.58333333522</v>
      </c>
      <c r="AM572" s="12">
        <f>STANDARDIZE(AC572,AR$8,AS$8)</f>
        <v>-0.74488866438440593</v>
      </c>
      <c r="AN572" s="12">
        <f>STANDARDIZE(AD572,AT$8,AU$8)</f>
        <v>-0.53553372549108424</v>
      </c>
      <c r="AO572" s="12">
        <f>STANDARDIZE(AE572,AV$8,AW$8)</f>
        <v>-0.86083601650011321</v>
      </c>
      <c r="AP572" s="20"/>
    </row>
    <row r="573" spans="1:42" x14ac:dyDescent="0.3">
      <c r="A573">
        <v>5</v>
      </c>
      <c r="B573">
        <v>1978</v>
      </c>
      <c r="C573" s="20">
        <v>0.50012706380920835</v>
      </c>
      <c r="D573" s="20">
        <v>6.1499999999999902E-2</v>
      </c>
      <c r="E573" s="20">
        <f t="shared" si="283"/>
        <v>3.0757814424266266E-2</v>
      </c>
      <c r="G573">
        <v>1968</v>
      </c>
      <c r="H573">
        <v>7</v>
      </c>
      <c r="I573" s="3">
        <v>1968.5000000018899</v>
      </c>
      <c r="J573" s="20"/>
      <c r="K573" s="20"/>
      <c r="L573" s="20"/>
      <c r="N573">
        <v>5</v>
      </c>
      <c r="O573">
        <v>1975</v>
      </c>
      <c r="P573" s="20">
        <v>0.50012706380920835</v>
      </c>
      <c r="Q573" s="20">
        <v>6.1530000000000001E-2</v>
      </c>
      <c r="R573" s="20">
        <f t="shared" si="286"/>
        <v>3.0772818236180589E-2</v>
      </c>
      <c r="T573">
        <v>1968</v>
      </c>
      <c r="U573">
        <v>7</v>
      </c>
      <c r="V573" s="3">
        <v>1968.5000000018899</v>
      </c>
      <c r="W573" s="20"/>
      <c r="X573" s="20"/>
      <c r="Y573" s="20"/>
      <c r="Z573" s="20"/>
      <c r="AA573">
        <v>7</v>
      </c>
      <c r="AB573" s="3">
        <v>1968.5000000018899</v>
      </c>
      <c r="AC573" s="20"/>
      <c r="AD573" s="20"/>
      <c r="AE573" s="20"/>
      <c r="AG573" s="3">
        <v>1968.5000000018899</v>
      </c>
      <c r="AH573" s="3"/>
      <c r="AI573" s="3"/>
      <c r="AJ573" s="3"/>
      <c r="AK573" s="20"/>
      <c r="AL573" s="3">
        <v>1968.5000000018899</v>
      </c>
      <c r="AM573" s="12"/>
      <c r="AN573" s="12"/>
      <c r="AO573" s="12"/>
      <c r="AP573" s="20"/>
    </row>
    <row r="574" spans="1:42" x14ac:dyDescent="0.3">
      <c r="A574">
        <v>4</v>
      </c>
      <c r="B574">
        <v>1978</v>
      </c>
      <c r="C574" s="20">
        <v>0.48483396579325749</v>
      </c>
      <c r="D574" s="20">
        <v>6.1499999999999902E-2</v>
      </c>
      <c r="E574" s="20">
        <f t="shared" si="283"/>
        <v>2.981728889628529E-2</v>
      </c>
      <c r="G574">
        <v>1968</v>
      </c>
      <c r="H574">
        <v>6</v>
      </c>
      <c r="I574" s="3">
        <v>1968.4166666685601</v>
      </c>
      <c r="J574" s="20">
        <f t="shared" si="284"/>
        <v>0.88165840630941084</v>
      </c>
      <c r="K574" s="20">
        <f t="shared" si="282"/>
        <v>0.18449999999999972</v>
      </c>
      <c r="L574" s="20">
        <f t="shared" si="285"/>
        <v>5.4221991988028677E-2</v>
      </c>
      <c r="N574">
        <v>4</v>
      </c>
      <c r="O574">
        <v>1975</v>
      </c>
      <c r="P574" s="20">
        <v>0.48483396579325749</v>
      </c>
      <c r="Q574" s="20">
        <v>6.1530000000000001E-2</v>
      </c>
      <c r="R574" s="20">
        <f t="shared" si="286"/>
        <v>2.9831833915259134E-2</v>
      </c>
      <c r="T574">
        <v>1968</v>
      </c>
      <c r="U574">
        <v>6</v>
      </c>
      <c r="V574" s="3">
        <v>1968.4166666685601</v>
      </c>
      <c r="W574" s="20">
        <f t="shared" si="291"/>
        <v>0.74648112935338462</v>
      </c>
      <c r="X574" s="20">
        <f t="shared" si="292"/>
        <v>0.18459</v>
      </c>
      <c r="Y574" s="20">
        <f t="shared" si="293"/>
        <v>0.13779295166734126</v>
      </c>
      <c r="Z574" s="20"/>
      <c r="AA574">
        <v>6</v>
      </c>
      <c r="AB574" s="3">
        <v>1968.4166666685601</v>
      </c>
      <c r="AC574" s="20">
        <f t="shared" si="297"/>
        <v>0.81406976783139773</v>
      </c>
      <c r="AD574" s="20">
        <f t="shared" si="290"/>
        <v>0.18454499999999985</v>
      </c>
      <c r="AE574" s="20">
        <f t="shared" si="290"/>
        <v>9.6007471827684973E-2</v>
      </c>
      <c r="AG574" s="3">
        <v>1968.4166666685601</v>
      </c>
      <c r="AH574" s="3">
        <f t="shared" si="298"/>
        <v>2.8608302866524306E-2</v>
      </c>
      <c r="AI574" s="3">
        <f t="shared" si="299"/>
        <v>2.3268994155331653</v>
      </c>
      <c r="AJ574" s="3">
        <f t="shared" si="300"/>
        <v>1.3659116885227054</v>
      </c>
      <c r="AK574" s="20"/>
      <c r="AL574" s="3">
        <v>1968.4166666685601</v>
      </c>
      <c r="AM574" s="12">
        <f>STANDARDIZE(AC574,AR$10,AS$10)</f>
        <v>-0.39212277818690033</v>
      </c>
      <c r="AN574" s="12">
        <f>STANDARDIZE(AD574,AT$10,AU$10)</f>
        <v>0.8823658282474357</v>
      </c>
      <c r="AO574" s="12">
        <f>STANDARDIZE(AE574,AV$10,AW$10)</f>
        <v>0.22881669293442686</v>
      </c>
      <c r="AP574" s="20"/>
    </row>
    <row r="575" spans="1:42" x14ac:dyDescent="0.3">
      <c r="A575">
        <v>3</v>
      </c>
      <c r="B575">
        <v>1978</v>
      </c>
      <c r="C575" s="20">
        <v>0.46960174937679267</v>
      </c>
      <c r="D575" s="20">
        <v>6.1499999999999902E-2</v>
      </c>
      <c r="E575" s="20">
        <f t="shared" si="283"/>
        <v>2.8880507586672703E-2</v>
      </c>
      <c r="G575">
        <v>1968</v>
      </c>
      <c r="H575">
        <v>5</v>
      </c>
      <c r="I575" s="3">
        <v>1968.33333333523</v>
      </c>
      <c r="J575" s="20">
        <f t="shared" si="284"/>
        <v>0.77072489263230315</v>
      </c>
      <c r="K575" s="20">
        <f t="shared" si="282"/>
        <v>0.18449999999999972</v>
      </c>
      <c r="L575" s="20">
        <f t="shared" si="285"/>
        <v>4.7399580896886562E-2</v>
      </c>
      <c r="N575">
        <v>4</v>
      </c>
      <c r="O575">
        <v>1975</v>
      </c>
      <c r="P575" s="20">
        <v>0.46960174937679267</v>
      </c>
      <c r="Q575" s="20">
        <v>6.1530000000000001E-2</v>
      </c>
      <c r="R575" s="20">
        <f t="shared" si="286"/>
        <v>2.8894595639154055E-2</v>
      </c>
      <c r="T575">
        <v>1968</v>
      </c>
      <c r="U575">
        <v>5</v>
      </c>
      <c r="V575" s="3">
        <v>1968.33333333523</v>
      </c>
      <c r="W575" s="20">
        <f t="shared" si="291"/>
        <v>0.82964220197618455</v>
      </c>
      <c r="X575" s="20">
        <f t="shared" si="292"/>
        <v>0.18459</v>
      </c>
      <c r="Y575" s="20">
        <f t="shared" si="293"/>
        <v>0.15314365406278391</v>
      </c>
      <c r="Z575" s="20"/>
      <c r="AA575">
        <v>5</v>
      </c>
      <c r="AB575" s="3">
        <v>1968.33333333523</v>
      </c>
      <c r="AC575" s="20">
        <f t="shared" si="297"/>
        <v>0.80018354730424379</v>
      </c>
      <c r="AD575" s="20">
        <f t="shared" si="290"/>
        <v>0.18454499999999985</v>
      </c>
      <c r="AE575" s="20">
        <f t="shared" si="290"/>
        <v>0.10027161747983523</v>
      </c>
      <c r="AG575" s="3">
        <v>1968.33333333523</v>
      </c>
      <c r="AH575" s="3">
        <f t="shared" si="298"/>
        <v>-5.4025216700183683E-2</v>
      </c>
      <c r="AI575" s="3">
        <f t="shared" si="299"/>
        <v>2.3268994155331653</v>
      </c>
      <c r="AJ575" s="3">
        <f t="shared" si="300"/>
        <v>1.5280550185900093</v>
      </c>
      <c r="AK575" s="20"/>
      <c r="AL575" s="3">
        <v>1968.33333333523</v>
      </c>
      <c r="AM575" s="12">
        <f>STANDARDIZE(AC575,AR$11,AS$11)</f>
        <v>-0.20057595525877056</v>
      </c>
      <c r="AN575" s="12">
        <f>STANDARDIZE(AD575,AT$11,AU$11)</f>
        <v>1.3960024227501457</v>
      </c>
      <c r="AO575" s="12">
        <f>STANDARDIZE(AE575,AV$11,AW$11)</f>
        <v>0.73566096369173717</v>
      </c>
      <c r="AP575" s="20"/>
    </row>
    <row r="576" spans="1:42" x14ac:dyDescent="0.3">
      <c r="A576">
        <v>2</v>
      </c>
      <c r="B576">
        <v>1978</v>
      </c>
      <c r="C576" s="20">
        <v>0.45537346922623473</v>
      </c>
      <c r="D576" s="20">
        <v>6.1499999999999902E-2</v>
      </c>
      <c r="E576" s="20">
        <f t="shared" si="283"/>
        <v>2.8005468357413393E-2</v>
      </c>
      <c r="G576">
        <v>1968</v>
      </c>
      <c r="H576">
        <v>4</v>
      </c>
      <c r="I576" s="3">
        <v>1968.2500000018999</v>
      </c>
      <c r="J576" s="20">
        <f t="shared" si="284"/>
        <v>0.55793067669227037</v>
      </c>
      <c r="K576" s="20">
        <f t="shared" ref="K576:K639" si="307">SUMIFS(D$4:D$1198,B$4:B$1198,G576,A$4:A$1198,H576)</f>
        <v>0.18449999999999972</v>
      </c>
      <c r="L576" s="20">
        <f t="shared" si="285"/>
        <v>3.4312736616574573E-2</v>
      </c>
      <c r="N576">
        <v>3</v>
      </c>
      <c r="O576">
        <v>1975</v>
      </c>
      <c r="P576" s="20">
        <v>0.45537346922623473</v>
      </c>
      <c r="Q576" s="20">
        <v>6.1530000000000001E-2</v>
      </c>
      <c r="R576" s="20">
        <f t="shared" si="286"/>
        <v>2.8019129561490223E-2</v>
      </c>
      <c r="T576">
        <v>1968</v>
      </c>
      <c r="U576">
        <v>4</v>
      </c>
      <c r="V576" s="3">
        <v>1968.2500000018999</v>
      </c>
      <c r="W576" s="20">
        <f t="shared" si="291"/>
        <v>0.76926944779184747</v>
      </c>
      <c r="X576" s="20">
        <f t="shared" si="292"/>
        <v>0.18459</v>
      </c>
      <c r="Y576" s="20">
        <f t="shared" si="293"/>
        <v>0.14199944736789713</v>
      </c>
      <c r="Z576" s="20"/>
      <c r="AA576">
        <v>4</v>
      </c>
      <c r="AB576" s="3">
        <v>1968.2500000018999</v>
      </c>
      <c r="AC576" s="20">
        <f t="shared" si="297"/>
        <v>0.66360006224205892</v>
      </c>
      <c r="AD576" s="20">
        <f t="shared" si="290"/>
        <v>0.18454499999999985</v>
      </c>
      <c r="AE576" s="20">
        <f t="shared" si="290"/>
        <v>8.8156091992235855E-2</v>
      </c>
      <c r="AG576" s="3">
        <v>1968.2500000018999</v>
      </c>
      <c r="AH576" s="3">
        <f t="shared" si="298"/>
        <v>-0.86680030285880971</v>
      </c>
      <c r="AI576" s="3">
        <f t="shared" si="299"/>
        <v>2.3268994155331653</v>
      </c>
      <c r="AJ576" s="3">
        <f t="shared" si="300"/>
        <v>1.0673644586688087</v>
      </c>
      <c r="AK576" s="20"/>
      <c r="AL576" s="3">
        <v>1968.2500000018999</v>
      </c>
      <c r="AM576" s="12">
        <f>STANDARDIZE(AC576,AR$12,AS$12)</f>
        <v>-0.82501270634072088</v>
      </c>
      <c r="AN576" s="12">
        <f>STANDARDIZE(AD576,AT$12,AU$12)</f>
        <v>1.2492659413941907</v>
      </c>
      <c r="AO576" s="12">
        <f>STANDARDIZE(AE576,AV$12,AW$12)</f>
        <v>0.2701646387162483</v>
      </c>
      <c r="AP576" s="20"/>
    </row>
    <row r="577" spans="1:42" x14ac:dyDescent="0.3">
      <c r="A577">
        <v>2</v>
      </c>
      <c r="B577">
        <v>1978</v>
      </c>
      <c r="C577" s="20">
        <v>0.46239952668644019</v>
      </c>
      <c r="D577" s="20">
        <v>6.1499999999999902E-2</v>
      </c>
      <c r="E577" s="20">
        <f t="shared" si="283"/>
        <v>2.8437570891216027E-2</v>
      </c>
      <c r="G577">
        <v>1968</v>
      </c>
      <c r="H577">
        <v>3</v>
      </c>
      <c r="I577" s="3">
        <v>1968.1666666685701</v>
      </c>
      <c r="J577" s="20">
        <f t="shared" si="284"/>
        <v>0.51531288229926631</v>
      </c>
      <c r="K577" s="20">
        <f t="shared" si="307"/>
        <v>0.1229999999999998</v>
      </c>
      <c r="L577" s="20">
        <f t="shared" si="285"/>
        <v>3.1691742261404823E-2</v>
      </c>
      <c r="N577">
        <v>3</v>
      </c>
      <c r="O577">
        <v>1975</v>
      </c>
      <c r="P577" s="20">
        <v>0.46239952668644019</v>
      </c>
      <c r="Q577" s="20">
        <v>6.1530000000000001E-2</v>
      </c>
      <c r="R577" s="20">
        <f t="shared" si="286"/>
        <v>2.8451442877016665E-2</v>
      </c>
      <c r="T577">
        <v>1968</v>
      </c>
      <c r="U577">
        <v>3</v>
      </c>
      <c r="V577" s="3">
        <v>1968.1666666685701</v>
      </c>
      <c r="W577" s="20">
        <f t="shared" si="291"/>
        <v>0.68862353961167122</v>
      </c>
      <c r="X577" s="20">
        <f t="shared" si="292"/>
        <v>0.12306</v>
      </c>
      <c r="Y577" s="20">
        <f t="shared" si="293"/>
        <v>8.4742012784612256E-2</v>
      </c>
      <c r="Z577" s="20"/>
      <c r="AA577">
        <v>3</v>
      </c>
      <c r="AB577" s="3">
        <v>1968.1666666685701</v>
      </c>
      <c r="AC577" s="20">
        <f t="shared" si="297"/>
        <v>0.60196821095546871</v>
      </c>
      <c r="AD577" s="20">
        <f t="shared" si="290"/>
        <v>0.1230299999999999</v>
      </c>
      <c r="AE577" s="20">
        <f t="shared" si="290"/>
        <v>5.8216877523008539E-2</v>
      </c>
      <c r="AG577" s="3">
        <v>1968.1666666685701</v>
      </c>
      <c r="AH577" s="3">
        <f t="shared" si="298"/>
        <v>-1.2335564536245287</v>
      </c>
      <c r="AI577" s="3">
        <f t="shared" si="299"/>
        <v>0.82033858713866403</v>
      </c>
      <c r="AJ577" s="3">
        <f t="shared" si="300"/>
        <v>-7.1068495935307743E-2</v>
      </c>
      <c r="AK577" s="20"/>
      <c r="AL577" s="3">
        <v>1968.1666666685701</v>
      </c>
      <c r="AM577" s="12">
        <f>STANDARDIZE(AC577,AR$13,AS$13)</f>
        <v>-1.0296041600197241</v>
      </c>
      <c r="AN577" s="12">
        <f>STANDARDIZE(AD577,AT$13,AU$13)</f>
        <v>0.19113153348877646</v>
      </c>
      <c r="AO577" s="12">
        <f>STANDARDIZE(AE577,AV$13,AW$13)</f>
        <v>-0.22201662488219692</v>
      </c>
      <c r="AP577" s="20"/>
    </row>
    <row r="578" spans="1:42" x14ac:dyDescent="0.3">
      <c r="A578">
        <v>1</v>
      </c>
      <c r="B578">
        <v>1978</v>
      </c>
      <c r="C578" s="20">
        <v>0.46960174937679267</v>
      </c>
      <c r="D578" s="20">
        <v>6.1499999999999902E-2</v>
      </c>
      <c r="E578" s="20">
        <f t="shared" si="283"/>
        <v>2.8880507586672703E-2</v>
      </c>
      <c r="G578">
        <v>1968</v>
      </c>
      <c r="H578">
        <v>2</v>
      </c>
      <c r="I578" s="3">
        <v>1968.08333333524</v>
      </c>
      <c r="J578" s="20">
        <f t="shared" si="284"/>
        <v>0.51495103555329191</v>
      </c>
      <c r="K578" s="20">
        <f t="shared" si="307"/>
        <v>0.1229999999999998</v>
      </c>
      <c r="L578" s="20">
        <f t="shared" si="285"/>
        <v>3.16694886865274E-2</v>
      </c>
      <c r="N578">
        <v>2</v>
      </c>
      <c r="O578">
        <v>1975</v>
      </c>
      <c r="P578" s="20">
        <v>0.46960174937679267</v>
      </c>
      <c r="Q578" s="20">
        <v>6.1530000000000001E-2</v>
      </c>
      <c r="R578" s="20">
        <f t="shared" si="286"/>
        <v>2.8894595639154055E-2</v>
      </c>
      <c r="T578">
        <v>1968</v>
      </c>
      <c r="U578">
        <v>2</v>
      </c>
      <c r="V578" s="3">
        <v>1968.08333333524</v>
      </c>
      <c r="W578" s="20">
        <f t="shared" si="291"/>
        <v>0.7129944196142266</v>
      </c>
      <c r="X578" s="20">
        <f t="shared" si="292"/>
        <v>6.1530000000000001E-2</v>
      </c>
      <c r="Y578" s="20">
        <f t="shared" si="293"/>
        <v>4.3870546638863361E-2</v>
      </c>
      <c r="Z578" s="20"/>
      <c r="AA578">
        <v>2</v>
      </c>
      <c r="AB578" s="3">
        <v>1968.08333333524</v>
      </c>
      <c r="AC578" s="20">
        <f t="shared" si="297"/>
        <v>0.6139727275837592</v>
      </c>
      <c r="AD578" s="20">
        <f t="shared" si="290"/>
        <v>9.2264999999999903E-2</v>
      </c>
      <c r="AE578" s="20">
        <f t="shared" si="290"/>
        <v>3.7770017662695381E-2</v>
      </c>
      <c r="AG578" s="3">
        <v>1968.08333333524</v>
      </c>
      <c r="AH578" s="3">
        <f t="shared" si="298"/>
        <v>-1.1621204961044138</v>
      </c>
      <c r="AI578" s="3">
        <f t="shared" si="299"/>
        <v>6.6874490811640125E-2</v>
      </c>
      <c r="AJ578" s="3">
        <f t="shared" si="300"/>
        <v>-0.84855646600473</v>
      </c>
      <c r="AK578" s="20"/>
      <c r="AL578" s="3">
        <v>1968.08333333524</v>
      </c>
      <c r="AM578" s="12">
        <f>STANDARDIZE(AC578,AR$14,AS$14)</f>
        <v>-0.91671411427390892</v>
      </c>
      <c r="AN578" s="12">
        <f>STANDARDIZE(AD578,AT$14,AU$14)</f>
        <v>0.56051139147476758</v>
      </c>
      <c r="AO578" s="12">
        <f>STANDARDIZE(AE578,AV$14,AW$14)</f>
        <v>-1.1584185221995325</v>
      </c>
      <c r="AP578" s="20"/>
    </row>
    <row r="579" spans="1:42" x14ac:dyDescent="0.3">
      <c r="A579">
        <v>12</v>
      </c>
      <c r="B579">
        <v>1977</v>
      </c>
      <c r="C579" s="20">
        <v>0.47684733810232988</v>
      </c>
      <c r="D579" s="20">
        <v>6.1499999999999902E-2</v>
      </c>
      <c r="E579" s="20">
        <f t="shared" si="283"/>
        <v>2.9326111293293242E-2</v>
      </c>
      <c r="G579">
        <v>1968</v>
      </c>
      <c r="H579">
        <v>1</v>
      </c>
      <c r="I579" s="3">
        <v>1968.0000000019099</v>
      </c>
      <c r="J579" s="20">
        <f t="shared" si="284"/>
        <v>0.55449073827350526</v>
      </c>
      <c r="K579" s="20">
        <f t="shared" si="307"/>
        <v>0.1229999999999998</v>
      </c>
      <c r="L579" s="20">
        <f t="shared" si="285"/>
        <v>3.410118040382052E-2</v>
      </c>
      <c r="N579">
        <v>1</v>
      </c>
      <c r="O579">
        <v>1975</v>
      </c>
      <c r="P579" s="20">
        <v>0.47684733810232988</v>
      </c>
      <c r="Q579" s="20">
        <v>6.1530000000000001E-2</v>
      </c>
      <c r="R579" s="20">
        <f t="shared" si="286"/>
        <v>2.9340416713436356E-2</v>
      </c>
      <c r="T579">
        <v>1968</v>
      </c>
      <c r="U579">
        <v>1</v>
      </c>
      <c r="V579" s="3">
        <v>1968.0000000019099</v>
      </c>
      <c r="W579" s="20">
        <f t="shared" si="291"/>
        <v>0.76650459552143801</v>
      </c>
      <c r="X579" s="20">
        <f t="shared" si="292"/>
        <v>6.1530000000000001E-2</v>
      </c>
      <c r="Y579" s="20">
        <f t="shared" si="293"/>
        <v>4.7163027762434084E-2</v>
      </c>
      <c r="Z579" s="20"/>
      <c r="AA579">
        <v>1</v>
      </c>
      <c r="AB579" s="3">
        <v>1968.0000000019099</v>
      </c>
      <c r="AC579" s="20">
        <f t="shared" si="297"/>
        <v>0.66049766689747158</v>
      </c>
      <c r="AD579" s="20">
        <f t="shared" si="290"/>
        <v>9.2264999999999903E-2</v>
      </c>
      <c r="AE579" s="20">
        <f t="shared" si="290"/>
        <v>4.0632104083127299E-2</v>
      </c>
      <c r="AG579" s="3">
        <v>1968.0000000019099</v>
      </c>
      <c r="AH579" s="3">
        <f t="shared" si="298"/>
        <v>-0.88526190268068472</v>
      </c>
      <c r="AI579" s="3">
        <f t="shared" si="299"/>
        <v>6.6874490811640125E-2</v>
      </c>
      <c r="AJ579" s="3">
        <f t="shared" si="300"/>
        <v>-0.73972617243461547</v>
      </c>
      <c r="AK579" s="20"/>
      <c r="AL579" s="3">
        <v>1968.0000000019099</v>
      </c>
      <c r="AM579" s="12">
        <f>STANDARDIZE(AC579,AR$15,AS$15)</f>
        <v>-0.4337799852299814</v>
      </c>
      <c r="AN579" s="12">
        <f>STANDARDIZE(AD579,AT$15,AU$15)</f>
        <v>1.4890867686962104</v>
      </c>
      <c r="AO579" s="12">
        <f>STANDARDIZE(AE579,AV$15,AW$15)</f>
        <v>-0.4833422841778639</v>
      </c>
      <c r="AP579" s="20"/>
    </row>
    <row r="580" spans="1:42" x14ac:dyDescent="0.3">
      <c r="A580">
        <v>12</v>
      </c>
      <c r="B580">
        <v>1977</v>
      </c>
      <c r="C580" s="20">
        <v>0.48441437821134847</v>
      </c>
      <c r="D580" s="20">
        <v>6.1499999999999902E-2</v>
      </c>
      <c r="E580" s="20">
        <f t="shared" si="283"/>
        <v>2.9791484259997884E-2</v>
      </c>
      <c r="G580">
        <v>1967</v>
      </c>
      <c r="H580">
        <v>12</v>
      </c>
      <c r="I580" s="3">
        <v>1967.9166666685801</v>
      </c>
      <c r="J580" s="20">
        <f t="shared" si="284"/>
        <v>0.59625393220797618</v>
      </c>
      <c r="K580" s="20">
        <f t="shared" si="307"/>
        <v>0.1229999999999998</v>
      </c>
      <c r="L580" s="20">
        <f t="shared" si="285"/>
        <v>3.666961683079048E-2</v>
      </c>
      <c r="N580">
        <v>12</v>
      </c>
      <c r="O580">
        <v>1974</v>
      </c>
      <c r="P580" s="20">
        <v>0.48441437821134847</v>
      </c>
      <c r="Q580" s="20">
        <v>6.1530000000000001E-2</v>
      </c>
      <c r="R580" s="20">
        <f t="shared" si="286"/>
        <v>2.9806016691344271E-2</v>
      </c>
      <c r="T580">
        <v>1967</v>
      </c>
      <c r="U580">
        <v>12</v>
      </c>
      <c r="V580" s="3">
        <v>1967.9166666685801</v>
      </c>
      <c r="W580" s="20">
        <f t="shared" si="291"/>
        <v>0.82402963474214119</v>
      </c>
      <c r="X580" s="20">
        <f t="shared" si="292"/>
        <v>6.1530000000000001E-2</v>
      </c>
      <c r="Y580" s="20">
        <f t="shared" si="293"/>
        <v>5.0702543425683949E-2</v>
      </c>
      <c r="Z580" s="20"/>
      <c r="AA580">
        <v>12</v>
      </c>
      <c r="AB580" s="3">
        <v>1967.9166666685801</v>
      </c>
      <c r="AC580" s="20">
        <f t="shared" si="297"/>
        <v>0.71014178347505874</v>
      </c>
      <c r="AD580" s="20">
        <f t="shared" si="290"/>
        <v>9.2264999999999903E-2</v>
      </c>
      <c r="AE580" s="20">
        <f t="shared" si="290"/>
        <v>4.3686080128237215E-2</v>
      </c>
      <c r="AG580" s="3">
        <v>1967.9166666685801</v>
      </c>
      <c r="AH580" s="3">
        <f t="shared" si="298"/>
        <v>-0.58984184431677178</v>
      </c>
      <c r="AI580" s="3">
        <f t="shared" si="299"/>
        <v>6.6874490811640125E-2</v>
      </c>
      <c r="AJ580" s="3">
        <f t="shared" si="300"/>
        <v>-0.62359931226270915</v>
      </c>
      <c r="AK580" s="20"/>
      <c r="AL580" s="3">
        <v>1967.9166666685801</v>
      </c>
      <c r="AM580" s="12">
        <f>STANDARDIZE(AC580,AR$4,AS$4)</f>
        <v>-0.33054583449959535</v>
      </c>
      <c r="AN580" s="12">
        <f>STANDARDIZE(AD580,AT$4,AU$4)</f>
        <v>1.05652496446128</v>
      </c>
      <c r="AO580" s="12">
        <f>STANDARDIZE(AE580,AV$4,AW$4)</f>
        <v>-0.43610691713297767</v>
      </c>
      <c r="AP580" s="20"/>
    </row>
    <row r="581" spans="1:42" x14ac:dyDescent="0.3">
      <c r="A581">
        <v>11</v>
      </c>
      <c r="B581">
        <v>1977</v>
      </c>
      <c r="C581" s="20">
        <v>0.54603604702373254</v>
      </c>
      <c r="D581" s="20">
        <v>6.1499999999999902E-2</v>
      </c>
      <c r="E581" s="20">
        <f t="shared" ref="E581:E644" si="308">D581*C581</f>
        <v>3.3581216891959496E-2</v>
      </c>
      <c r="G581">
        <v>1967</v>
      </c>
      <c r="H581">
        <v>11</v>
      </c>
      <c r="I581" s="3">
        <v>1967.83333333525</v>
      </c>
      <c r="J581" s="20">
        <f t="shared" ref="J581:J644" si="309">AVERAGEIFS(C$4:C$1198,B$4:B$1198,G581,A$4:A$1198,H581)</f>
        <v>0.62403728957023796</v>
      </c>
      <c r="K581" s="20">
        <f t="shared" si="307"/>
        <v>0.1229999999999998</v>
      </c>
      <c r="L581" s="20">
        <f t="shared" ref="L581:L644" si="310">AVERAGEIFS(E$4:E$1198,B$4:B$1198,G581,A$4:A$1198,H581)</f>
        <v>3.837829330856958E-2</v>
      </c>
      <c r="N581">
        <v>11</v>
      </c>
      <c r="O581">
        <v>1974</v>
      </c>
      <c r="P581" s="20">
        <v>0.54603604702373254</v>
      </c>
      <c r="Q581" s="20">
        <v>6.1530000000000001E-2</v>
      </c>
      <c r="R581" s="20">
        <f t="shared" ref="R581:R644" si="311">Q581*P581</f>
        <v>3.3597597973370266E-2</v>
      </c>
      <c r="T581">
        <v>1967</v>
      </c>
      <c r="U581">
        <v>11</v>
      </c>
      <c r="V581" s="3">
        <v>1967.83333333525</v>
      </c>
      <c r="W581" s="20"/>
      <c r="X581" s="20"/>
      <c r="Y581" s="20"/>
      <c r="Z581" s="20"/>
      <c r="AA581">
        <v>11</v>
      </c>
      <c r="AB581" s="3">
        <v>1967.83333333525</v>
      </c>
      <c r="AC581" s="20">
        <f t="shared" si="297"/>
        <v>0.62403728957023796</v>
      </c>
      <c r="AD581" s="20">
        <f t="shared" ref="AD581:AE644" si="312">AVERAGE(X581,K581)</f>
        <v>0.1229999999999998</v>
      </c>
      <c r="AE581" s="20">
        <f t="shared" si="312"/>
        <v>3.837829330856958E-2</v>
      </c>
      <c r="AG581" s="3">
        <v>1967.83333333525</v>
      </c>
      <c r="AH581" s="3">
        <f t="shared" si="298"/>
        <v>-1.102228736628627</v>
      </c>
      <c r="AI581" s="3">
        <f t="shared" si="299"/>
        <v>0.81960385861957141</v>
      </c>
      <c r="AJ581" s="3">
        <f t="shared" si="300"/>
        <v>-0.8254268998814086</v>
      </c>
      <c r="AK581" s="20"/>
      <c r="AL581" s="3">
        <v>1967.83333333525</v>
      </c>
      <c r="AM581" s="12">
        <f>STANDARDIZE(AC581,AR$5,AS$5)</f>
        <v>-0.5779832211038396</v>
      </c>
      <c r="AN581" s="12">
        <f>STANDARDIZE(AD581,AT$5,AU$5)</f>
        <v>2.7008762636015353</v>
      </c>
      <c r="AO581" s="12">
        <f>STANDARDIZE(AE581,AV$5,AW$5)</f>
        <v>-0.59810653599972063</v>
      </c>
      <c r="AP581" s="20"/>
    </row>
    <row r="582" spans="1:42" x14ac:dyDescent="0.3">
      <c r="A582">
        <v>10</v>
      </c>
      <c r="B582">
        <v>1977</v>
      </c>
      <c r="C582" s="20">
        <v>0.61558534384096586</v>
      </c>
      <c r="D582" s="20">
        <v>6.1499999999999902E-2</v>
      </c>
      <c r="E582" s="20">
        <f t="shared" si="308"/>
        <v>3.7858498646219339E-2</v>
      </c>
      <c r="G582">
        <v>1967</v>
      </c>
      <c r="H582">
        <v>10</v>
      </c>
      <c r="I582" s="3">
        <v>1967.7500000019199</v>
      </c>
      <c r="J582" s="20">
        <f t="shared" si="309"/>
        <v>0.65387147388319722</v>
      </c>
      <c r="K582" s="20">
        <f t="shared" si="307"/>
        <v>0.1229999999999998</v>
      </c>
      <c r="L582" s="20">
        <f t="shared" si="310"/>
        <v>4.021309564381656E-2</v>
      </c>
      <c r="N582">
        <v>10</v>
      </c>
      <c r="O582">
        <v>1974</v>
      </c>
      <c r="P582" s="20">
        <v>0.61558534384096586</v>
      </c>
      <c r="Q582" s="20">
        <v>6.1530000000000001E-2</v>
      </c>
      <c r="R582" s="20">
        <f t="shared" si="311"/>
        <v>3.7876966206534628E-2</v>
      </c>
      <c r="T582">
        <v>1967</v>
      </c>
      <c r="U582">
        <v>10</v>
      </c>
      <c r="V582" s="3">
        <v>1967.7500000019199</v>
      </c>
      <c r="W582" s="20">
        <f t="shared" ref="W582:W644" si="313">AVERAGEIFS(P$4:P$1097,O$4:O$1097,T582,N$4:N$1097,U582)</f>
        <v>0.88587299493514871</v>
      </c>
      <c r="X582" s="20">
        <f t="shared" ref="X582:X644" si="314">SUMIFS(Q$4:Q$1097,O$4:O$1097,T582,N$4:N$1097,U582)</f>
        <v>6.1530000000000001E-2</v>
      </c>
      <c r="Y582" s="20">
        <f t="shared" ref="Y582:Y644" si="315">W582*X582</f>
        <v>5.4507765378359704E-2</v>
      </c>
      <c r="Z582" s="20"/>
      <c r="AA582">
        <v>10</v>
      </c>
      <c r="AB582" s="3">
        <v>1967.7500000019199</v>
      </c>
      <c r="AC582" s="20">
        <f t="shared" si="297"/>
        <v>0.76987223440917296</v>
      </c>
      <c r="AD582" s="20">
        <f t="shared" si="312"/>
        <v>9.2264999999999903E-2</v>
      </c>
      <c r="AE582" s="20">
        <f t="shared" si="312"/>
        <v>4.7360430511088132E-2</v>
      </c>
      <c r="AG582" s="3">
        <v>1967.7500000019199</v>
      </c>
      <c r="AH582" s="3">
        <f t="shared" si="298"/>
        <v>-0.23440046440056014</v>
      </c>
      <c r="AI582" s="3">
        <f t="shared" si="299"/>
        <v>6.6874490811640125E-2</v>
      </c>
      <c r="AJ582" s="3">
        <f t="shared" si="300"/>
        <v>-0.48388283550279992</v>
      </c>
      <c r="AK582" s="20"/>
      <c r="AL582" s="3">
        <v>1967.7500000019199</v>
      </c>
      <c r="AM582" s="12">
        <f>STANDARDIZE(AC582,AR$6,AS$6)</f>
        <v>-0.20072697894376171</v>
      </c>
      <c r="AN582" s="12">
        <f>STANDARDIZE(AD582,AT$6,AU$6)</f>
        <v>0.96231815385189867</v>
      </c>
      <c r="AO582" s="12">
        <f>STANDARDIZE(AE582,AV$6,AW$6)</f>
        <v>-0.53609670184094882</v>
      </c>
      <c r="AP582" s="20"/>
    </row>
    <row r="583" spans="1:42" x14ac:dyDescent="0.3">
      <c r="A583">
        <v>10</v>
      </c>
      <c r="B583">
        <v>1977</v>
      </c>
      <c r="C583" s="20">
        <v>0.69389308591086662</v>
      </c>
      <c r="D583" s="20">
        <v>6.1499999999999902E-2</v>
      </c>
      <c r="E583" s="20">
        <f t="shared" si="308"/>
        <v>4.2674424783518232E-2</v>
      </c>
      <c r="G583">
        <v>1967</v>
      </c>
      <c r="H583">
        <v>9</v>
      </c>
      <c r="I583" s="3">
        <v>1967.6666666685901</v>
      </c>
      <c r="J583" s="20">
        <f t="shared" si="309"/>
        <v>0.69538271900099924</v>
      </c>
      <c r="K583" s="20">
        <f t="shared" si="307"/>
        <v>0.1229999999999998</v>
      </c>
      <c r="L583" s="20">
        <f t="shared" si="310"/>
        <v>4.2766037218561384E-2</v>
      </c>
      <c r="N583">
        <v>9</v>
      </c>
      <c r="O583">
        <v>1974</v>
      </c>
      <c r="P583" s="20">
        <v>0.69389308591086662</v>
      </c>
      <c r="Q583" s="20">
        <v>6.1530000000000001E-2</v>
      </c>
      <c r="R583" s="20">
        <f t="shared" si="311"/>
        <v>4.2695241576095624E-2</v>
      </c>
      <c r="T583">
        <v>1967</v>
      </c>
      <c r="U583">
        <v>9</v>
      </c>
      <c r="V583" s="3">
        <v>1967.6666666685901</v>
      </c>
      <c r="W583" s="20">
        <f t="shared" si="313"/>
        <v>0.92711127280974748</v>
      </c>
      <c r="X583" s="20">
        <f t="shared" si="314"/>
        <v>6.1530000000000001E-2</v>
      </c>
      <c r="Y583" s="20">
        <f t="shared" si="315"/>
        <v>5.7045156615983764E-2</v>
      </c>
      <c r="Z583" s="20"/>
      <c r="AA583">
        <v>9</v>
      </c>
      <c r="AB583" s="3">
        <v>1967.6666666685901</v>
      </c>
      <c r="AC583" s="20">
        <f t="shared" si="297"/>
        <v>0.81124699590537341</v>
      </c>
      <c r="AD583" s="20">
        <f t="shared" si="312"/>
        <v>9.2264999999999903E-2</v>
      </c>
      <c r="AE583" s="20">
        <f t="shared" si="312"/>
        <v>4.9905596917272574E-2</v>
      </c>
      <c r="AG583" s="3">
        <v>1967.6666666685901</v>
      </c>
      <c r="AH583" s="3">
        <f t="shared" si="298"/>
        <v>1.1810673970644218E-2</v>
      </c>
      <c r="AI583" s="3">
        <f t="shared" si="299"/>
        <v>6.6874490811640125E-2</v>
      </c>
      <c r="AJ583" s="3">
        <f t="shared" si="300"/>
        <v>-0.38710336539579832</v>
      </c>
      <c r="AK583" s="20"/>
      <c r="AL583" s="3">
        <v>1967.6666666685901</v>
      </c>
      <c r="AM583" s="12">
        <f>STANDARDIZE(AC583,AR$7,AS$7)</f>
        <v>-7.60164984240842E-2</v>
      </c>
      <c r="AN583" s="12">
        <f>STANDARDIZE(AD583,AT$7,AU$7)</f>
        <v>1.1124047876457037</v>
      </c>
      <c r="AO583" s="12">
        <f>STANDARDIZE(AE583,AV$7,AW$7)</f>
        <v>-9.1814069641940693E-2</v>
      </c>
      <c r="AP583" s="20"/>
    </row>
    <row r="584" spans="1:42" x14ac:dyDescent="0.3">
      <c r="A584">
        <v>9</v>
      </c>
      <c r="B584">
        <v>1977</v>
      </c>
      <c r="C584" s="20">
        <v>0.78238800983929546</v>
      </c>
      <c r="D584" s="20">
        <v>6.1499999999999902E-2</v>
      </c>
      <c r="E584" s="20">
        <f t="shared" si="308"/>
        <v>4.8116862605116592E-2</v>
      </c>
      <c r="G584">
        <v>1967</v>
      </c>
      <c r="H584">
        <v>8</v>
      </c>
      <c r="I584" s="3">
        <v>1967.58333333526</v>
      </c>
      <c r="J584" s="20">
        <f t="shared" si="309"/>
        <v>0.74683617100927502</v>
      </c>
      <c r="K584" s="20">
        <f t="shared" si="307"/>
        <v>0.1229999999999998</v>
      </c>
      <c r="L584" s="20">
        <f t="shared" si="310"/>
        <v>4.5930424517070342E-2</v>
      </c>
      <c r="N584">
        <v>8</v>
      </c>
      <c r="O584">
        <v>1974</v>
      </c>
      <c r="P584" s="20">
        <v>0.78238800983929546</v>
      </c>
      <c r="Q584" s="20">
        <v>6.1530000000000001E-2</v>
      </c>
      <c r="R584" s="20">
        <f t="shared" si="311"/>
        <v>4.814033424541185E-2</v>
      </c>
      <c r="T584">
        <v>1967</v>
      </c>
      <c r="U584">
        <v>8</v>
      </c>
      <c r="V584" s="3">
        <v>1967.58333333526</v>
      </c>
      <c r="W584" s="20">
        <f t="shared" ref="W584:W590" si="316">AVERAGEIFS(P$4:P$1097,O$4:O$1097,T584,N$4:N$1097,U584)</f>
        <v>0.96691103845075177</v>
      </c>
      <c r="X584" s="20">
        <f t="shared" ref="X584:X590" si="317">SUMIFS(Q$4:Q$1097,O$4:O$1097,T584,N$4:N$1097,U584)</f>
        <v>6.1530000000000001E-2</v>
      </c>
      <c r="Y584" s="20">
        <f t="shared" ref="Y584:Y590" si="318">W584*X584</f>
        <v>5.9494036195874761E-2</v>
      </c>
      <c r="Z584" s="20"/>
      <c r="AA584">
        <v>8</v>
      </c>
      <c r="AB584" s="3">
        <v>1967.58333333526</v>
      </c>
      <c r="AC584" s="20">
        <f t="shared" si="297"/>
        <v>0.85687360473001339</v>
      </c>
      <c r="AD584" s="20">
        <f t="shared" si="312"/>
        <v>9.2264999999999903E-2</v>
      </c>
      <c r="AE584" s="20">
        <f t="shared" si="312"/>
        <v>5.2712230356472552E-2</v>
      </c>
      <c r="AG584" s="3">
        <v>1967.58333333526</v>
      </c>
      <c r="AH584" s="3">
        <f t="shared" si="298"/>
        <v>0.28332352123536803</v>
      </c>
      <c r="AI584" s="3">
        <f t="shared" si="299"/>
        <v>6.6874490811640125E-2</v>
      </c>
      <c r="AJ584" s="3">
        <f t="shared" si="300"/>
        <v>-0.28038166092478567</v>
      </c>
      <c r="AK584" s="20"/>
      <c r="AL584" s="3">
        <v>1967.58333333526</v>
      </c>
      <c r="AM584" s="12">
        <f>STANDARDIZE(AC584,AR$8,AS$8)</f>
        <v>7.5365757378872772E-2</v>
      </c>
      <c r="AN584" s="12">
        <f>STANDARDIZE(AD584,AT$8,AU$8)</f>
        <v>1.4455061964040326</v>
      </c>
      <c r="AO584" s="12">
        <f>STANDARDIZE(AE584,AV$8,AW$8)</f>
        <v>-0.12687980902501345</v>
      </c>
      <c r="AP584" s="20"/>
    </row>
    <row r="585" spans="1:42" x14ac:dyDescent="0.3">
      <c r="A585">
        <v>8</v>
      </c>
      <c r="B585">
        <v>1977</v>
      </c>
      <c r="C585" s="20">
        <v>0.80241769881859359</v>
      </c>
      <c r="D585" s="20">
        <v>6.1499999999999902E-2</v>
      </c>
      <c r="E585" s="20">
        <f t="shared" si="308"/>
        <v>4.934868847734343E-2</v>
      </c>
      <c r="G585">
        <v>1967</v>
      </c>
      <c r="H585">
        <v>7</v>
      </c>
      <c r="I585" s="3">
        <v>1967.5000000019299</v>
      </c>
      <c r="J585" s="20">
        <f t="shared" si="309"/>
        <v>0.82982612402210854</v>
      </c>
      <c r="K585" s="20">
        <f t="shared" si="307"/>
        <v>0.1229999999999998</v>
      </c>
      <c r="L585" s="20">
        <f t="shared" si="310"/>
        <v>5.1034306627359589E-2</v>
      </c>
      <c r="N585">
        <v>6</v>
      </c>
      <c r="O585">
        <v>1974</v>
      </c>
      <c r="P585" s="20">
        <v>0.80241769881859359</v>
      </c>
      <c r="Q585" s="20">
        <v>6.1530000000000001E-2</v>
      </c>
      <c r="R585" s="20">
        <f t="shared" si="311"/>
        <v>4.9372761008308064E-2</v>
      </c>
      <c r="T585">
        <v>1967</v>
      </c>
      <c r="U585">
        <v>7</v>
      </c>
      <c r="V585" s="3">
        <v>1967.5000000019299</v>
      </c>
      <c r="W585" s="20"/>
      <c r="X585" s="20"/>
      <c r="Y585" s="20"/>
      <c r="Z585" s="20"/>
      <c r="AA585">
        <v>7</v>
      </c>
      <c r="AB585" s="3">
        <v>1967.5000000019299</v>
      </c>
      <c r="AC585" s="20">
        <f t="shared" si="297"/>
        <v>0.82982612402210854</v>
      </c>
      <c r="AD585" s="20">
        <f t="shared" si="312"/>
        <v>0.1229999999999998</v>
      </c>
      <c r="AE585" s="20">
        <f t="shared" si="312"/>
        <v>5.1034306627359589E-2</v>
      </c>
      <c r="AG585" s="3">
        <v>1967.5000000019299</v>
      </c>
      <c r="AH585" s="3">
        <f t="shared" si="298"/>
        <v>0.12237054472629516</v>
      </c>
      <c r="AI585" s="3">
        <f t="shared" si="299"/>
        <v>0.81960385861957141</v>
      </c>
      <c r="AJ585" s="3">
        <f t="shared" si="300"/>
        <v>-0.34418439263966777</v>
      </c>
      <c r="AK585" s="20"/>
      <c r="AL585" s="3">
        <v>1967.5000000019299</v>
      </c>
      <c r="AM585" s="12">
        <f>STANDARDIZE(AC585,AR$9,AS$9)</f>
        <v>-0.16190716239523517</v>
      </c>
      <c r="AN585" s="12">
        <f>STANDARDIZE(AD585,AT$9,AU$9)</f>
        <v>1.9426111273206557</v>
      </c>
      <c r="AO585" s="12">
        <f>STANDARDIZE(AE585,AV$9,AW$9)</f>
        <v>-0.16220180924101876</v>
      </c>
      <c r="AP585" s="20"/>
    </row>
    <row r="586" spans="1:42" x14ac:dyDescent="0.3">
      <c r="A586">
        <v>8</v>
      </c>
      <c r="B586">
        <v>1977</v>
      </c>
      <c r="C586" s="20">
        <v>0.82272162049518704</v>
      </c>
      <c r="D586" s="20">
        <v>6.1499999999999902E-2</v>
      </c>
      <c r="E586" s="20">
        <f t="shared" si="308"/>
        <v>5.0597379660453926E-2</v>
      </c>
      <c r="G586">
        <v>1967</v>
      </c>
      <c r="H586">
        <v>6</v>
      </c>
      <c r="I586" s="3">
        <v>1967.4166666686001</v>
      </c>
      <c r="J586" s="20">
        <f t="shared" si="309"/>
        <v>0.89066556856542545</v>
      </c>
      <c r="K586" s="20">
        <f t="shared" si="307"/>
        <v>0.1229999999999998</v>
      </c>
      <c r="L586" s="20">
        <f t="shared" si="310"/>
        <v>5.4775932466773578E-2</v>
      </c>
      <c r="N586">
        <v>6</v>
      </c>
      <c r="O586">
        <v>1974</v>
      </c>
      <c r="P586" s="20">
        <v>0.82272162049518704</v>
      </c>
      <c r="Q586" s="20">
        <v>6.1530000000000001E-2</v>
      </c>
      <c r="R586" s="20">
        <f t="shared" si="311"/>
        <v>5.0622061309068857E-2</v>
      </c>
      <c r="T586">
        <v>1967</v>
      </c>
      <c r="U586">
        <v>6</v>
      </c>
      <c r="V586" s="3">
        <v>1967.4166666686001</v>
      </c>
      <c r="W586" s="20">
        <f t="shared" si="316"/>
        <v>1.0296131074109014</v>
      </c>
      <c r="X586" s="20">
        <f t="shared" si="317"/>
        <v>0.12306</v>
      </c>
      <c r="Y586" s="20">
        <f t="shared" si="318"/>
        <v>0.12670418899798552</v>
      </c>
      <c r="Z586" s="20"/>
      <c r="AA586">
        <v>6</v>
      </c>
      <c r="AB586" s="3">
        <v>1967.4166666686001</v>
      </c>
      <c r="AC586" s="20">
        <f t="shared" si="297"/>
        <v>0.96013933798816342</v>
      </c>
      <c r="AD586" s="20">
        <f t="shared" si="312"/>
        <v>0.1230299999999999</v>
      </c>
      <c r="AE586" s="20">
        <f t="shared" si="312"/>
        <v>9.0740060732379557E-2</v>
      </c>
      <c r="AG586" s="3">
        <v>1967.4166666686001</v>
      </c>
      <c r="AH586" s="3">
        <f t="shared" si="298"/>
        <v>0.89783277327205024</v>
      </c>
      <c r="AI586" s="3">
        <f t="shared" si="299"/>
        <v>0.82033858713866403</v>
      </c>
      <c r="AJ586" s="3">
        <f t="shared" si="300"/>
        <v>1.1656193801688379</v>
      </c>
      <c r="AK586" s="20"/>
      <c r="AL586" s="3">
        <v>1967.4166666686001</v>
      </c>
      <c r="AM586" s="12">
        <f>STANDARDIZE(AC586,AR$10,AS$10)</f>
        <v>0.48001847735781605</v>
      </c>
      <c r="AN586" s="12">
        <f>STANDARDIZE(AD586,AT$10,AU$10)</f>
        <v>-0.38552664826294392</v>
      </c>
      <c r="AO586" s="12">
        <f>STANDARDIZE(AE586,AV$10,AW$10)</f>
        <v>8.2796175112123227E-2</v>
      </c>
      <c r="AP586" s="20"/>
    </row>
    <row r="587" spans="1:42" x14ac:dyDescent="0.3">
      <c r="A587">
        <v>7</v>
      </c>
      <c r="B587">
        <v>1977</v>
      </c>
      <c r="C587" s="20">
        <v>0.84329589075673883</v>
      </c>
      <c r="D587" s="20">
        <v>6.1499999999999902E-2</v>
      </c>
      <c r="E587" s="20">
        <f t="shared" si="308"/>
        <v>5.1862697281539354E-2</v>
      </c>
      <c r="G587">
        <v>1967</v>
      </c>
      <c r="H587">
        <v>5</v>
      </c>
      <c r="I587" s="3">
        <v>1967.33333333527</v>
      </c>
      <c r="J587" s="20">
        <f t="shared" si="309"/>
        <v>0.82429485493660892</v>
      </c>
      <c r="K587" s="20">
        <f t="shared" si="307"/>
        <v>0.1229999999999998</v>
      </c>
      <c r="L587" s="20">
        <f t="shared" si="310"/>
        <v>5.0694133578601371E-2</v>
      </c>
      <c r="N587">
        <v>5</v>
      </c>
      <c r="O587">
        <v>1974</v>
      </c>
      <c r="P587" s="20">
        <v>0.84329589075673883</v>
      </c>
      <c r="Q587" s="20">
        <v>6.1530000000000001E-2</v>
      </c>
      <c r="R587" s="20">
        <f t="shared" si="311"/>
        <v>5.1887996158262138E-2</v>
      </c>
      <c r="T587">
        <v>1967</v>
      </c>
      <c r="U587">
        <v>5</v>
      </c>
      <c r="V587" s="3">
        <v>1967.33333333527</v>
      </c>
      <c r="W587" s="20">
        <f t="shared" si="316"/>
        <v>1.011775708893806</v>
      </c>
      <c r="X587" s="20">
        <f t="shared" si="317"/>
        <v>6.1530000000000001E-2</v>
      </c>
      <c r="Y587" s="20">
        <f t="shared" si="318"/>
        <v>6.225455936823588E-2</v>
      </c>
      <c r="Z587" s="20"/>
      <c r="AA587">
        <v>5</v>
      </c>
      <c r="AB587" s="3">
        <v>1967.33333333527</v>
      </c>
      <c r="AC587" s="20">
        <f t="shared" si="297"/>
        <v>0.91803528191520745</v>
      </c>
      <c r="AD587" s="20">
        <f t="shared" si="312"/>
        <v>9.2264999999999903E-2</v>
      </c>
      <c r="AE587" s="20">
        <f t="shared" si="312"/>
        <v>5.6474346473418625E-2</v>
      </c>
      <c r="AG587" s="3">
        <v>1967.33333333527</v>
      </c>
      <c r="AH587" s="3">
        <f t="shared" si="298"/>
        <v>0.64728178032627837</v>
      </c>
      <c r="AI587" s="3">
        <f t="shared" si="299"/>
        <v>6.6874490811640125E-2</v>
      </c>
      <c r="AJ587" s="3">
        <f t="shared" si="300"/>
        <v>-0.13732790876369166</v>
      </c>
      <c r="AK587" s="20"/>
      <c r="AL587" s="3">
        <v>1967.33333333527</v>
      </c>
      <c r="AM587" s="12">
        <f>STANDARDIZE(AC587,AR$11,AS$11)</f>
        <v>0.46601747926193632</v>
      </c>
      <c r="AN587" s="12">
        <f>STANDARDIZE(AD587,AT$11,AU$11)</f>
        <v>-0.6035549277918324</v>
      </c>
      <c r="AO587" s="12">
        <f>STANDARDIZE(AE587,AV$11,AW$11)</f>
        <v>-0.46082701954951483</v>
      </c>
      <c r="AP587" s="20"/>
    </row>
    <row r="588" spans="1:42" x14ac:dyDescent="0.3">
      <c r="A588">
        <v>6</v>
      </c>
      <c r="B588">
        <v>1977</v>
      </c>
      <c r="C588" s="20">
        <v>0.864884864765744</v>
      </c>
      <c r="D588" s="20">
        <v>6.1499999999999902E-2</v>
      </c>
      <c r="E588" s="20">
        <f t="shared" si="308"/>
        <v>5.3190419183093168E-2</v>
      </c>
      <c r="G588">
        <v>1967</v>
      </c>
      <c r="H588">
        <v>4</v>
      </c>
      <c r="I588" s="3">
        <v>1967.25000000194</v>
      </c>
      <c r="J588" s="20">
        <f t="shared" si="309"/>
        <v>0.76393593467638266</v>
      </c>
      <c r="K588" s="20">
        <f t="shared" si="307"/>
        <v>0.1229999999999998</v>
      </c>
      <c r="L588" s="20">
        <f t="shared" si="310"/>
        <v>4.6982059982597454E-2</v>
      </c>
      <c r="N588">
        <v>4</v>
      </c>
      <c r="O588">
        <v>1974</v>
      </c>
      <c r="P588" s="20">
        <v>0.864884864765744</v>
      </c>
      <c r="Q588" s="20">
        <v>6.1530000000000001E-2</v>
      </c>
      <c r="R588" s="20">
        <f t="shared" si="311"/>
        <v>5.3216365729036229E-2</v>
      </c>
      <c r="T588">
        <v>1967</v>
      </c>
      <c r="U588">
        <v>4</v>
      </c>
      <c r="V588" s="3">
        <v>1967.25000000194</v>
      </c>
      <c r="W588" s="20">
        <f t="shared" si="316"/>
        <v>0.96161858788333376</v>
      </c>
      <c r="X588" s="20">
        <f t="shared" si="317"/>
        <v>6.1530000000000001E-2</v>
      </c>
      <c r="Y588" s="20">
        <f t="shared" si="318"/>
        <v>5.9168391712461528E-2</v>
      </c>
      <c r="Z588" s="20"/>
      <c r="AA588">
        <v>4</v>
      </c>
      <c r="AB588" s="3">
        <v>1967.25000000194</v>
      </c>
      <c r="AC588" s="20">
        <f t="shared" si="297"/>
        <v>0.86277726127985821</v>
      </c>
      <c r="AD588" s="20">
        <f t="shared" si="312"/>
        <v>9.2264999999999903E-2</v>
      </c>
      <c r="AE588" s="20">
        <f t="shared" si="312"/>
        <v>5.3075225847529495E-2</v>
      </c>
      <c r="AG588" s="3">
        <v>1967.25000000194</v>
      </c>
      <c r="AH588" s="3">
        <f t="shared" si="298"/>
        <v>0.31845474488782077</v>
      </c>
      <c r="AI588" s="3">
        <f t="shared" si="299"/>
        <v>6.6874490811640125E-2</v>
      </c>
      <c r="AJ588" s="3">
        <f t="shared" si="300"/>
        <v>-0.26657882619053846</v>
      </c>
      <c r="AK588" s="20"/>
      <c r="AL588" s="3">
        <v>1967.25000000194</v>
      </c>
      <c r="AM588" s="12">
        <f>STANDARDIZE(AC588,AR$12,AS$12)</f>
        <v>0.37949110067820907</v>
      </c>
      <c r="AN588" s="12">
        <f>STANDARDIZE(AD588,AT$12,AU$12)</f>
        <v>-0.8205967459488962</v>
      </c>
      <c r="AO588" s="12">
        <f>STANDARDIZE(AE588,AV$12,AW$12)</f>
        <v>-0.64626940245642661</v>
      </c>
      <c r="AP588" s="20"/>
    </row>
    <row r="589" spans="1:42" x14ac:dyDescent="0.3">
      <c r="A589">
        <v>6</v>
      </c>
      <c r="B589">
        <v>1977</v>
      </c>
      <c r="C589" s="20">
        <v>0.75725987751855151</v>
      </c>
      <c r="D589" s="20">
        <v>6.1499999999999902E-2</v>
      </c>
      <c r="E589" s="20">
        <f t="shared" si="308"/>
        <v>4.6571482467390846E-2</v>
      </c>
      <c r="G589">
        <v>1967</v>
      </c>
      <c r="H589">
        <v>3</v>
      </c>
      <c r="I589" s="3">
        <v>1967.1666666686101</v>
      </c>
      <c r="J589" s="20">
        <f t="shared" si="309"/>
        <v>0.74807955758227429</v>
      </c>
      <c r="K589" s="20">
        <f t="shared" si="307"/>
        <v>0.1229999999999998</v>
      </c>
      <c r="L589" s="20">
        <f t="shared" si="310"/>
        <v>4.6006892791309803E-2</v>
      </c>
      <c r="N589">
        <v>3</v>
      </c>
      <c r="O589">
        <v>1974</v>
      </c>
      <c r="P589" s="20">
        <v>0.75725987751855151</v>
      </c>
      <c r="Q589" s="20">
        <v>6.1530000000000001E-2</v>
      </c>
      <c r="R589" s="20">
        <f t="shared" si="311"/>
        <v>4.6594200263716475E-2</v>
      </c>
      <c r="T589">
        <v>1967</v>
      </c>
      <c r="U589">
        <v>3</v>
      </c>
      <c r="V589" s="3">
        <v>1967.1666666686101</v>
      </c>
      <c r="W589" s="20">
        <f t="shared" si="316"/>
        <v>0.91421172730301126</v>
      </c>
      <c r="X589" s="20">
        <f t="shared" si="317"/>
        <v>6.1530000000000001E-2</v>
      </c>
      <c r="Y589" s="20">
        <f t="shared" si="318"/>
        <v>5.6251447580954281E-2</v>
      </c>
      <c r="Z589" s="20"/>
      <c r="AA589">
        <v>3</v>
      </c>
      <c r="AB589" s="3">
        <v>1967.1666666686101</v>
      </c>
      <c r="AC589" s="20">
        <f t="shared" si="297"/>
        <v>0.83114564244264277</v>
      </c>
      <c r="AD589" s="20">
        <f t="shared" si="312"/>
        <v>9.2264999999999903E-2</v>
      </c>
      <c r="AE589" s="20">
        <f t="shared" si="312"/>
        <v>5.1129170186132042E-2</v>
      </c>
      <c r="AG589" s="3">
        <v>1967.1666666686101</v>
      </c>
      <c r="AH589" s="3">
        <f t="shared" si="298"/>
        <v>0.13022267778212782</v>
      </c>
      <c r="AI589" s="3">
        <f t="shared" si="299"/>
        <v>6.6874490811640125E-2</v>
      </c>
      <c r="AJ589" s="3">
        <f t="shared" si="300"/>
        <v>-0.34057722380066613</v>
      </c>
      <c r="AK589" s="20"/>
      <c r="AL589" s="3">
        <v>1967.1666666686101</v>
      </c>
      <c r="AM589" s="12">
        <f>STANDARDIZE(AC589,AR$13,AS$13)</f>
        <v>0.30714926843607276</v>
      </c>
      <c r="AN589" s="12">
        <f>STANDARDIZE(AD589,AT$13,AU$13)</f>
        <v>-0.48231704140909132</v>
      </c>
      <c r="AO589" s="12">
        <f>STANDARDIZE(AE589,AV$13,AW$13)</f>
        <v>-0.43507149446963989</v>
      </c>
      <c r="AP589" s="20"/>
    </row>
    <row r="590" spans="1:42" x14ac:dyDescent="0.3">
      <c r="A590">
        <v>5</v>
      </c>
      <c r="B590">
        <v>1977</v>
      </c>
      <c r="C590" s="20">
        <v>0.66216706871393483</v>
      </c>
      <c r="D590" s="20">
        <v>6.1499999999999902E-2</v>
      </c>
      <c r="E590" s="20">
        <f t="shared" si="308"/>
        <v>4.0723274725906929E-2</v>
      </c>
      <c r="G590">
        <v>1967</v>
      </c>
      <c r="H590">
        <v>2</v>
      </c>
      <c r="I590" s="3">
        <v>1967.08333333528</v>
      </c>
      <c r="J590" s="20">
        <f t="shared" si="309"/>
        <v>0.73910551663698165</v>
      </c>
      <c r="K590" s="20">
        <f t="shared" si="307"/>
        <v>6.1499999999999902E-2</v>
      </c>
      <c r="L590" s="20">
        <f t="shared" si="310"/>
        <v>4.5454989273174297E-2</v>
      </c>
      <c r="N590">
        <v>2</v>
      </c>
      <c r="O590">
        <v>1974</v>
      </c>
      <c r="P590" s="20">
        <v>0.66216706871393483</v>
      </c>
      <c r="Q590" s="20">
        <v>6.1530000000000001E-2</v>
      </c>
      <c r="R590" s="20">
        <f t="shared" si="311"/>
        <v>4.0743139737968413E-2</v>
      </c>
      <c r="T590">
        <v>1967</v>
      </c>
      <c r="U590">
        <v>2</v>
      </c>
      <c r="V590" s="3">
        <v>1967.08333333528</v>
      </c>
      <c r="W590" s="20">
        <f t="shared" si="316"/>
        <v>0.86876580868042597</v>
      </c>
      <c r="X590" s="20">
        <f t="shared" si="317"/>
        <v>6.1530000000000001E-2</v>
      </c>
      <c r="Y590" s="20">
        <f t="shared" si="318"/>
        <v>5.345516020810661E-2</v>
      </c>
      <c r="Z590" s="20"/>
      <c r="AA590">
        <v>2</v>
      </c>
      <c r="AB590" s="3">
        <v>1967.08333333528</v>
      </c>
      <c r="AC590" s="20">
        <f t="shared" si="297"/>
        <v>0.80393566265870375</v>
      </c>
      <c r="AD590" s="20">
        <f t="shared" si="312"/>
        <v>6.1514999999999952E-2</v>
      </c>
      <c r="AE590" s="20">
        <f t="shared" si="312"/>
        <v>4.9455074740640453E-2</v>
      </c>
      <c r="AG590" s="3">
        <v>1967.08333333528</v>
      </c>
      <c r="AH590" s="3">
        <f t="shared" si="298"/>
        <v>-3.1697291189205251E-2</v>
      </c>
      <c r="AI590" s="3">
        <f t="shared" si="299"/>
        <v>-0.68622224125583742</v>
      </c>
      <c r="AJ590" s="3">
        <f t="shared" si="300"/>
        <v>-0.40423438575657467</v>
      </c>
      <c r="AK590" s="20"/>
      <c r="AL590" s="3">
        <v>1967.08333333528</v>
      </c>
      <c r="AM590" s="12">
        <f>STANDARDIZE(AC590,AR$14,AS$14)</f>
        <v>0.29133716284041</v>
      </c>
      <c r="AN590" s="12">
        <f>STANDARDIZE(AD590,AT$14,AU$14)</f>
        <v>-0.87038484719517628</v>
      </c>
      <c r="AO590" s="12">
        <f>STANDARDIZE(AE590,AV$14,AW$14)</f>
        <v>-0.2912358729818017</v>
      </c>
      <c r="AP590" s="20"/>
    </row>
    <row r="591" spans="1:42" x14ac:dyDescent="0.3">
      <c r="A591">
        <v>5</v>
      </c>
      <c r="B591">
        <v>1977</v>
      </c>
      <c r="C591" s="20">
        <v>0.57901552677794332</v>
      </c>
      <c r="D591" s="20">
        <v>6.1499999999999902E-2</v>
      </c>
      <c r="E591" s="20">
        <f t="shared" si="308"/>
        <v>3.5609454896843459E-2</v>
      </c>
      <c r="G591">
        <v>1967</v>
      </c>
      <c r="H591">
        <v>1</v>
      </c>
      <c r="I591" s="3">
        <v>1967.00000000195</v>
      </c>
      <c r="J591" s="20"/>
      <c r="K591" s="20"/>
      <c r="L591" s="20"/>
      <c r="N591">
        <v>1</v>
      </c>
      <c r="O591">
        <v>1974</v>
      </c>
      <c r="P591" s="20">
        <v>0.57901552677794332</v>
      </c>
      <c r="Q591" s="20">
        <v>6.1530000000000001E-2</v>
      </c>
      <c r="R591" s="20">
        <f t="shared" si="311"/>
        <v>3.5626825362646851E-2</v>
      </c>
      <c r="T591">
        <v>1967</v>
      </c>
      <c r="U591">
        <v>1</v>
      </c>
      <c r="V591" s="3">
        <v>1967.00000000195</v>
      </c>
      <c r="W591" s="20">
        <f t="shared" si="313"/>
        <v>0.83746962447312534</v>
      </c>
      <c r="X591" s="20">
        <f t="shared" si="314"/>
        <v>6.1530000000000001E-2</v>
      </c>
      <c r="Y591" s="20">
        <f t="shared" si="315"/>
        <v>5.1529505993831402E-2</v>
      </c>
      <c r="Z591" s="20"/>
      <c r="AA591">
        <v>1</v>
      </c>
      <c r="AB591" s="3">
        <v>1967.00000000195</v>
      </c>
      <c r="AC591" s="20">
        <f t="shared" si="297"/>
        <v>0.83746962447312534</v>
      </c>
      <c r="AD591" s="20">
        <f t="shared" si="312"/>
        <v>6.1530000000000001E-2</v>
      </c>
      <c r="AE591" s="20">
        <f t="shared" si="312"/>
        <v>5.1529505993831402E-2</v>
      </c>
      <c r="AG591" s="3">
        <v>1967.00000000195</v>
      </c>
      <c r="AH591" s="3">
        <f t="shared" si="298"/>
        <v>0.167855156096405</v>
      </c>
      <c r="AI591" s="3">
        <f t="shared" si="299"/>
        <v>-0.68585487699629111</v>
      </c>
      <c r="AJ591" s="3">
        <f t="shared" si="300"/>
        <v>-0.32535453060470898</v>
      </c>
      <c r="AK591" s="20"/>
      <c r="AL591" s="3">
        <v>1967.00000000195</v>
      </c>
      <c r="AM591" s="12">
        <f>STANDARDIZE(AC591,AR$15,AS$15)</f>
        <v>0.36684189457549932</v>
      </c>
      <c r="AN591" s="12">
        <f>STANDARDIZE(AD591,AT$15,AU$15)</f>
        <v>-0.21897704373559218</v>
      </c>
      <c r="AO591" s="12">
        <f>STANDARDIZE(AE591,AV$15,AW$15)</f>
        <v>0.28673393176754763</v>
      </c>
      <c r="AP591" s="20"/>
    </row>
    <row r="592" spans="1:42" x14ac:dyDescent="0.3">
      <c r="A592">
        <v>4</v>
      </c>
      <c r="B592">
        <v>1977</v>
      </c>
      <c r="C592" s="20">
        <v>0.50637879389359652</v>
      </c>
      <c r="D592" s="20">
        <v>6.1499999999999902E-2</v>
      </c>
      <c r="E592" s="20">
        <f t="shared" si="308"/>
        <v>3.1142295824456136E-2</v>
      </c>
      <c r="G592">
        <v>1966</v>
      </c>
      <c r="H592">
        <v>12</v>
      </c>
      <c r="I592" s="3">
        <v>1966.9166666686201</v>
      </c>
      <c r="J592" s="20">
        <f t="shared" si="309"/>
        <v>0.73921217725841115</v>
      </c>
      <c r="K592" s="20">
        <f t="shared" si="307"/>
        <v>6.1499999999999902E-2</v>
      </c>
      <c r="L592" s="20">
        <f t="shared" si="310"/>
        <v>4.5461548901392215E-2</v>
      </c>
      <c r="N592">
        <v>12</v>
      </c>
      <c r="O592">
        <v>1973</v>
      </c>
      <c r="P592" s="20">
        <v>0.50637879389359652</v>
      </c>
      <c r="Q592" s="20">
        <v>6.1530000000000001E-2</v>
      </c>
      <c r="R592" s="20">
        <f t="shared" si="311"/>
        <v>3.1157487188272995E-2</v>
      </c>
      <c r="T592">
        <v>1966</v>
      </c>
      <c r="U592">
        <v>12</v>
      </c>
      <c r="V592" s="3">
        <v>1966.9166666686201</v>
      </c>
      <c r="W592" s="20">
        <f t="shared" si="313"/>
        <v>0.80893445480338477</v>
      </c>
      <c r="X592" s="20">
        <f t="shared" si="314"/>
        <v>6.1530000000000001E-2</v>
      </c>
      <c r="Y592" s="20">
        <f t="shared" si="315"/>
        <v>4.9773737004052264E-2</v>
      </c>
      <c r="Z592" s="20"/>
      <c r="AA592">
        <v>12</v>
      </c>
      <c r="AB592" s="3">
        <v>1966.9166666686201</v>
      </c>
      <c r="AC592" s="20">
        <f t="shared" si="297"/>
        <v>0.77407331603089791</v>
      </c>
      <c r="AD592" s="20">
        <f t="shared" si="312"/>
        <v>6.1514999999999952E-2</v>
      </c>
      <c r="AE592" s="20">
        <f t="shared" si="312"/>
        <v>4.7617642952722236E-2</v>
      </c>
      <c r="AG592" s="3">
        <v>1966.9166666686201</v>
      </c>
      <c r="AH592" s="3">
        <f t="shared" si="298"/>
        <v>-0.20940084987540497</v>
      </c>
      <c r="AI592" s="3">
        <f t="shared" si="299"/>
        <v>-0.68622224125583742</v>
      </c>
      <c r="AJ592" s="3">
        <f t="shared" si="300"/>
        <v>-0.47410238116952336</v>
      </c>
      <c r="AK592" s="20"/>
      <c r="AL592" s="3">
        <v>1966.9166666686201</v>
      </c>
      <c r="AM592" s="12">
        <f>STANDARDIZE(AC592,AR$4,AS$4)</f>
        <v>1.685008662813562E-2</v>
      </c>
      <c r="AN592" s="12">
        <f>STANDARDIZE(AD592,AT$4,AU$4)</f>
        <v>-0.51751295497595129</v>
      </c>
      <c r="AO592" s="12">
        <f>STANDARDIZE(AE592,AV$4,AW$4)</f>
        <v>-0.10774894633571265</v>
      </c>
      <c r="AP592" s="20"/>
    </row>
    <row r="593" spans="1:42" x14ac:dyDescent="0.3">
      <c r="A593">
        <v>4</v>
      </c>
      <c r="B593">
        <v>1977</v>
      </c>
      <c r="C593" s="20">
        <v>0.48441437821134847</v>
      </c>
      <c r="D593" s="20">
        <v>6.1499999999999902E-2</v>
      </c>
      <c r="E593" s="20">
        <f t="shared" si="308"/>
        <v>2.9791484259997884E-2</v>
      </c>
      <c r="G593">
        <v>1966</v>
      </c>
      <c r="H593">
        <v>11</v>
      </c>
      <c r="I593" s="3">
        <v>1966.83333333529</v>
      </c>
      <c r="J593" s="20"/>
      <c r="K593" s="20"/>
      <c r="L593" s="20"/>
      <c r="N593">
        <v>11</v>
      </c>
      <c r="O593">
        <v>1973</v>
      </c>
      <c r="P593" s="20">
        <v>0.48441437821134847</v>
      </c>
      <c r="Q593" s="20">
        <v>6.1530000000000001E-2</v>
      </c>
      <c r="R593" s="20">
        <f t="shared" si="311"/>
        <v>2.9806016691344271E-2</v>
      </c>
      <c r="T593">
        <v>1966</v>
      </c>
      <c r="U593">
        <v>11</v>
      </c>
      <c r="V593" s="3">
        <v>1966.83333333529</v>
      </c>
      <c r="W593" s="20"/>
      <c r="X593" s="20"/>
      <c r="Y593" s="20"/>
      <c r="Z593" s="20"/>
      <c r="AA593">
        <v>11</v>
      </c>
      <c r="AB593" s="3">
        <v>1966.83333333529</v>
      </c>
      <c r="AC593" s="20"/>
      <c r="AD593" s="20"/>
      <c r="AE593" s="20"/>
      <c r="AG593" s="3">
        <v>1966.83333333529</v>
      </c>
      <c r="AH593" s="3"/>
      <c r="AI593" s="3"/>
      <c r="AJ593" s="3"/>
      <c r="AK593" s="20"/>
      <c r="AL593" s="3">
        <v>1966.83333333529</v>
      </c>
      <c r="AM593" s="12"/>
      <c r="AN593" s="12"/>
      <c r="AO593" s="12"/>
      <c r="AP593" s="20"/>
    </row>
    <row r="594" spans="1:42" x14ac:dyDescent="0.3">
      <c r="A594">
        <v>3</v>
      </c>
      <c r="B594">
        <v>1977</v>
      </c>
      <c r="C594" s="20">
        <v>0.4641394258132448</v>
      </c>
      <c r="D594" s="20">
        <v>6.1499999999999902E-2</v>
      </c>
      <c r="E594" s="20">
        <f t="shared" si="308"/>
        <v>2.854457468751451E-2</v>
      </c>
      <c r="G594">
        <v>1966</v>
      </c>
      <c r="H594">
        <v>10</v>
      </c>
      <c r="I594" s="3">
        <v>1966.75000000196</v>
      </c>
      <c r="J594" s="20">
        <f t="shared" si="309"/>
        <v>0.74135055252214799</v>
      </c>
      <c r="K594" s="20">
        <f t="shared" si="307"/>
        <v>6.1499999999999902E-2</v>
      </c>
      <c r="L594" s="20">
        <f t="shared" si="310"/>
        <v>4.5593058980112032E-2</v>
      </c>
      <c r="N594">
        <v>10</v>
      </c>
      <c r="O594">
        <v>1973</v>
      </c>
      <c r="P594" s="20">
        <v>0.4641394258132448</v>
      </c>
      <c r="Q594" s="20">
        <v>6.1530000000000001E-2</v>
      </c>
      <c r="R594" s="20">
        <f t="shared" si="311"/>
        <v>2.8558498870288954E-2</v>
      </c>
      <c r="T594">
        <v>1966</v>
      </c>
      <c r="U594">
        <v>10</v>
      </c>
      <c r="V594" s="3">
        <v>1966.75000000196</v>
      </c>
      <c r="W594" s="20">
        <f t="shared" si="313"/>
        <v>0.78148534224071908</v>
      </c>
      <c r="X594" s="20">
        <f t="shared" si="314"/>
        <v>6.1530000000000001E-2</v>
      </c>
      <c r="Y594" s="20">
        <f t="shared" si="315"/>
        <v>4.8084793108071448E-2</v>
      </c>
      <c r="Z594" s="20"/>
      <c r="AA594">
        <v>10</v>
      </c>
      <c r="AB594" s="3">
        <v>1966.75000000196</v>
      </c>
      <c r="AC594" s="20">
        <f t="shared" si="297"/>
        <v>0.76141794738143354</v>
      </c>
      <c r="AD594" s="20">
        <f t="shared" si="312"/>
        <v>6.1514999999999952E-2</v>
      </c>
      <c r="AE594" s="20">
        <f t="shared" si="312"/>
        <v>4.683892604409174E-2</v>
      </c>
      <c r="AG594" s="3">
        <v>1966.75000000196</v>
      </c>
      <c r="AH594" s="3">
        <f t="shared" si="298"/>
        <v>-0.28470986940843634</v>
      </c>
      <c r="AI594" s="3">
        <f t="shared" si="299"/>
        <v>-0.68622224125583742</v>
      </c>
      <c r="AJ594" s="3">
        <f t="shared" si="300"/>
        <v>-0.50371294399853794</v>
      </c>
      <c r="AK594" s="20"/>
      <c r="AL594" s="3">
        <v>1966.75000000196</v>
      </c>
      <c r="AM594" s="12">
        <f>STANDARDIZE(AC594,AR$6,AS$6)</f>
        <v>-0.25783589050768307</v>
      </c>
      <c r="AN594" s="12">
        <f>STANDARDIZE(AD594,AT$6,AU$6)</f>
        <v>-0.6564669997761764</v>
      </c>
      <c r="AO594" s="12">
        <f>STANDARDIZE(AE594,AV$6,AW$6)</f>
        <v>-0.57699018870177388</v>
      </c>
      <c r="AP594" s="20"/>
    </row>
    <row r="595" spans="1:42" x14ac:dyDescent="0.3">
      <c r="A595">
        <v>3</v>
      </c>
      <c r="B595">
        <v>1977</v>
      </c>
      <c r="C595" s="20">
        <v>0.44464890523303169</v>
      </c>
      <c r="D595" s="20">
        <v>6.1499999999999902E-2</v>
      </c>
      <c r="E595" s="20">
        <f t="shared" si="308"/>
        <v>2.7345907671831406E-2</v>
      </c>
      <c r="G595">
        <v>1966</v>
      </c>
      <c r="H595">
        <v>9</v>
      </c>
      <c r="I595" s="3">
        <v>1966.6666666686299</v>
      </c>
      <c r="J595" s="20"/>
      <c r="K595" s="20"/>
      <c r="L595" s="20"/>
      <c r="N595">
        <v>9</v>
      </c>
      <c r="O595">
        <v>1973</v>
      </c>
      <c r="P595" s="20">
        <v>0.44464890523303169</v>
      </c>
      <c r="Q595" s="20">
        <v>6.1530000000000001E-2</v>
      </c>
      <c r="R595" s="20">
        <f t="shared" si="311"/>
        <v>2.7359247138988442E-2</v>
      </c>
      <c r="T595">
        <v>1966</v>
      </c>
      <c r="U595">
        <v>9</v>
      </c>
      <c r="V595" s="3">
        <v>1966.6666666686299</v>
      </c>
      <c r="W595" s="20">
        <f t="shared" si="313"/>
        <v>0.75496666333850948</v>
      </c>
      <c r="X595" s="20">
        <f t="shared" si="314"/>
        <v>6.1530000000000001E-2</v>
      </c>
      <c r="Y595" s="20">
        <f t="shared" si="315"/>
        <v>4.6453098795218487E-2</v>
      </c>
      <c r="Z595" s="20"/>
      <c r="AA595">
        <v>9</v>
      </c>
      <c r="AB595" s="3">
        <v>1966.6666666686299</v>
      </c>
      <c r="AC595" s="20">
        <f t="shared" si="297"/>
        <v>0.75496666333850948</v>
      </c>
      <c r="AD595" s="20">
        <f t="shared" si="312"/>
        <v>6.1530000000000001E-2</v>
      </c>
      <c r="AE595" s="20">
        <f t="shared" si="312"/>
        <v>4.6453098795218487E-2</v>
      </c>
      <c r="AG595" s="3">
        <v>1966.6666666686299</v>
      </c>
      <c r="AH595" s="3">
        <f t="shared" si="298"/>
        <v>-0.32309989102367109</v>
      </c>
      <c r="AI595" s="3">
        <f t="shared" si="299"/>
        <v>-0.68585487699629111</v>
      </c>
      <c r="AJ595" s="3">
        <f t="shared" si="300"/>
        <v>-0.51838395199552545</v>
      </c>
      <c r="AK595" s="20"/>
      <c r="AL595" s="3">
        <v>1966.6666666686299</v>
      </c>
      <c r="AM595" s="12">
        <f>STANDARDIZE(AC595,AR$7,AS$7)</f>
        <v>-0.28335061895134689</v>
      </c>
      <c r="AN595" s="12">
        <f>STANDARDIZE(AD595,AT$7,AU$7)</f>
        <v>-0.23771353876763443</v>
      </c>
      <c r="AO595" s="12">
        <f>STANDARDIZE(AE595,AV$7,AW$7)</f>
        <v>-0.29876009726563596</v>
      </c>
      <c r="AP595" s="20"/>
    </row>
    <row r="596" spans="1:42" x14ac:dyDescent="0.3">
      <c r="A596">
        <v>2</v>
      </c>
      <c r="B596">
        <v>1977</v>
      </c>
      <c r="C596" s="20">
        <v>0.42609980111778123</v>
      </c>
      <c r="D596" s="20">
        <v>6.1499999999999902E-2</v>
      </c>
      <c r="E596" s="20">
        <f t="shared" si="308"/>
        <v>2.6205137768743503E-2</v>
      </c>
      <c r="G596">
        <v>1966</v>
      </c>
      <c r="H596">
        <v>8</v>
      </c>
      <c r="I596" s="3">
        <v>1966.5833333353</v>
      </c>
      <c r="J596" s="20">
        <f t="shared" ref="J596:J603" si="319">AVERAGEIFS(C$4:C$1198,B$4:B$1198,G596,A$4:A$1198,H596)</f>
        <v>0.74338783502202144</v>
      </c>
      <c r="K596" s="20">
        <f t="shared" si="307"/>
        <v>6.1499999999999902E-2</v>
      </c>
      <c r="L596" s="20">
        <f t="shared" ref="L596:L603" si="320">AVERAGEIFS(E$4:E$1198,B$4:B$1198,G596,A$4:A$1198,H596)</f>
        <v>4.5718351853854249E-2</v>
      </c>
      <c r="N596">
        <v>8</v>
      </c>
      <c r="O596">
        <v>1973</v>
      </c>
      <c r="P596" s="20">
        <v>0.42609980111778123</v>
      </c>
      <c r="Q596" s="20">
        <v>6.1530000000000001E-2</v>
      </c>
      <c r="R596" s="20">
        <f t="shared" si="311"/>
        <v>2.621792076277708E-2</v>
      </c>
      <c r="T596">
        <v>1966</v>
      </c>
      <c r="U596">
        <v>8</v>
      </c>
      <c r="V596" s="3">
        <v>1966.5833333353</v>
      </c>
      <c r="W596" s="20">
        <f t="shared" si="313"/>
        <v>0.77205994328731842</v>
      </c>
      <c r="X596" s="20">
        <f t="shared" si="314"/>
        <v>6.1530000000000001E-2</v>
      </c>
      <c r="Y596" s="20">
        <f t="shared" si="315"/>
        <v>4.7504848310468702E-2</v>
      </c>
      <c r="Z596" s="20"/>
      <c r="AA596">
        <v>8</v>
      </c>
      <c r="AB596" s="3">
        <v>1966.5833333353</v>
      </c>
      <c r="AC596" s="20">
        <f t="shared" si="297"/>
        <v>0.75772388915466993</v>
      </c>
      <c r="AD596" s="20">
        <f t="shared" si="312"/>
        <v>6.1514999999999952E-2</v>
      </c>
      <c r="AE596" s="20">
        <f t="shared" si="312"/>
        <v>4.6611600082161475E-2</v>
      </c>
      <c r="AG596" s="3">
        <v>1966.5833333353</v>
      </c>
      <c r="AH596" s="3">
        <f t="shared" si="298"/>
        <v>-0.30669231107893408</v>
      </c>
      <c r="AI596" s="3">
        <f t="shared" si="299"/>
        <v>-0.68622224125583742</v>
      </c>
      <c r="AJ596" s="3">
        <f t="shared" si="300"/>
        <v>-0.51235697060666741</v>
      </c>
      <c r="AK596" s="20"/>
      <c r="AL596" s="3">
        <v>1966.5833333353</v>
      </c>
      <c r="AM596" s="12">
        <f>STANDARDIZE(AC596,AR$8,AS$8)</f>
        <v>-0.58421773507342301</v>
      </c>
      <c r="AN596" s="12">
        <f>STANDARDIZE(AD596,AT$8,AU$8)</f>
        <v>-0.53553372549108424</v>
      </c>
      <c r="AO596" s="12">
        <f>STANDARDIZE(AE596,AV$8,AW$8)</f>
        <v>-0.71689444208502062</v>
      </c>
      <c r="AP596" s="20"/>
    </row>
    <row r="597" spans="1:42" x14ac:dyDescent="0.3">
      <c r="A597">
        <v>12</v>
      </c>
      <c r="B597">
        <v>1976</v>
      </c>
      <c r="C597" s="20">
        <v>0.47712265383435909</v>
      </c>
      <c r="D597" s="20">
        <v>6.1499999999999902E-2</v>
      </c>
      <c r="E597" s="20">
        <f t="shared" si="308"/>
        <v>2.9343043210813036E-2</v>
      </c>
      <c r="G597">
        <v>1966</v>
      </c>
      <c r="H597">
        <v>7</v>
      </c>
      <c r="I597" s="3">
        <v>1966.50000000197</v>
      </c>
      <c r="J597" s="20"/>
      <c r="K597" s="20"/>
      <c r="L597" s="20"/>
      <c r="N597">
        <v>7</v>
      </c>
      <c r="O597">
        <v>1973</v>
      </c>
      <c r="P597" s="20">
        <v>0.47712265383435909</v>
      </c>
      <c r="Q597" s="20">
        <v>6.1530000000000001E-2</v>
      </c>
      <c r="R597" s="20">
        <f t="shared" si="311"/>
        <v>2.9357356890428114E-2</v>
      </c>
      <c r="T597">
        <v>1966</v>
      </c>
      <c r="U597">
        <v>7</v>
      </c>
      <c r="V597" s="3">
        <v>1966.50000000197</v>
      </c>
      <c r="W597" s="20"/>
      <c r="X597" s="20"/>
      <c r="Y597" s="20"/>
      <c r="Z597" s="20"/>
      <c r="AA597">
        <v>7</v>
      </c>
      <c r="AB597" s="3">
        <v>1966.50000000197</v>
      </c>
      <c r="AC597" s="20"/>
      <c r="AD597" s="20"/>
      <c r="AE597" s="20"/>
      <c r="AG597" s="3">
        <v>1966.50000000197</v>
      </c>
      <c r="AH597" s="3"/>
      <c r="AI597" s="3"/>
      <c r="AJ597" s="3"/>
      <c r="AK597" s="20"/>
      <c r="AL597" s="3">
        <v>1966.50000000197</v>
      </c>
      <c r="AM597" s="12"/>
      <c r="AN597" s="12"/>
      <c r="AO597" s="12"/>
      <c r="AP597" s="20"/>
    </row>
    <row r="598" spans="1:42" x14ac:dyDescent="0.3">
      <c r="A598">
        <v>10</v>
      </c>
      <c r="B598">
        <v>1976</v>
      </c>
      <c r="C598" s="20">
        <v>0.53618807930933643</v>
      </c>
      <c r="D598" s="20">
        <v>6.1499999999999902E-2</v>
      </c>
      <c r="E598" s="20">
        <f t="shared" si="308"/>
        <v>3.2975566877524135E-2</v>
      </c>
      <c r="G598">
        <v>1966</v>
      </c>
      <c r="H598">
        <v>6</v>
      </c>
      <c r="I598" s="3">
        <v>1966.4166666686399</v>
      </c>
      <c r="J598" s="20">
        <f t="shared" si="319"/>
        <v>0.74543071611485467</v>
      </c>
      <c r="K598" s="20">
        <f t="shared" si="307"/>
        <v>6.1499999999999902E-2</v>
      </c>
      <c r="L598" s="20">
        <f t="shared" si="320"/>
        <v>4.5843989041063488E-2</v>
      </c>
      <c r="N598">
        <v>6</v>
      </c>
      <c r="O598">
        <v>1973</v>
      </c>
      <c r="P598" s="20">
        <v>0.53618807930933643</v>
      </c>
      <c r="Q598" s="20">
        <v>6.1530000000000001E-2</v>
      </c>
      <c r="R598" s="20">
        <f t="shared" si="311"/>
        <v>3.2991652519903471E-2</v>
      </c>
      <c r="T598">
        <v>1966</v>
      </c>
      <c r="U598">
        <v>6</v>
      </c>
      <c r="V598" s="3">
        <v>1966.4166666686399</v>
      </c>
      <c r="W598" s="20">
        <f t="shared" si="313"/>
        <v>0.81126796257105704</v>
      </c>
      <c r="X598" s="20">
        <f t="shared" si="314"/>
        <v>0.12306</v>
      </c>
      <c r="Y598" s="20">
        <f t="shared" si="315"/>
        <v>9.9834635473994279E-2</v>
      </c>
      <c r="Z598" s="20"/>
      <c r="AA598">
        <v>6</v>
      </c>
      <c r="AB598" s="3">
        <v>1966.4166666686399</v>
      </c>
      <c r="AC598" s="20">
        <f t="shared" si="297"/>
        <v>0.77834933934295591</v>
      </c>
      <c r="AD598" s="20">
        <f t="shared" si="312"/>
        <v>9.2279999999999945E-2</v>
      </c>
      <c r="AE598" s="20">
        <f t="shared" si="312"/>
        <v>7.2839312257528877E-2</v>
      </c>
      <c r="AG598" s="3">
        <v>1966.4166666686399</v>
      </c>
      <c r="AH598" s="3">
        <f t="shared" si="298"/>
        <v>-0.18395527558586397</v>
      </c>
      <c r="AI598" s="3">
        <f t="shared" si="299"/>
        <v>6.7241855071186282E-2</v>
      </c>
      <c r="AJ598" s="3">
        <f t="shared" si="300"/>
        <v>0.48494681286432456</v>
      </c>
      <c r="AK598" s="20"/>
      <c r="AL598" s="3">
        <v>1966.4166666686399</v>
      </c>
      <c r="AM598" s="12">
        <f>STANDARDIZE(AC598,AR$10,AS$10)</f>
        <v>-0.6053996387751146</v>
      </c>
      <c r="AN598" s="12">
        <f>STANDARDIZE(AD598,AT$10,AU$10)</f>
        <v>-1.019318303187664</v>
      </c>
      <c r="AO598" s="12">
        <f>STANDARDIZE(AE598,AV$10,AW$10)</f>
        <v>-0.41343935965259787</v>
      </c>
      <c r="AP598" s="20"/>
    </row>
    <row r="599" spans="1:42" x14ac:dyDescent="0.3">
      <c r="A599">
        <v>8</v>
      </c>
      <c r="B599">
        <v>1976</v>
      </c>
      <c r="C599" s="20">
        <v>0.60256551241694911</v>
      </c>
      <c r="D599" s="20">
        <v>6.1499999999999902E-2</v>
      </c>
      <c r="E599" s="20">
        <f t="shared" si="308"/>
        <v>3.7057779013642309E-2</v>
      </c>
      <c r="G599">
        <v>1966</v>
      </c>
      <c r="H599">
        <v>5</v>
      </c>
      <c r="I599" s="3">
        <v>1966.33333333531</v>
      </c>
      <c r="J599" s="20">
        <f t="shared" si="319"/>
        <v>0.72305478494009645</v>
      </c>
      <c r="K599" s="20">
        <f t="shared" si="307"/>
        <v>6.1499999999999902E-2</v>
      </c>
      <c r="L599" s="20">
        <f t="shared" si="320"/>
        <v>4.4467869273815859E-2</v>
      </c>
      <c r="N599">
        <v>6</v>
      </c>
      <c r="O599">
        <v>1973</v>
      </c>
      <c r="P599" s="20">
        <v>0.60256551241694911</v>
      </c>
      <c r="Q599" s="20">
        <v>6.1530000000000001E-2</v>
      </c>
      <c r="R599" s="20">
        <f t="shared" si="311"/>
        <v>3.7075855979014881E-2</v>
      </c>
      <c r="T599">
        <v>1966</v>
      </c>
      <c r="U599">
        <v>5</v>
      </c>
      <c r="V599" s="3">
        <v>1966.33333333531</v>
      </c>
      <c r="W599" s="20">
        <f t="shared" si="313"/>
        <v>0.89075135484004742</v>
      </c>
      <c r="X599" s="20">
        <f t="shared" si="314"/>
        <v>0.12306</v>
      </c>
      <c r="Y599" s="20">
        <f t="shared" si="315"/>
        <v>0.10961586172661623</v>
      </c>
      <c r="Z599" s="20"/>
      <c r="AA599">
        <v>5</v>
      </c>
      <c r="AB599" s="3">
        <v>1966.33333333531</v>
      </c>
      <c r="AC599" s="20">
        <f t="shared" ref="AC599:AC662" si="321">AVERAGE(W599,J599)</f>
        <v>0.80690306989007188</v>
      </c>
      <c r="AD599" s="20">
        <f t="shared" si="312"/>
        <v>9.2279999999999945E-2</v>
      </c>
      <c r="AE599" s="20">
        <f t="shared" si="312"/>
        <v>7.704186550021605E-2</v>
      </c>
      <c r="AG599" s="3">
        <v>1966.33333333531</v>
      </c>
      <c r="AH599" s="3">
        <f t="shared" ref="AH599:AH662" si="322">STANDARDIZE(AC599,AC$894,AC$895)</f>
        <v>-1.403897278383672E-2</v>
      </c>
      <c r="AI599" s="3">
        <f t="shared" ref="AI599:AI662" si="323">STANDARDIZE(AD599,AD$894,AD$895)</f>
        <v>6.7241855071186282E-2</v>
      </c>
      <c r="AJ599" s="3">
        <f t="shared" ref="AJ599:AJ662" si="324">STANDARDIZE(AE599,AE$894,AE$895)</f>
        <v>0.64474810323789078</v>
      </c>
      <c r="AK599" s="20"/>
      <c r="AL599" s="3">
        <v>1966.33333333531</v>
      </c>
      <c r="AM599" s="12">
        <f>STANDARDIZE(AC599,AR$11,AS$11)</f>
        <v>-0.16256896576801164</v>
      </c>
      <c r="AN599" s="12">
        <f>STANDARDIZE(AD599,AT$11,AU$11)</f>
        <v>-0.6032299022146953</v>
      </c>
      <c r="AO599" s="12">
        <f>STANDARDIZE(AE599,AV$11,AW$11)</f>
        <v>0.10105249474815835</v>
      </c>
      <c r="AP599" s="20"/>
    </row>
    <row r="600" spans="1:42" x14ac:dyDescent="0.3">
      <c r="A600">
        <v>6</v>
      </c>
      <c r="B600">
        <v>1976</v>
      </c>
      <c r="C600" s="20">
        <v>0.67725698437334647</v>
      </c>
      <c r="D600" s="20">
        <v>6.1499999999999902E-2</v>
      </c>
      <c r="E600" s="20">
        <f t="shared" si="308"/>
        <v>4.1651304538960744E-2</v>
      </c>
      <c r="G600">
        <v>1966</v>
      </c>
      <c r="H600">
        <v>4</v>
      </c>
      <c r="I600" s="3">
        <v>1966.25000000197</v>
      </c>
      <c r="J600" s="20">
        <f t="shared" si="319"/>
        <v>0.69299161098484219</v>
      </c>
      <c r="K600" s="20">
        <f t="shared" si="307"/>
        <v>6.1499999999999902E-2</v>
      </c>
      <c r="L600" s="20">
        <f t="shared" si="320"/>
        <v>4.2618984075567724E-2</v>
      </c>
      <c r="N600">
        <v>5</v>
      </c>
      <c r="O600">
        <v>1973</v>
      </c>
      <c r="P600" s="20">
        <v>0.67725698437334647</v>
      </c>
      <c r="Q600" s="20">
        <v>6.1530000000000001E-2</v>
      </c>
      <c r="R600" s="20">
        <f t="shared" si="311"/>
        <v>4.167162224849201E-2</v>
      </c>
      <c r="T600">
        <v>1966</v>
      </c>
      <c r="U600">
        <v>4</v>
      </c>
      <c r="V600" s="3">
        <v>1966.25000000197</v>
      </c>
      <c r="W600" s="20">
        <f t="shared" si="313"/>
        <v>1.0755310287583726</v>
      </c>
      <c r="X600" s="20">
        <f t="shared" si="314"/>
        <v>0.12306</v>
      </c>
      <c r="Y600" s="20">
        <f t="shared" si="315"/>
        <v>0.13235484839900533</v>
      </c>
      <c r="Z600" s="20"/>
      <c r="AA600">
        <v>4</v>
      </c>
      <c r="AB600" s="3">
        <v>1966.25000000197</v>
      </c>
      <c r="AC600" s="20">
        <f t="shared" si="321"/>
        <v>0.88426131987160739</v>
      </c>
      <c r="AD600" s="20">
        <f t="shared" si="312"/>
        <v>9.2279999999999945E-2</v>
      </c>
      <c r="AE600" s="20">
        <f t="shared" si="312"/>
        <v>8.7486916237286522E-2</v>
      </c>
      <c r="AG600" s="3">
        <v>1966.25000000197</v>
      </c>
      <c r="AH600" s="3">
        <f t="shared" si="322"/>
        <v>0.44630115007359999</v>
      </c>
      <c r="AI600" s="3">
        <f t="shared" si="323"/>
        <v>6.7241855071186282E-2</v>
      </c>
      <c r="AJ600" s="3">
        <f t="shared" si="324"/>
        <v>1.0419191774427621</v>
      </c>
      <c r="AK600" s="20"/>
      <c r="AL600" s="3">
        <v>1966.25000000197</v>
      </c>
      <c r="AM600" s="12">
        <f>STANDARDIZE(AC600,AR$12,AS$12)</f>
        <v>0.50941375492272756</v>
      </c>
      <c r="AN600" s="12">
        <f>STANDARDIZE(AD600,AT$12,AU$12)</f>
        <v>-0.82026029232611508</v>
      </c>
      <c r="AO600" s="12">
        <f>STANDARDIZE(AE600,AV$12,AW$12)</f>
        <v>0.2526834443000856</v>
      </c>
      <c r="AP600" s="20"/>
    </row>
    <row r="601" spans="1:42" x14ac:dyDescent="0.3">
      <c r="A601">
        <v>5</v>
      </c>
      <c r="B601">
        <v>1976</v>
      </c>
      <c r="C601" s="20">
        <v>0.65135238499539583</v>
      </c>
      <c r="D601" s="20">
        <v>6.1499999999999902E-2</v>
      </c>
      <c r="E601" s="20">
        <f t="shared" si="308"/>
        <v>4.0058171677216779E-2</v>
      </c>
      <c r="G601">
        <v>1966</v>
      </c>
      <c r="H601">
        <v>3</v>
      </c>
      <c r="I601" s="3">
        <v>1966.1666666686399</v>
      </c>
      <c r="J601" s="20">
        <f t="shared" si="319"/>
        <v>0.66408256973483326</v>
      </c>
      <c r="K601" s="20">
        <f t="shared" si="307"/>
        <v>6.1499999999999902E-2</v>
      </c>
      <c r="L601" s="20">
        <f t="shared" si="320"/>
        <v>4.0841078038692177E-2</v>
      </c>
      <c r="N601">
        <v>5</v>
      </c>
      <c r="O601">
        <v>1973</v>
      </c>
      <c r="P601" s="20">
        <v>0.65135238499539583</v>
      </c>
      <c r="Q601" s="20">
        <v>6.1530000000000001E-2</v>
      </c>
      <c r="R601" s="20">
        <f t="shared" si="311"/>
        <v>4.0077712248766703E-2</v>
      </c>
      <c r="T601">
        <v>1966</v>
      </c>
      <c r="U601">
        <v>3</v>
      </c>
      <c r="V601" s="3">
        <v>1966.1666666686399</v>
      </c>
      <c r="W601" s="20">
        <f t="shared" si="313"/>
        <v>1.2250392363174563</v>
      </c>
      <c r="X601" s="20">
        <f t="shared" si="314"/>
        <v>0.12306</v>
      </c>
      <c r="Y601" s="20">
        <f t="shared" si="315"/>
        <v>0.15075332842122616</v>
      </c>
      <c r="Z601" s="20"/>
      <c r="AA601">
        <v>3</v>
      </c>
      <c r="AB601" s="3">
        <v>1966.1666666686399</v>
      </c>
      <c r="AC601" s="20">
        <f t="shared" si="321"/>
        <v>0.94456090302614482</v>
      </c>
      <c r="AD601" s="20">
        <f t="shared" si="312"/>
        <v>9.2279999999999945E-2</v>
      </c>
      <c r="AE601" s="20">
        <f t="shared" si="312"/>
        <v>9.579720322995916E-2</v>
      </c>
      <c r="AG601" s="3">
        <v>1966.1666666686399</v>
      </c>
      <c r="AH601" s="3">
        <f t="shared" si="322"/>
        <v>0.80512929735249472</v>
      </c>
      <c r="AI601" s="3">
        <f t="shared" si="323"/>
        <v>6.7241855071186282E-2</v>
      </c>
      <c r="AJ601" s="3">
        <f t="shared" si="324"/>
        <v>1.3579162649548793</v>
      </c>
      <c r="AK601" s="20"/>
      <c r="AL601" s="3">
        <v>1966.1666666686399</v>
      </c>
      <c r="AM601" s="12">
        <f>STANDARDIZE(AC601,AR$13,AS$13)</f>
        <v>0.96868141599698443</v>
      </c>
      <c r="AN601" s="12">
        <f>STANDARDIZE(AD601,AT$13,AU$13)</f>
        <v>-0.48198869008051998</v>
      </c>
      <c r="AO601" s="12">
        <f>STANDARDIZE(AE601,AV$13,AW$13)</f>
        <v>0.90763941366361556</v>
      </c>
      <c r="AP601" s="20"/>
    </row>
    <row r="602" spans="1:42" x14ac:dyDescent="0.3">
      <c r="A602">
        <v>4</v>
      </c>
      <c r="B602">
        <v>1976</v>
      </c>
      <c r="C602" s="20">
        <v>0.62373019418729325</v>
      </c>
      <c r="D602" s="20">
        <v>6.1499999999999902E-2</v>
      </c>
      <c r="E602" s="20">
        <f t="shared" si="308"/>
        <v>3.8359406942518472E-2</v>
      </c>
      <c r="G602">
        <v>1966</v>
      </c>
      <c r="H602">
        <v>2</v>
      </c>
      <c r="I602" s="3">
        <v>1966.08333333531</v>
      </c>
      <c r="J602" s="20">
        <f t="shared" si="319"/>
        <v>0.63684016817873712</v>
      </c>
      <c r="K602" s="20">
        <f t="shared" si="307"/>
        <v>0.1229999999999998</v>
      </c>
      <c r="L602" s="20">
        <f t="shared" si="320"/>
        <v>3.9165670342992273E-2</v>
      </c>
      <c r="N602">
        <v>4</v>
      </c>
      <c r="O602">
        <v>1973</v>
      </c>
      <c r="P602" s="20">
        <v>0.62373019418729325</v>
      </c>
      <c r="Q602" s="20">
        <v>6.1530000000000001E-2</v>
      </c>
      <c r="R602" s="20">
        <f t="shared" si="311"/>
        <v>3.8378118848344155E-2</v>
      </c>
      <c r="T602">
        <v>1966</v>
      </c>
      <c r="U602">
        <v>2</v>
      </c>
      <c r="V602" s="3">
        <v>1966.08333333531</v>
      </c>
      <c r="W602" s="20">
        <f t="shared" si="313"/>
        <v>1.1475883056121403</v>
      </c>
      <c r="X602" s="20">
        <f t="shared" si="314"/>
        <v>6.1530000000000001E-2</v>
      </c>
      <c r="Y602" s="20">
        <f t="shared" si="315"/>
        <v>7.0611108444314993E-2</v>
      </c>
      <c r="Z602" s="20"/>
      <c r="AA602">
        <v>2</v>
      </c>
      <c r="AB602" s="3">
        <v>1966.08333333531</v>
      </c>
      <c r="AC602" s="20">
        <f t="shared" si="321"/>
        <v>0.89221423689543866</v>
      </c>
      <c r="AD602" s="20">
        <f t="shared" si="312"/>
        <v>9.2264999999999903E-2</v>
      </c>
      <c r="AE602" s="20">
        <f t="shared" si="312"/>
        <v>5.4888389393653633E-2</v>
      </c>
      <c r="AG602" s="3">
        <v>1966.08333333531</v>
      </c>
      <c r="AH602" s="3">
        <f t="shared" si="322"/>
        <v>0.49362702418139504</v>
      </c>
      <c r="AI602" s="3">
        <f t="shared" si="323"/>
        <v>6.6874490811640125E-2</v>
      </c>
      <c r="AJ602" s="3">
        <f t="shared" si="324"/>
        <v>-0.19763362607126983</v>
      </c>
      <c r="AK602" s="20"/>
      <c r="AL602" s="3">
        <v>1966.08333333531</v>
      </c>
      <c r="AM602" s="12">
        <f>STANDARDIZE(AC602,AR$14,AS$14)</f>
        <v>0.85273638688611664</v>
      </c>
      <c r="AN602" s="12">
        <f>STANDARDIZE(AD602,AT$14,AU$14)</f>
        <v>0.56051139147476758</v>
      </c>
      <c r="AO602" s="12">
        <f>STANDARDIZE(AE602,AV$14,AW$14)</f>
        <v>0.11198647872810354</v>
      </c>
      <c r="AP602" s="20"/>
    </row>
    <row r="603" spans="1:42" x14ac:dyDescent="0.3">
      <c r="A603">
        <v>3</v>
      </c>
      <c r="B603">
        <v>1976</v>
      </c>
      <c r="C603" s="20">
        <v>0.59745178964019274</v>
      </c>
      <c r="D603" s="20">
        <v>6.1499999999999902E-2</v>
      </c>
      <c r="E603" s="20">
        <f t="shared" si="308"/>
        <v>3.6743285062871799E-2</v>
      </c>
      <c r="G603">
        <v>1966</v>
      </c>
      <c r="H603">
        <v>1</v>
      </c>
      <c r="I603" s="3">
        <v>1966.00000000198</v>
      </c>
      <c r="J603" s="20">
        <f t="shared" si="319"/>
        <v>0.65411217484003159</v>
      </c>
      <c r="K603" s="20">
        <f t="shared" si="307"/>
        <v>0.1229999999999998</v>
      </c>
      <c r="L603" s="20">
        <f t="shared" si="320"/>
        <v>4.0227898752661875E-2</v>
      </c>
      <c r="N603">
        <v>4</v>
      </c>
      <c r="O603">
        <v>1973</v>
      </c>
      <c r="P603" s="20">
        <v>0.59745178964019274</v>
      </c>
      <c r="Q603" s="20">
        <v>6.1530000000000001E-2</v>
      </c>
      <c r="R603" s="20">
        <f t="shared" si="311"/>
        <v>3.6761208616561063E-2</v>
      </c>
      <c r="T603">
        <v>1966</v>
      </c>
      <c r="U603">
        <v>1</v>
      </c>
      <c r="V603" s="3">
        <v>1966.00000000198</v>
      </c>
      <c r="W603" s="20">
        <f t="shared" si="313"/>
        <v>1.0900691283923747</v>
      </c>
      <c r="X603" s="20">
        <f t="shared" si="314"/>
        <v>6.1530000000000001E-2</v>
      </c>
      <c r="Y603" s="20">
        <f t="shared" si="315"/>
        <v>6.707195346998282E-2</v>
      </c>
      <c r="Z603" s="20"/>
      <c r="AA603">
        <v>1</v>
      </c>
      <c r="AB603" s="3">
        <v>1966.00000000198</v>
      </c>
      <c r="AC603" s="20">
        <f t="shared" si="321"/>
        <v>0.87209065161620314</v>
      </c>
      <c r="AD603" s="20">
        <f t="shared" si="312"/>
        <v>9.2264999999999903E-2</v>
      </c>
      <c r="AE603" s="20">
        <f t="shared" si="312"/>
        <v>5.3649926111322348E-2</v>
      </c>
      <c r="AG603" s="3">
        <v>1966.00000000198</v>
      </c>
      <c r="AH603" s="3">
        <f t="shared" si="322"/>
        <v>0.37387646464848784</v>
      </c>
      <c r="AI603" s="3">
        <f t="shared" si="323"/>
        <v>6.6874490811640125E-2</v>
      </c>
      <c r="AJ603" s="3">
        <f t="shared" si="324"/>
        <v>-0.24472595760596239</v>
      </c>
      <c r="AK603" s="20"/>
      <c r="AL603" s="3">
        <v>1966.00000000198</v>
      </c>
      <c r="AM603" s="12">
        <f>STANDARDIZE(AC603,AR$15,AS$15)</f>
        <v>0.52346756686732665</v>
      </c>
      <c r="AN603" s="12">
        <f>STANDARDIZE(AD603,AT$15,AU$15)</f>
        <v>1.4890867686962104</v>
      </c>
      <c r="AO603" s="12">
        <f>STANDARDIZE(AE603,AV$15,AW$15)</f>
        <v>0.4365756200591423</v>
      </c>
      <c r="AP603" s="20"/>
    </row>
    <row r="604" spans="1:42" x14ac:dyDescent="0.3">
      <c r="A604">
        <v>2</v>
      </c>
      <c r="B604">
        <v>1976</v>
      </c>
      <c r="C604" s="20">
        <v>0.57203283510138747</v>
      </c>
      <c r="D604" s="20">
        <v>6.1499999999999902E-2</v>
      </c>
      <c r="E604" s="20">
        <f t="shared" si="308"/>
        <v>3.5180019358735271E-2</v>
      </c>
      <c r="G604">
        <v>1965</v>
      </c>
      <c r="H604">
        <v>12</v>
      </c>
      <c r="I604" s="3">
        <v>1965.9166666686499</v>
      </c>
      <c r="J604" s="20">
        <f t="shared" si="309"/>
        <v>0.69774903372519725</v>
      </c>
      <c r="K604" s="20">
        <f t="shared" si="307"/>
        <v>0.1229999999999998</v>
      </c>
      <c r="L604" s="20">
        <f t="shared" si="310"/>
        <v>4.2911565574099558E-2</v>
      </c>
      <c r="N604">
        <v>3</v>
      </c>
      <c r="O604">
        <v>1973</v>
      </c>
      <c r="P604" s="20">
        <v>0.57203283510138747</v>
      </c>
      <c r="Q604" s="20">
        <v>6.1530000000000001E-2</v>
      </c>
      <c r="R604" s="20">
        <f t="shared" si="311"/>
        <v>3.5197180343788374E-2</v>
      </c>
      <c r="T604">
        <v>1965</v>
      </c>
      <c r="U604">
        <v>12</v>
      </c>
      <c r="V604" s="3">
        <v>1965.9166666686499</v>
      </c>
      <c r="W604" s="20"/>
      <c r="X604" s="20"/>
      <c r="Y604" s="20"/>
      <c r="Z604" s="20"/>
      <c r="AA604">
        <v>12</v>
      </c>
      <c r="AB604" s="3">
        <v>1965.9166666686499</v>
      </c>
      <c r="AC604" s="20">
        <f t="shared" si="321"/>
        <v>0.69774903372519725</v>
      </c>
      <c r="AD604" s="20">
        <f t="shared" si="312"/>
        <v>0.1229999999999998</v>
      </c>
      <c r="AE604" s="20">
        <f t="shared" si="312"/>
        <v>4.2911565574099558E-2</v>
      </c>
      <c r="AG604" s="3">
        <v>1965.9166666686499</v>
      </c>
      <c r="AH604" s="3">
        <f t="shared" si="322"/>
        <v>-0.66358808267860636</v>
      </c>
      <c r="AI604" s="3">
        <f t="shared" si="323"/>
        <v>0.81960385861957141</v>
      </c>
      <c r="AJ604" s="3">
        <f t="shared" si="324"/>
        <v>-0.65305008135877551</v>
      </c>
      <c r="AK604" s="20"/>
      <c r="AL604" s="3">
        <v>1965.9166666686499</v>
      </c>
      <c r="AM604" s="12">
        <f>STANDARDIZE(AC604,AR$4,AS$4)</f>
        <v>-0.39788648069634247</v>
      </c>
      <c r="AN604" s="12">
        <f>STANDARDIZE(AD604,AT$4,AU$4)</f>
        <v>2.6297950605231737</v>
      </c>
      <c r="AO604" s="12">
        <f>STANDARDIZE(AE604,AV$4,AW$4)</f>
        <v>-0.50079315990792339</v>
      </c>
      <c r="AP604" s="20"/>
    </row>
    <row r="605" spans="1:42" x14ac:dyDescent="0.3">
      <c r="A605">
        <v>1</v>
      </c>
      <c r="B605">
        <v>1976</v>
      </c>
      <c r="C605" s="20">
        <v>0.57909908474701988</v>
      </c>
      <c r="D605" s="20">
        <v>6.1499999999999902E-2</v>
      </c>
      <c r="E605" s="20">
        <f t="shared" si="308"/>
        <v>3.5614593711941665E-2</v>
      </c>
      <c r="G605">
        <v>1965</v>
      </c>
      <c r="H605">
        <v>11</v>
      </c>
      <c r="I605" s="3">
        <v>1965.83333333532</v>
      </c>
      <c r="J605" s="20">
        <f t="shared" si="309"/>
        <v>0.8385771217593756</v>
      </c>
      <c r="K605" s="20">
        <f t="shared" si="307"/>
        <v>0.1229999999999998</v>
      </c>
      <c r="L605" s="20">
        <f t="shared" si="310"/>
        <v>5.1572492988201518E-2</v>
      </c>
      <c r="N605">
        <v>2</v>
      </c>
      <c r="O605">
        <v>1973</v>
      </c>
      <c r="P605" s="20">
        <v>0.57909908474701988</v>
      </c>
      <c r="Q605" s="20">
        <v>6.1530000000000001E-2</v>
      </c>
      <c r="R605" s="20">
        <f t="shared" si="311"/>
        <v>3.5631966684484137E-2</v>
      </c>
      <c r="T605">
        <v>1965</v>
      </c>
      <c r="U605">
        <v>11</v>
      </c>
      <c r="V605" s="3">
        <v>1965.83333333532</v>
      </c>
      <c r="W605" s="20">
        <f t="shared" si="313"/>
        <v>1.0352821670940946</v>
      </c>
      <c r="X605" s="20">
        <f t="shared" si="314"/>
        <v>6.1530000000000001E-2</v>
      </c>
      <c r="Y605" s="20">
        <f t="shared" si="315"/>
        <v>6.3700911741299646E-2</v>
      </c>
      <c r="Z605" s="20"/>
      <c r="AA605">
        <v>11</v>
      </c>
      <c r="AB605" s="3">
        <v>1965.83333333532</v>
      </c>
      <c r="AC605" s="20">
        <f t="shared" si="321"/>
        <v>0.9369296444267351</v>
      </c>
      <c r="AD605" s="20">
        <f t="shared" si="312"/>
        <v>9.2264999999999903E-2</v>
      </c>
      <c r="AE605" s="20">
        <f t="shared" si="312"/>
        <v>5.7636702364750582E-2</v>
      </c>
      <c r="AG605" s="3">
        <v>1965.83333333532</v>
      </c>
      <c r="AH605" s="3">
        <f t="shared" si="322"/>
        <v>0.75971753426261557</v>
      </c>
      <c r="AI605" s="3">
        <f t="shared" si="323"/>
        <v>6.6874490811640125E-2</v>
      </c>
      <c r="AJ605" s="3">
        <f t="shared" si="324"/>
        <v>-9.3129546344041594E-2</v>
      </c>
      <c r="AK605" s="20"/>
      <c r="AL605" s="3">
        <v>1965.83333333532</v>
      </c>
      <c r="AM605" s="12">
        <f>STANDARDIZE(AC605,AR$5,AS$5)</f>
        <v>0.641700973093837</v>
      </c>
      <c r="AN605" s="12">
        <f>STANDARDIZE(AD605,AT$5,AU$5)</f>
        <v>1.2550989263438468</v>
      </c>
      <c r="AO605" s="12">
        <f>STANDARDIZE(AE605,AV$5,AW$5)</f>
        <v>0.57020539526447489</v>
      </c>
      <c r="AP605" s="20"/>
    </row>
    <row r="606" spans="1:42" x14ac:dyDescent="0.3">
      <c r="A606">
        <v>12</v>
      </c>
      <c r="B606">
        <v>1975</v>
      </c>
      <c r="C606" s="20">
        <v>0.58735493345868028</v>
      </c>
      <c r="D606" s="20">
        <v>6.1499999999999902E-2</v>
      </c>
      <c r="E606" s="20">
        <f t="shared" si="308"/>
        <v>3.6122328407708779E-2</v>
      </c>
      <c r="G606">
        <v>1965</v>
      </c>
      <c r="H606">
        <v>10</v>
      </c>
      <c r="I606" s="3">
        <v>1965.75000000199</v>
      </c>
      <c r="J606" s="20">
        <f t="shared" si="309"/>
        <v>0.99067807461951984</v>
      </c>
      <c r="K606" s="20">
        <f t="shared" si="307"/>
        <v>0.1229999999999998</v>
      </c>
      <c r="L606" s="20">
        <f t="shared" si="310"/>
        <v>6.0926701589100379E-2</v>
      </c>
      <c r="N606">
        <v>1</v>
      </c>
      <c r="O606">
        <v>1973</v>
      </c>
      <c r="P606" s="20">
        <v>0.58735493345868028</v>
      </c>
      <c r="Q606" s="20">
        <v>6.1530000000000001E-2</v>
      </c>
      <c r="R606" s="20">
        <f t="shared" si="311"/>
        <v>3.6139949055712599E-2</v>
      </c>
      <c r="T606">
        <v>1965</v>
      </c>
      <c r="U606">
        <v>10</v>
      </c>
      <c r="V606" s="3">
        <v>1965.75000000199</v>
      </c>
      <c r="W606" s="20">
        <f t="shared" si="313"/>
        <v>1.0412805093578936</v>
      </c>
      <c r="X606" s="20">
        <f t="shared" si="314"/>
        <v>6.1530000000000001E-2</v>
      </c>
      <c r="Y606" s="20">
        <f t="shared" si="315"/>
        <v>6.40699897407912E-2</v>
      </c>
      <c r="Z606" s="20"/>
      <c r="AA606">
        <v>10</v>
      </c>
      <c r="AB606" s="3">
        <v>1965.75000000199</v>
      </c>
      <c r="AC606" s="20">
        <f t="shared" si="321"/>
        <v>1.0159792919887067</v>
      </c>
      <c r="AD606" s="20">
        <f t="shared" si="312"/>
        <v>9.2264999999999903E-2</v>
      </c>
      <c r="AE606" s="20">
        <f t="shared" si="312"/>
        <v>6.249834566494579E-2</v>
      </c>
      <c r="AG606" s="3">
        <v>1965.75000000199</v>
      </c>
      <c r="AH606" s="3">
        <f t="shared" si="322"/>
        <v>1.2301227525709522</v>
      </c>
      <c r="AI606" s="3">
        <f t="shared" si="323"/>
        <v>6.6874490811640125E-2</v>
      </c>
      <c r="AJ606" s="3">
        <f t="shared" si="324"/>
        <v>9.1733518522315219E-2</v>
      </c>
      <c r="AK606" s="20"/>
      <c r="AL606" s="3">
        <v>1965.75000000199</v>
      </c>
      <c r="AM606" s="12">
        <f>STANDARDIZE(AC606,AR$6,AS$6)</f>
        <v>1.4617320954229873</v>
      </c>
      <c r="AN606" s="12">
        <f>STANDARDIZE(AD606,AT$6,AU$6)</f>
        <v>0.96231815385189867</v>
      </c>
      <c r="AO606" s="12">
        <f>STANDARDIZE(AE606,AV$6,AW$6)</f>
        <v>0.65093461547439513</v>
      </c>
      <c r="AP606" s="20"/>
    </row>
    <row r="607" spans="1:42" x14ac:dyDescent="0.3">
      <c r="A607">
        <v>11</v>
      </c>
      <c r="B607">
        <v>1975</v>
      </c>
      <c r="C607" s="20">
        <v>0.59555657814141805</v>
      </c>
      <c r="D607" s="20">
        <v>6.1499999999999902E-2</v>
      </c>
      <c r="E607" s="20">
        <f t="shared" si="308"/>
        <v>3.6626729555697152E-2</v>
      </c>
      <c r="G607">
        <v>1965</v>
      </c>
      <c r="H607">
        <v>9</v>
      </c>
      <c r="I607" s="3">
        <v>1965.6666666686599</v>
      </c>
      <c r="J607" s="20">
        <f t="shared" si="309"/>
        <v>1.0445028231412785</v>
      </c>
      <c r="K607" s="20">
        <f t="shared" si="307"/>
        <v>0.1229999999999998</v>
      </c>
      <c r="L607" s="20">
        <f t="shared" si="310"/>
        <v>6.423692362318853E-2</v>
      </c>
      <c r="N607">
        <v>12</v>
      </c>
      <c r="O607">
        <v>1972</v>
      </c>
      <c r="P607" s="20">
        <v>0.59555657814141805</v>
      </c>
      <c r="Q607" s="20">
        <v>6.1530000000000001E-2</v>
      </c>
      <c r="R607" s="20">
        <f t="shared" si="311"/>
        <v>3.664459625304145E-2</v>
      </c>
      <c r="T607">
        <v>1965</v>
      </c>
      <c r="U607">
        <v>9</v>
      </c>
      <c r="V607" s="3">
        <v>1965.6666666686599</v>
      </c>
      <c r="W607" s="20"/>
      <c r="X607" s="20"/>
      <c r="Y607" s="20"/>
      <c r="Z607" s="20"/>
      <c r="AA607">
        <v>9</v>
      </c>
      <c r="AB607" s="3">
        <v>1965.6666666686599</v>
      </c>
      <c r="AC607" s="20">
        <f t="shared" si="321"/>
        <v>1.0445028231412785</v>
      </c>
      <c r="AD607" s="20">
        <f t="shared" si="312"/>
        <v>0.1229999999999998</v>
      </c>
      <c r="AE607" s="20">
        <f t="shared" si="312"/>
        <v>6.423692362318853E-2</v>
      </c>
      <c r="AG607" s="3">
        <v>1965.6666666686599</v>
      </c>
      <c r="AH607" s="3">
        <f t="shared" si="322"/>
        <v>1.3998593461241533</v>
      </c>
      <c r="AI607" s="3">
        <f t="shared" si="323"/>
        <v>0.81960385861957141</v>
      </c>
      <c r="AJ607" s="3">
        <f t="shared" si="324"/>
        <v>0.15784261580161188</v>
      </c>
      <c r="AK607" s="20"/>
      <c r="AL607" s="3">
        <v>1965.6666666686599</v>
      </c>
      <c r="AM607" s="12">
        <f>STANDARDIZE(AC607,AR$7,AS$7)</f>
        <v>0.78328709116219064</v>
      </c>
      <c r="AN607" s="12">
        <f>STANDARDIZE(AD607,AT$7,AU$7)</f>
        <v>2.4625231140590418</v>
      </c>
      <c r="AO607" s="12">
        <f>STANDARDIZE(AE607,AV$7,AW$7)</f>
        <v>0.76721931068678073</v>
      </c>
      <c r="AP607" s="20"/>
    </row>
    <row r="608" spans="1:42" x14ac:dyDescent="0.3">
      <c r="A608">
        <v>10</v>
      </c>
      <c r="B608">
        <v>1975</v>
      </c>
      <c r="C608" s="20">
        <v>0.60387196304845114</v>
      </c>
      <c r="D608" s="20">
        <v>6.1499999999999902E-2</v>
      </c>
      <c r="E608" s="20">
        <f t="shared" si="308"/>
        <v>3.7138125727479689E-2</v>
      </c>
      <c r="G608">
        <v>1965</v>
      </c>
      <c r="H608">
        <v>8</v>
      </c>
      <c r="I608" s="3">
        <v>1965.5833333353301</v>
      </c>
      <c r="J608" s="20">
        <f t="shared" si="309"/>
        <v>1.0935697851122888</v>
      </c>
      <c r="K608" s="20">
        <f t="shared" si="307"/>
        <v>0.1229999999999998</v>
      </c>
      <c r="L608" s="20">
        <f t="shared" si="310"/>
        <v>6.7254541784405653E-2</v>
      </c>
      <c r="N608">
        <v>11</v>
      </c>
      <c r="O608">
        <v>1972</v>
      </c>
      <c r="P608" s="20">
        <v>0.60387196304845114</v>
      </c>
      <c r="Q608" s="20">
        <v>6.1530000000000001E-2</v>
      </c>
      <c r="R608" s="20">
        <f t="shared" si="311"/>
        <v>3.7156241886371198E-2</v>
      </c>
      <c r="T608">
        <v>1965</v>
      </c>
      <c r="U608">
        <v>8</v>
      </c>
      <c r="V608" s="3">
        <v>1965.5833333353301</v>
      </c>
      <c r="W608" s="20">
        <f t="shared" si="313"/>
        <v>1.0593347478907891</v>
      </c>
      <c r="X608" s="20">
        <f t="shared" si="314"/>
        <v>6.1530000000000001E-2</v>
      </c>
      <c r="Y608" s="20">
        <f t="shared" si="315"/>
        <v>6.5180867037720247E-2</v>
      </c>
      <c r="Z608" s="20"/>
      <c r="AA608">
        <v>8</v>
      </c>
      <c r="AB608" s="3">
        <v>1965.5833333353301</v>
      </c>
      <c r="AC608" s="20">
        <f t="shared" si="321"/>
        <v>1.0764522665015388</v>
      </c>
      <c r="AD608" s="20">
        <f t="shared" si="312"/>
        <v>9.2264999999999903E-2</v>
      </c>
      <c r="AE608" s="20">
        <f t="shared" si="312"/>
        <v>6.621770441106295E-2</v>
      </c>
      <c r="AG608" s="3">
        <v>1965.5833333353301</v>
      </c>
      <c r="AH608" s="3">
        <f t="shared" si="322"/>
        <v>1.5899827096335331</v>
      </c>
      <c r="AI608" s="3">
        <f t="shared" si="323"/>
        <v>6.6874490811640125E-2</v>
      </c>
      <c r="AJ608" s="3">
        <f t="shared" si="324"/>
        <v>0.23316142976317081</v>
      </c>
      <c r="AK608" s="20"/>
      <c r="AL608" s="3">
        <v>1965.5833333353301</v>
      </c>
      <c r="AM608" s="12">
        <f>STANDARDIZE(AC608,AR$8,AS$8)</f>
        <v>1.5360906798745713</v>
      </c>
      <c r="AN608" s="12">
        <f>STANDARDIZE(AD608,AT$8,AU$8)</f>
        <v>1.4455061964040326</v>
      </c>
      <c r="AO608" s="12">
        <f>STANDARDIZE(AE608,AV$8,AW$8)</f>
        <v>1.1792847937004729</v>
      </c>
      <c r="AP608" s="20"/>
    </row>
    <row r="609" spans="1:42" x14ac:dyDescent="0.3">
      <c r="A609">
        <v>9</v>
      </c>
      <c r="B609">
        <v>1975</v>
      </c>
      <c r="C609" s="20">
        <v>0.68929793476658252</v>
      </c>
      <c r="D609" s="20">
        <v>6.1499999999999902E-2</v>
      </c>
      <c r="E609" s="20">
        <f t="shared" si="308"/>
        <v>4.2391822988144756E-2</v>
      </c>
      <c r="G609">
        <v>1965</v>
      </c>
      <c r="H609">
        <v>7</v>
      </c>
      <c r="I609" s="3">
        <v>1965.500000002</v>
      </c>
      <c r="J609" s="20">
        <f t="shared" si="309"/>
        <v>1.1619071964030954</v>
      </c>
      <c r="K609" s="20">
        <f t="shared" si="307"/>
        <v>0.1229999999999998</v>
      </c>
      <c r="L609" s="20">
        <f t="shared" si="310"/>
        <v>7.1457292578790244E-2</v>
      </c>
      <c r="N609">
        <v>10</v>
      </c>
      <c r="O609">
        <v>1972</v>
      </c>
      <c r="P609" s="20">
        <v>0.68929793476658252</v>
      </c>
      <c r="Q609" s="20">
        <v>6.1530000000000001E-2</v>
      </c>
      <c r="R609" s="20">
        <f t="shared" si="311"/>
        <v>4.2412501926187826E-2</v>
      </c>
      <c r="T609">
        <v>1965</v>
      </c>
      <c r="U609">
        <v>7</v>
      </c>
      <c r="V609" s="3">
        <v>1965.500000002</v>
      </c>
      <c r="W609" s="20"/>
      <c r="X609" s="20"/>
      <c r="Y609" s="20"/>
      <c r="Z609" s="20"/>
      <c r="AA609">
        <v>7</v>
      </c>
      <c r="AB609" s="3">
        <v>1965.500000002</v>
      </c>
      <c r="AC609" s="20">
        <f t="shared" si="321"/>
        <v>1.1619071964030954</v>
      </c>
      <c r="AD609" s="20">
        <f t="shared" si="312"/>
        <v>0.1229999999999998</v>
      </c>
      <c r="AE609" s="20">
        <f t="shared" si="312"/>
        <v>7.1457292578790244E-2</v>
      </c>
      <c r="AG609" s="3">
        <v>1965.500000002</v>
      </c>
      <c r="AH609" s="3">
        <f t="shared" si="322"/>
        <v>2.0985042046136519</v>
      </c>
      <c r="AI609" s="3">
        <f t="shared" si="323"/>
        <v>0.81960385861957141</v>
      </c>
      <c r="AJ609" s="3">
        <f t="shared" si="324"/>
        <v>0.43239577657028316</v>
      </c>
      <c r="AK609" s="20"/>
      <c r="AL609" s="3">
        <v>1965.500000002</v>
      </c>
      <c r="AM609" s="12">
        <f>STANDARDIZE(AC609,AR$9,AS$9)</f>
        <v>0.62238179467886279</v>
      </c>
      <c r="AN609" s="12">
        <f>STANDARDIZE(AD609,AT$9,AU$9)</f>
        <v>1.9426111273206557</v>
      </c>
      <c r="AO609" s="12">
        <f>STANDARDIZE(AE609,AV$9,AW$9)</f>
        <v>0.62202083599365021</v>
      </c>
      <c r="AP609" s="20"/>
    </row>
    <row r="610" spans="1:42" x14ac:dyDescent="0.3">
      <c r="A610">
        <v>8</v>
      </c>
      <c r="B610">
        <v>1975</v>
      </c>
      <c r="C610" s="20">
        <v>0.79068241872696943</v>
      </c>
      <c r="D610" s="20">
        <v>6.1499999999999902E-2</v>
      </c>
      <c r="E610" s="20">
        <f t="shared" si="308"/>
        <v>4.8626968751708542E-2</v>
      </c>
      <c r="G610">
        <v>1965</v>
      </c>
      <c r="H610">
        <v>6</v>
      </c>
      <c r="I610" s="3">
        <v>1965.4166666686699</v>
      </c>
      <c r="J610" s="20">
        <f t="shared" si="309"/>
        <v>1.1483277205175639</v>
      </c>
      <c r="K610" s="20">
        <f t="shared" si="307"/>
        <v>0.3074999999999995</v>
      </c>
      <c r="L610" s="20">
        <f t="shared" si="310"/>
        <v>7.0622154811830054E-2</v>
      </c>
      <c r="N610">
        <v>9</v>
      </c>
      <c r="O610">
        <v>1972</v>
      </c>
      <c r="P610" s="20">
        <v>0.79068241872696943</v>
      </c>
      <c r="Q610" s="20">
        <v>6.1530000000000001E-2</v>
      </c>
      <c r="R610" s="20">
        <f t="shared" si="311"/>
        <v>4.8650689224270433E-2</v>
      </c>
      <c r="T610">
        <v>1965</v>
      </c>
      <c r="U610">
        <v>6</v>
      </c>
      <c r="V610" s="3">
        <v>1965.4166666686699</v>
      </c>
      <c r="W610" s="20">
        <f t="shared" si="313"/>
        <v>1.0832038010003331</v>
      </c>
      <c r="X610" s="20">
        <f t="shared" si="314"/>
        <v>0.18459</v>
      </c>
      <c r="Y610" s="20">
        <f t="shared" si="315"/>
        <v>0.19994858962665149</v>
      </c>
      <c r="Z610" s="20"/>
      <c r="AA610">
        <v>6</v>
      </c>
      <c r="AB610" s="3">
        <v>1965.4166666686699</v>
      </c>
      <c r="AC610" s="20">
        <f t="shared" si="321"/>
        <v>1.1157657607589484</v>
      </c>
      <c r="AD610" s="20">
        <f t="shared" si="312"/>
        <v>0.24604499999999974</v>
      </c>
      <c r="AE610" s="20">
        <f t="shared" si="312"/>
        <v>0.13528537221924078</v>
      </c>
      <c r="AG610" s="3">
        <v>1965.4166666686699</v>
      </c>
      <c r="AH610" s="3">
        <f t="shared" si="322"/>
        <v>1.8239277482135259</v>
      </c>
      <c r="AI610" s="3">
        <f t="shared" si="323"/>
        <v>3.8330928796681198</v>
      </c>
      <c r="AJ610" s="3">
        <f t="shared" si="324"/>
        <v>2.8594464049851274</v>
      </c>
      <c r="AK610" s="20"/>
      <c r="AL610" s="3">
        <v>1965.4166666686699</v>
      </c>
      <c r="AM610" s="12">
        <f>STANDARDIZE(AC610,AR$10,AS$10)</f>
        <v>1.4092210731180292</v>
      </c>
      <c r="AN610" s="12">
        <f>STANDARDIZE(AD610,AT$10,AU$10)</f>
        <v>2.1499491380968752</v>
      </c>
      <c r="AO610" s="12">
        <f>STANDARDIZE(AE610,AV$10,AW$10)</f>
        <v>1.3176588680324559</v>
      </c>
      <c r="AP610" s="20"/>
    </row>
    <row r="611" spans="1:42" x14ac:dyDescent="0.3">
      <c r="A611">
        <v>7</v>
      </c>
      <c r="B611">
        <v>1975</v>
      </c>
      <c r="C611" s="20">
        <v>0.90710861398473697</v>
      </c>
      <c r="D611" s="20">
        <v>6.1499999999999902E-2</v>
      </c>
      <c r="E611" s="20">
        <f t="shared" si="308"/>
        <v>5.5787179760061235E-2</v>
      </c>
      <c r="G611">
        <v>1965</v>
      </c>
      <c r="H611">
        <v>5</v>
      </c>
      <c r="I611" s="3">
        <v>1965.3333333353401</v>
      </c>
      <c r="J611" s="20">
        <f t="shared" si="309"/>
        <v>0.91353093514424399</v>
      </c>
      <c r="K611" s="20">
        <f t="shared" si="307"/>
        <v>0.24599999999999961</v>
      </c>
      <c r="L611" s="20">
        <f t="shared" si="310"/>
        <v>5.6182152511370917E-2</v>
      </c>
      <c r="N611">
        <v>8</v>
      </c>
      <c r="O611">
        <v>1972</v>
      </c>
      <c r="P611" s="20">
        <v>0.90710861398473697</v>
      </c>
      <c r="Q611" s="20">
        <v>6.1530000000000001E-2</v>
      </c>
      <c r="R611" s="20">
        <f t="shared" si="311"/>
        <v>5.5814393018480866E-2</v>
      </c>
      <c r="T611">
        <v>1965</v>
      </c>
      <c r="U611">
        <v>5</v>
      </c>
      <c r="V611" s="3">
        <v>1965.3333333353401</v>
      </c>
      <c r="W611" s="20">
        <f t="shared" si="313"/>
        <v>1.0186743494773174</v>
      </c>
      <c r="X611" s="20">
        <f t="shared" si="314"/>
        <v>0.18459</v>
      </c>
      <c r="Y611" s="20">
        <f t="shared" si="315"/>
        <v>0.18803709817001801</v>
      </c>
      <c r="Z611" s="20"/>
      <c r="AA611">
        <v>5</v>
      </c>
      <c r="AB611" s="3">
        <v>1965.3333333353401</v>
      </c>
      <c r="AC611" s="20">
        <f t="shared" si="321"/>
        <v>0.96610264231078069</v>
      </c>
      <c r="AD611" s="20">
        <f t="shared" si="312"/>
        <v>0.21529499999999979</v>
      </c>
      <c r="AE611" s="20">
        <f t="shared" si="312"/>
        <v>0.12210962534069447</v>
      </c>
      <c r="AG611" s="3">
        <v>1965.3333333353401</v>
      </c>
      <c r="AH611" s="3">
        <f t="shared" si="322"/>
        <v>0.93331894630679635</v>
      </c>
      <c r="AI611" s="3">
        <f t="shared" si="323"/>
        <v>3.0799961476006423</v>
      </c>
      <c r="AJ611" s="3">
        <f t="shared" si="324"/>
        <v>2.3584411276597415</v>
      </c>
      <c r="AK611" s="20"/>
      <c r="AL611" s="3">
        <v>1965.3333333353401</v>
      </c>
      <c r="AM611" s="12">
        <f>STANDARDIZE(AC611,AR$11,AS$11)</f>
        <v>0.73789626798066421</v>
      </c>
      <c r="AN611" s="12">
        <f>STANDARDIZE(AD611,AT$11,AU$11)</f>
        <v>2.06230485587938</v>
      </c>
      <c r="AO611" s="12">
        <f>STANDARDIZE(AE611,AV$11,AW$11)</f>
        <v>1.3322486821278472</v>
      </c>
      <c r="AP611" s="20"/>
    </row>
    <row r="612" spans="1:42" x14ac:dyDescent="0.3">
      <c r="A612">
        <v>6</v>
      </c>
      <c r="B612">
        <v>1975</v>
      </c>
      <c r="C612" s="20">
        <v>1.0403793588572361</v>
      </c>
      <c r="D612" s="20">
        <v>6.1499999999999902E-2</v>
      </c>
      <c r="E612" s="20">
        <f t="shared" si="308"/>
        <v>6.3983330569719915E-2</v>
      </c>
      <c r="G612">
        <v>1965</v>
      </c>
      <c r="H612">
        <v>4</v>
      </c>
      <c r="I612" s="3">
        <v>1965.25000000201</v>
      </c>
      <c r="J612" s="20">
        <f t="shared" si="309"/>
        <v>0.89012545330986548</v>
      </c>
      <c r="K612" s="20">
        <f t="shared" si="307"/>
        <v>0.24599999999999961</v>
      </c>
      <c r="L612" s="20">
        <f t="shared" si="310"/>
        <v>5.4742715378556642E-2</v>
      </c>
      <c r="N612">
        <v>7</v>
      </c>
      <c r="O612">
        <v>1972</v>
      </c>
      <c r="P612" s="20">
        <v>1.0403793588572361</v>
      </c>
      <c r="Q612" s="20">
        <v>6.1530000000000001E-2</v>
      </c>
      <c r="R612" s="20">
        <f t="shared" si="311"/>
        <v>6.401454195048574E-2</v>
      </c>
      <c r="T612">
        <v>1965</v>
      </c>
      <c r="U612">
        <v>4</v>
      </c>
      <c r="V612" s="3">
        <v>1965.25000000201</v>
      </c>
      <c r="W612" s="20">
        <f t="shared" si="313"/>
        <v>1.0123821978320977</v>
      </c>
      <c r="X612" s="20">
        <f t="shared" si="314"/>
        <v>0.18459</v>
      </c>
      <c r="Y612" s="20">
        <f t="shared" si="315"/>
        <v>0.18687562989782691</v>
      </c>
      <c r="Z612" s="20"/>
      <c r="AA612">
        <v>4</v>
      </c>
      <c r="AB612" s="3">
        <v>1965.25000000201</v>
      </c>
      <c r="AC612" s="20">
        <f t="shared" si="321"/>
        <v>0.95125382557098159</v>
      </c>
      <c r="AD612" s="20">
        <f t="shared" si="312"/>
        <v>0.21529499999999979</v>
      </c>
      <c r="AE612" s="20">
        <f t="shared" si="312"/>
        <v>0.12080917263819177</v>
      </c>
      <c r="AG612" s="3">
        <v>1965.25000000201</v>
      </c>
      <c r="AH612" s="3">
        <f t="shared" si="322"/>
        <v>0.84495725089721518</v>
      </c>
      <c r="AI612" s="3">
        <f t="shared" si="323"/>
        <v>3.0799961476006423</v>
      </c>
      <c r="AJ612" s="3">
        <f t="shared" si="324"/>
        <v>2.3089916601743887</v>
      </c>
      <c r="AK612" s="20"/>
      <c r="AL612" s="3">
        <v>1965.25000000201</v>
      </c>
      <c r="AM612" s="12">
        <f>STANDARDIZE(AC612,AR$12,AS$12)</f>
        <v>0.91454410391071561</v>
      </c>
      <c r="AN612" s="12">
        <f>STANDARDIZE(AD612,AT$12,AU$12)</f>
        <v>1.9389958680933654</v>
      </c>
      <c r="AO612" s="12">
        <f>STANDARDIZE(AE612,AV$12,AW$12)</f>
        <v>1.123176492234186</v>
      </c>
      <c r="AP612" s="20"/>
    </row>
    <row r="613" spans="1:42" x14ac:dyDescent="0.3">
      <c r="A613">
        <v>6</v>
      </c>
      <c r="B613">
        <v>1975</v>
      </c>
      <c r="C613" s="20">
        <v>0.97928028006275802</v>
      </c>
      <c r="D613" s="20">
        <v>6.1499999999999902E-2</v>
      </c>
      <c r="E613" s="20">
        <f t="shared" si="308"/>
        <v>6.0225737223859523E-2</v>
      </c>
      <c r="G613">
        <v>1965</v>
      </c>
      <c r="H613">
        <v>3</v>
      </c>
      <c r="I613" s="3">
        <v>1965.1666666686799</v>
      </c>
      <c r="J613" s="20">
        <f t="shared" si="309"/>
        <v>0.90808361799854498</v>
      </c>
      <c r="K613" s="20">
        <f t="shared" si="307"/>
        <v>0.24599999999999961</v>
      </c>
      <c r="L613" s="20">
        <f t="shared" si="310"/>
        <v>5.5847142506910419E-2</v>
      </c>
      <c r="N613">
        <v>6</v>
      </c>
      <c r="O613">
        <v>1972</v>
      </c>
      <c r="P613" s="20">
        <v>0.97928028006275802</v>
      </c>
      <c r="Q613" s="20">
        <v>6.1530000000000001E-2</v>
      </c>
      <c r="R613" s="20">
        <f t="shared" si="311"/>
        <v>6.0255115632261505E-2</v>
      </c>
      <c r="T613">
        <v>1965</v>
      </c>
      <c r="U613">
        <v>3</v>
      </c>
      <c r="V613" s="3">
        <v>1965.1666666686799</v>
      </c>
      <c r="W613" s="20">
        <f t="shared" si="313"/>
        <v>1.043768381262375</v>
      </c>
      <c r="X613" s="20">
        <f t="shared" si="314"/>
        <v>0.12306</v>
      </c>
      <c r="Y613" s="20">
        <f t="shared" si="315"/>
        <v>0.12844613699814789</v>
      </c>
      <c r="Z613" s="20"/>
      <c r="AA613">
        <v>3</v>
      </c>
      <c r="AB613" s="3">
        <v>1965.1666666686799</v>
      </c>
      <c r="AC613" s="20">
        <f t="shared" si="321"/>
        <v>0.97592599963046001</v>
      </c>
      <c r="AD613" s="20">
        <f t="shared" si="312"/>
        <v>0.18452999999999981</v>
      </c>
      <c r="AE613" s="20">
        <f t="shared" si="312"/>
        <v>9.2146639752529153E-2</v>
      </c>
      <c r="AG613" s="3">
        <v>1965.1666666686799</v>
      </c>
      <c r="AH613" s="3">
        <f t="shared" si="322"/>
        <v>0.99177535550029605</v>
      </c>
      <c r="AI613" s="3">
        <f t="shared" si="323"/>
        <v>2.3265320512736194</v>
      </c>
      <c r="AJ613" s="3">
        <f t="shared" si="324"/>
        <v>1.2191042807643075</v>
      </c>
      <c r="AK613" s="20"/>
      <c r="AL613" s="3">
        <v>1965.1666666686799</v>
      </c>
      <c r="AM613" s="12">
        <f>STANDARDIZE(AC613,AR$13,AS$13)</f>
        <v>1.1516287513763499</v>
      </c>
      <c r="AN613" s="12">
        <f>STANDARDIZE(AD613,AT$13,AU$13)</f>
        <v>1.5373719806273691</v>
      </c>
      <c r="AO613" s="12">
        <f>STANDARDIZE(AE613,AV$13,AW$13)</f>
        <v>0.7979043062956962</v>
      </c>
      <c r="AP613" s="20"/>
    </row>
    <row r="614" spans="1:42" x14ac:dyDescent="0.3">
      <c r="A614">
        <v>6</v>
      </c>
      <c r="B614">
        <v>1975</v>
      </c>
      <c r="C614" s="20">
        <v>0.91302402423178186</v>
      </c>
      <c r="D614" s="20">
        <v>6.1499999999999902E-2</v>
      </c>
      <c r="E614" s="20">
        <f t="shared" si="308"/>
        <v>5.6150977490254494E-2</v>
      </c>
      <c r="G614">
        <v>1965</v>
      </c>
      <c r="H614">
        <v>2</v>
      </c>
      <c r="I614" s="3">
        <v>1965.0833333353501</v>
      </c>
      <c r="J614" s="20">
        <f t="shared" si="309"/>
        <v>0.86826450174675462</v>
      </c>
      <c r="K614" s="20">
        <f t="shared" si="307"/>
        <v>6.1499999999999902E-2</v>
      </c>
      <c r="L614" s="20">
        <f t="shared" si="310"/>
        <v>5.3398266857425325E-2</v>
      </c>
      <c r="N614">
        <v>6</v>
      </c>
      <c r="O614">
        <v>1972</v>
      </c>
      <c r="P614" s="20">
        <v>0.91302402423178186</v>
      </c>
      <c r="Q614" s="20">
        <v>6.1530000000000001E-2</v>
      </c>
      <c r="R614" s="20">
        <f t="shared" si="311"/>
        <v>5.6178368210981537E-2</v>
      </c>
      <c r="T614">
        <v>1965</v>
      </c>
      <c r="U614">
        <v>2</v>
      </c>
      <c r="V614" s="3">
        <v>1965.0833333353501</v>
      </c>
      <c r="W614" s="20">
        <f t="shared" si="313"/>
        <v>1.047617265765789</v>
      </c>
      <c r="X614" s="20">
        <f t="shared" si="314"/>
        <v>6.1530000000000001E-2</v>
      </c>
      <c r="Y614" s="20">
        <f t="shared" si="315"/>
        <v>6.4459890362568995E-2</v>
      </c>
      <c r="Z614" s="20"/>
      <c r="AA614">
        <v>2</v>
      </c>
      <c r="AB614" s="3">
        <v>1965.0833333353501</v>
      </c>
      <c r="AC614" s="20">
        <f t="shared" si="321"/>
        <v>0.95794088375627173</v>
      </c>
      <c r="AD614" s="20">
        <f t="shared" si="312"/>
        <v>6.1514999999999952E-2</v>
      </c>
      <c r="AE614" s="20">
        <f t="shared" si="312"/>
        <v>5.892907860999716E-2</v>
      </c>
      <c r="AG614" s="3">
        <v>1965.0833333353501</v>
      </c>
      <c r="AH614" s="3">
        <f t="shared" si="322"/>
        <v>0.88475030706518754</v>
      </c>
      <c r="AI614" s="3">
        <f t="shared" si="323"/>
        <v>-0.68622224125583742</v>
      </c>
      <c r="AJ614" s="3">
        <f t="shared" si="324"/>
        <v>-4.3987184614795879E-2</v>
      </c>
      <c r="AK614" s="20"/>
      <c r="AL614" s="3">
        <v>1965.0833333353501</v>
      </c>
      <c r="AM614" s="12">
        <f>STANDARDIZE(AC614,AR$14,AS$14)</f>
        <v>1.2707187667085054</v>
      </c>
      <c r="AN614" s="12">
        <f>STANDARDIZE(AD614,AT$14,AU$14)</f>
        <v>-0.87038484719517628</v>
      </c>
      <c r="AO614" s="12">
        <f>STANDARDIZE(AE614,AV$14,AW$14)</f>
        <v>0.41185797750819425</v>
      </c>
      <c r="AP614" s="20"/>
    </row>
    <row r="615" spans="1:42" x14ac:dyDescent="0.3">
      <c r="A615">
        <v>5</v>
      </c>
      <c r="B615">
        <v>1975</v>
      </c>
      <c r="C615" s="20">
        <v>0.85112771505267215</v>
      </c>
      <c r="D615" s="20">
        <v>6.1499999999999902E-2</v>
      </c>
      <c r="E615" s="20">
        <f t="shared" si="308"/>
        <v>5.2344354475739256E-2</v>
      </c>
      <c r="G615">
        <v>1965</v>
      </c>
      <c r="H615">
        <v>1</v>
      </c>
      <c r="I615" s="3">
        <v>1965.00000000202</v>
      </c>
      <c r="J615" s="20">
        <f t="shared" si="309"/>
        <v>0.87480980214783721</v>
      </c>
      <c r="K615" s="20">
        <f t="shared" si="307"/>
        <v>6.1499999999999902E-2</v>
      </c>
      <c r="L615" s="20">
        <f t="shared" si="310"/>
        <v>5.3800802832091904E-2</v>
      </c>
      <c r="N615">
        <v>5</v>
      </c>
      <c r="O615">
        <v>1972</v>
      </c>
      <c r="P615" s="20">
        <v>0.85112771505267215</v>
      </c>
      <c r="Q615" s="20">
        <v>6.1530000000000001E-2</v>
      </c>
      <c r="R615" s="20">
        <f t="shared" si="311"/>
        <v>5.2369888307190922E-2</v>
      </c>
      <c r="T615">
        <v>1965</v>
      </c>
      <c r="U615">
        <v>1</v>
      </c>
      <c r="V615" s="3">
        <v>1965.00000000202</v>
      </c>
      <c r="W615" s="20">
        <f t="shared" si="313"/>
        <v>1.0495856998913109</v>
      </c>
      <c r="X615" s="20">
        <f t="shared" si="314"/>
        <v>6.1530000000000001E-2</v>
      </c>
      <c r="Y615" s="20">
        <f t="shared" si="315"/>
        <v>6.458100811431236E-2</v>
      </c>
      <c r="Z615" s="20"/>
      <c r="AA615">
        <v>1</v>
      </c>
      <c r="AB615" s="3">
        <v>1965.00000000202</v>
      </c>
      <c r="AC615" s="20">
        <f t="shared" si="321"/>
        <v>0.96219775101957405</v>
      </c>
      <c r="AD615" s="20">
        <f t="shared" si="312"/>
        <v>6.1514999999999952E-2</v>
      </c>
      <c r="AE615" s="20">
        <f t="shared" si="312"/>
        <v>5.9190905473202132E-2</v>
      </c>
      <c r="AG615" s="3">
        <v>1965.00000000202</v>
      </c>
      <c r="AH615" s="3">
        <f t="shared" si="322"/>
        <v>0.91008188836962667</v>
      </c>
      <c r="AI615" s="3">
        <f t="shared" si="323"/>
        <v>-0.68622224125583742</v>
      </c>
      <c r="AJ615" s="3">
        <f t="shared" si="324"/>
        <v>-3.4031267776044656E-2</v>
      </c>
      <c r="AK615" s="20"/>
      <c r="AL615" s="3">
        <v>1965.00000000202</v>
      </c>
      <c r="AM615" s="12">
        <f>STANDARDIZE(AC615,AR$15,AS$15)</f>
        <v>0.93111246324762609</v>
      </c>
      <c r="AN615" s="12">
        <f>STANDARDIZE(AD615,AT$15,AU$15)</f>
        <v>-0.21981065223360952</v>
      </c>
      <c r="AO615" s="12">
        <f>STANDARDIZE(AE615,AV$15,AW$15)</f>
        <v>0.82813467740075664</v>
      </c>
      <c r="AP615" s="20"/>
    </row>
    <row r="616" spans="1:42" x14ac:dyDescent="0.3">
      <c r="A616">
        <v>5</v>
      </c>
      <c r="B616">
        <v>1975</v>
      </c>
      <c r="C616" s="20">
        <v>0.79354201994427076</v>
      </c>
      <c r="D616" s="20">
        <v>6.1499999999999902E-2</v>
      </c>
      <c r="E616" s="20">
        <f t="shared" si="308"/>
        <v>4.8802834226572576E-2</v>
      </c>
      <c r="G616">
        <v>1964</v>
      </c>
      <c r="H616">
        <v>12</v>
      </c>
      <c r="I616" s="3">
        <v>1964.9166666686899</v>
      </c>
      <c r="J616" s="20">
        <f t="shared" si="309"/>
        <v>0.88153278528514867</v>
      </c>
      <c r="K616" s="20">
        <f t="shared" si="307"/>
        <v>6.1499999999999902E-2</v>
      </c>
      <c r="L616" s="20">
        <f t="shared" si="310"/>
        <v>5.4214266295036555E-2</v>
      </c>
      <c r="N616">
        <v>5</v>
      </c>
      <c r="O616">
        <v>1972</v>
      </c>
      <c r="P616" s="20">
        <v>0.79354201994427076</v>
      </c>
      <c r="Q616" s="20">
        <v>6.1530000000000001E-2</v>
      </c>
      <c r="R616" s="20">
        <f t="shared" si="311"/>
        <v>4.8826640487170982E-2</v>
      </c>
      <c r="T616">
        <v>1964</v>
      </c>
      <c r="U616">
        <v>12</v>
      </c>
      <c r="V616" s="3">
        <v>1964.9166666686899</v>
      </c>
      <c r="W616" s="20">
        <f t="shared" si="313"/>
        <v>1.0515591996578781</v>
      </c>
      <c r="X616" s="20">
        <f t="shared" si="314"/>
        <v>6.1530000000000001E-2</v>
      </c>
      <c r="Y616" s="20">
        <f t="shared" si="315"/>
        <v>6.4702437554949241E-2</v>
      </c>
      <c r="Z616" s="20"/>
      <c r="AA616">
        <v>12</v>
      </c>
      <c r="AB616" s="3">
        <v>1964.9166666686899</v>
      </c>
      <c r="AC616" s="20">
        <f t="shared" si="321"/>
        <v>0.9665459924715134</v>
      </c>
      <c r="AD616" s="20">
        <f t="shared" si="312"/>
        <v>6.1514999999999952E-2</v>
      </c>
      <c r="AE616" s="20">
        <f t="shared" si="312"/>
        <v>5.9458351924992894E-2</v>
      </c>
      <c r="AG616" s="3">
        <v>1964.9166666686899</v>
      </c>
      <c r="AH616" s="3">
        <f t="shared" si="322"/>
        <v>0.93595721523750874</v>
      </c>
      <c r="AI616" s="3">
        <f t="shared" si="323"/>
        <v>-0.68622224125583742</v>
      </c>
      <c r="AJ616" s="3">
        <f t="shared" si="324"/>
        <v>-2.3861667146626315E-2</v>
      </c>
      <c r="AK616" s="20"/>
      <c r="AL616" s="3">
        <v>1964.9166666686899</v>
      </c>
      <c r="AM616" s="12">
        <f>STANDARDIZE(AC616,AR$4,AS$4)</f>
        <v>1.0627224449296779</v>
      </c>
      <c r="AN616" s="12">
        <f>STANDARDIZE(AD616,AT$4,AU$4)</f>
        <v>-0.51751295497595129</v>
      </c>
      <c r="AO616" s="12">
        <f>STANDARDIZE(AE616,AV$4,AW$4)</f>
        <v>0.88116852605518925</v>
      </c>
      <c r="AP616" s="20"/>
    </row>
    <row r="617" spans="1:42" x14ac:dyDescent="0.3">
      <c r="A617">
        <v>5</v>
      </c>
      <c r="B617">
        <v>1975</v>
      </c>
      <c r="C617" s="20">
        <v>0.7333629188535099</v>
      </c>
      <c r="D617" s="20">
        <v>6.1499999999999902E-2</v>
      </c>
      <c r="E617" s="20">
        <f t="shared" si="308"/>
        <v>4.5101819509490784E-2</v>
      </c>
      <c r="G617">
        <v>1964</v>
      </c>
      <c r="H617">
        <v>11</v>
      </c>
      <c r="I617" s="3">
        <v>1964.8333333353601</v>
      </c>
      <c r="J617" s="20">
        <f t="shared" si="309"/>
        <v>0.88817926156940796</v>
      </c>
      <c r="K617" s="20">
        <f t="shared" si="307"/>
        <v>6.1499999999999902E-2</v>
      </c>
      <c r="L617" s="20">
        <f t="shared" si="310"/>
        <v>5.46230245865185E-2</v>
      </c>
      <c r="N617">
        <v>4</v>
      </c>
      <c r="O617">
        <v>1972</v>
      </c>
      <c r="P617" s="20">
        <v>0.7333629188535099</v>
      </c>
      <c r="Q617" s="20">
        <v>6.1530000000000001E-2</v>
      </c>
      <c r="R617" s="20">
        <f t="shared" si="311"/>
        <v>4.5123820397056466E-2</v>
      </c>
      <c r="T617">
        <v>1964</v>
      </c>
      <c r="U617">
        <v>11</v>
      </c>
      <c r="V617" s="3">
        <v>1964.8333333353601</v>
      </c>
      <c r="W617" s="20"/>
      <c r="X617" s="20"/>
      <c r="Y617" s="20"/>
      <c r="Z617" s="20"/>
      <c r="AA617">
        <v>11</v>
      </c>
      <c r="AB617" s="3">
        <v>1964.8333333353601</v>
      </c>
      <c r="AC617" s="20">
        <f t="shared" si="321"/>
        <v>0.88817926156940796</v>
      </c>
      <c r="AD617" s="20">
        <f t="shared" si="312"/>
        <v>6.1499999999999902E-2</v>
      </c>
      <c r="AE617" s="20">
        <f t="shared" si="312"/>
        <v>5.46230245865185E-2</v>
      </c>
      <c r="AG617" s="3">
        <v>1964.8333333353601</v>
      </c>
      <c r="AH617" s="3">
        <f t="shared" si="322"/>
        <v>0.46961586780498982</v>
      </c>
      <c r="AI617" s="3">
        <f t="shared" si="323"/>
        <v>-0.68658960551538373</v>
      </c>
      <c r="AJ617" s="3">
        <f t="shared" si="324"/>
        <v>-0.20772407255727607</v>
      </c>
      <c r="AK617" s="20"/>
      <c r="AL617" s="3">
        <v>1964.8333333353601</v>
      </c>
      <c r="AM617" s="12">
        <f>STANDARDIZE(AC617,AR$5,AS$5)</f>
        <v>0.4516673384930886</v>
      </c>
      <c r="AN617" s="12">
        <f>STANDARDIZE(AD617,AT$5,AU$5)</f>
        <v>-0.19208961378086201</v>
      </c>
      <c r="AO617" s="12">
        <f>STANDARDIZE(AE617,AV$5,AW$5)</f>
        <v>0.38738054742667938</v>
      </c>
      <c r="AP617" s="20"/>
    </row>
    <row r="618" spans="1:42" x14ac:dyDescent="0.3">
      <c r="A618">
        <v>4</v>
      </c>
      <c r="B618">
        <v>1975</v>
      </c>
      <c r="C618" s="20">
        <v>0.67715926324125064</v>
      </c>
      <c r="D618" s="20">
        <v>6.1499999999999902E-2</v>
      </c>
      <c r="E618" s="20">
        <f t="shared" si="308"/>
        <v>4.1645294689336851E-2</v>
      </c>
      <c r="G618">
        <v>1964</v>
      </c>
      <c r="H618">
        <v>10</v>
      </c>
      <c r="I618" s="3">
        <v>1964.75000000203</v>
      </c>
      <c r="J618" s="20">
        <f t="shared" si="309"/>
        <v>0.92296968848806582</v>
      </c>
      <c r="K618" s="20">
        <f t="shared" si="307"/>
        <v>6.1499999999999902E-2</v>
      </c>
      <c r="L618" s="20">
        <f t="shared" si="310"/>
        <v>5.6762635842015956E-2</v>
      </c>
      <c r="N618">
        <v>4</v>
      </c>
      <c r="O618">
        <v>1972</v>
      </c>
      <c r="P618" s="20">
        <v>0.67715926324125064</v>
      </c>
      <c r="Q618" s="20">
        <v>6.1530000000000001E-2</v>
      </c>
      <c r="R618" s="20">
        <f t="shared" si="311"/>
        <v>4.1665609467234153E-2</v>
      </c>
      <c r="T618">
        <v>1964</v>
      </c>
      <c r="U618">
        <v>10</v>
      </c>
      <c r="V618" s="3">
        <v>1964.75000000203</v>
      </c>
      <c r="W618" s="20">
        <f t="shared" si="313"/>
        <v>0.96956817673825757</v>
      </c>
      <c r="X618" s="20">
        <f t="shared" si="314"/>
        <v>6.1530000000000001E-2</v>
      </c>
      <c r="Y618" s="20">
        <f t="shared" si="315"/>
        <v>5.9657529914704986E-2</v>
      </c>
      <c r="Z618" s="20"/>
      <c r="AA618">
        <v>10</v>
      </c>
      <c r="AB618" s="3">
        <v>1964.75000000203</v>
      </c>
      <c r="AC618" s="20">
        <f t="shared" si="321"/>
        <v>0.9462689326131617</v>
      </c>
      <c r="AD618" s="20">
        <f t="shared" si="312"/>
        <v>6.1514999999999952E-2</v>
      </c>
      <c r="AE618" s="20">
        <f t="shared" si="312"/>
        <v>5.8210082878360471E-2</v>
      </c>
      <c r="AG618" s="3">
        <v>1964.75000000203</v>
      </c>
      <c r="AH618" s="3">
        <f t="shared" si="322"/>
        <v>0.81529336582766265</v>
      </c>
      <c r="AI618" s="3">
        <f t="shared" si="323"/>
        <v>-0.68622224125583742</v>
      </c>
      <c r="AJ618" s="3">
        <f t="shared" si="324"/>
        <v>-7.1326861009987183E-2</v>
      </c>
      <c r="AK618" s="20"/>
      <c r="AL618" s="3">
        <v>1964.75000000203</v>
      </c>
      <c r="AM618" s="12">
        <f>STANDARDIZE(AC618,AR$6,AS$6)</f>
        <v>0.99083694653523147</v>
      </c>
      <c r="AN618" s="12">
        <f>STANDARDIZE(AD618,AT$6,AU$6)</f>
        <v>-0.6564669997761764</v>
      </c>
      <c r="AO618" s="12">
        <f>STANDARDIZE(AE618,AV$6,AW$6)</f>
        <v>0.31467284013622676</v>
      </c>
      <c r="AP618" s="20"/>
    </row>
    <row r="619" spans="1:42" x14ac:dyDescent="0.3">
      <c r="A619">
        <v>4</v>
      </c>
      <c r="B619">
        <v>1975</v>
      </c>
      <c r="C619" s="20">
        <v>0.6252637706563452</v>
      </c>
      <c r="D619" s="20">
        <v>6.1499999999999902E-2</v>
      </c>
      <c r="E619" s="20">
        <f t="shared" si="308"/>
        <v>3.8453721895365167E-2</v>
      </c>
      <c r="G619">
        <v>1964</v>
      </c>
      <c r="H619">
        <v>9</v>
      </c>
      <c r="I619" s="3">
        <v>1964.6666666686999</v>
      </c>
      <c r="J619" s="20">
        <f t="shared" si="309"/>
        <v>0.97363909285218786</v>
      </c>
      <c r="K619" s="20">
        <f t="shared" si="307"/>
        <v>6.1499999999999902E-2</v>
      </c>
      <c r="L619" s="20">
        <f t="shared" si="310"/>
        <v>5.9878804210409455E-2</v>
      </c>
      <c r="N619">
        <v>3</v>
      </c>
      <c r="O619">
        <v>1972</v>
      </c>
      <c r="P619" s="20">
        <v>0.6252637706563452</v>
      </c>
      <c r="Q619" s="20">
        <v>6.1530000000000001E-2</v>
      </c>
      <c r="R619" s="20">
        <f t="shared" si="311"/>
        <v>3.8472479808484922E-2</v>
      </c>
      <c r="T619">
        <v>1964</v>
      </c>
      <c r="U619">
        <v>9</v>
      </c>
      <c r="V619" s="3">
        <v>1964.6666666686999</v>
      </c>
      <c r="W619" s="20">
        <f t="shared" ref="W619:W626" si="325">AVERAGEIFS(P$4:P$1097,O$4:O$1097,T619,N$4:N$1097,U619)</f>
        <v>0.87632821354069534</v>
      </c>
      <c r="X619" s="20">
        <f t="shared" ref="X619:X626" si="326">SUMIFS(Q$4:Q$1097,O$4:O$1097,T619,N$4:N$1097,U619)</f>
        <v>6.1530000000000001E-2</v>
      </c>
      <c r="Y619" s="20">
        <f t="shared" ref="Y619:Y626" si="327">W619*X619</f>
        <v>5.3920474979158986E-2</v>
      </c>
      <c r="Z619" s="20"/>
      <c r="AA619">
        <v>9</v>
      </c>
      <c r="AB619" s="3">
        <v>1964.6666666686999</v>
      </c>
      <c r="AC619" s="20">
        <f t="shared" si="321"/>
        <v>0.9249836531964416</v>
      </c>
      <c r="AD619" s="20">
        <f t="shared" si="312"/>
        <v>6.1514999999999952E-2</v>
      </c>
      <c r="AE619" s="20">
        <f t="shared" si="312"/>
        <v>5.6899639594784224E-2</v>
      </c>
      <c r="AG619" s="3">
        <v>1964.6666666686999</v>
      </c>
      <c r="AH619" s="3">
        <f t="shared" si="322"/>
        <v>0.68862984714560127</v>
      </c>
      <c r="AI619" s="3">
        <f t="shared" si="323"/>
        <v>-0.68622224125583742</v>
      </c>
      <c r="AJ619" s="3">
        <f t="shared" si="324"/>
        <v>-0.12115621844674326</v>
      </c>
      <c r="AK619" s="20"/>
      <c r="AL619" s="3">
        <v>1964.6666666686999</v>
      </c>
      <c r="AM619" s="12">
        <f>STANDARDIZE(AC619,AR$7,AS$7)</f>
        <v>0.34298404289535939</v>
      </c>
      <c r="AN619" s="12">
        <f>STANDARDIZE(AD619,AT$7,AU$7)</f>
        <v>-0.23837245449551037</v>
      </c>
      <c r="AO619" s="12">
        <f>STANDARDIZE(AE619,AV$7,AW$7)</f>
        <v>0.32741551368379779</v>
      </c>
      <c r="AP619" s="20"/>
    </row>
    <row r="620" spans="1:42" x14ac:dyDescent="0.3">
      <c r="A620">
        <v>4</v>
      </c>
      <c r="B620">
        <v>1975</v>
      </c>
      <c r="C620" s="20">
        <v>0.57742871281047414</v>
      </c>
      <c r="D620" s="20">
        <v>6.1499999999999902E-2</v>
      </c>
      <c r="E620" s="20">
        <f t="shared" si="308"/>
        <v>3.5511865837844103E-2</v>
      </c>
      <c r="G620">
        <v>1964</v>
      </c>
      <c r="H620">
        <v>8</v>
      </c>
      <c r="I620" s="3">
        <v>1964.5833333353701</v>
      </c>
      <c r="J620" s="20">
        <f t="shared" si="309"/>
        <v>1.0270901579475751</v>
      </c>
      <c r="K620" s="20">
        <f t="shared" si="307"/>
        <v>6.1499999999999902E-2</v>
      </c>
      <c r="L620" s="20">
        <f t="shared" si="310"/>
        <v>6.3166044713775765E-2</v>
      </c>
      <c r="N620">
        <v>2</v>
      </c>
      <c r="O620">
        <v>1972</v>
      </c>
      <c r="P620" s="20">
        <v>0.57742871281047414</v>
      </c>
      <c r="Q620" s="20">
        <v>6.1530000000000001E-2</v>
      </c>
      <c r="R620" s="20">
        <f t="shared" si="311"/>
        <v>3.5529188699228477E-2</v>
      </c>
      <c r="T620">
        <v>1964</v>
      </c>
      <c r="U620">
        <v>8</v>
      </c>
      <c r="V620" s="3">
        <v>1964.5833333353701</v>
      </c>
      <c r="W620" s="20">
        <f t="shared" si="325"/>
        <v>0.7922823998725137</v>
      </c>
      <c r="X620" s="20">
        <f t="shared" si="326"/>
        <v>6.1530000000000001E-2</v>
      </c>
      <c r="Y620" s="20">
        <f t="shared" si="327"/>
        <v>4.8749136064155769E-2</v>
      </c>
      <c r="Z620" s="20"/>
      <c r="AA620">
        <v>8</v>
      </c>
      <c r="AB620" s="3">
        <v>1964.5833333353701</v>
      </c>
      <c r="AC620" s="20">
        <f t="shared" si="321"/>
        <v>0.90968627891004439</v>
      </c>
      <c r="AD620" s="20">
        <f t="shared" si="312"/>
        <v>6.1514999999999952E-2</v>
      </c>
      <c r="AE620" s="20">
        <f t="shared" si="312"/>
        <v>5.5957590388965764E-2</v>
      </c>
      <c r="AG620" s="3">
        <v>1964.5833333353701</v>
      </c>
      <c r="AH620" s="3">
        <f t="shared" si="322"/>
        <v>0.59759889491908214</v>
      </c>
      <c r="AI620" s="3">
        <f t="shared" si="323"/>
        <v>-0.68622224125583742</v>
      </c>
      <c r="AJ620" s="3">
        <f t="shared" si="324"/>
        <v>-0.15697746091336462</v>
      </c>
      <c r="AK620" s="20"/>
      <c r="AL620" s="3">
        <v>1964.5833333353701</v>
      </c>
      <c r="AM620" s="12">
        <f>STANDARDIZE(AC620,AR$8,AS$8)</f>
        <v>0.42669675090995896</v>
      </c>
      <c r="AN620" s="12">
        <f>STANDARDIZE(AD620,AT$8,AU$8)</f>
        <v>-0.53553372549108424</v>
      </c>
      <c r="AO620" s="12">
        <f>STANDARDIZE(AE620,AV$8,AW$8)</f>
        <v>0.18699102441691789</v>
      </c>
      <c r="AP620" s="20"/>
    </row>
    <row r="621" spans="1:42" x14ac:dyDescent="0.3">
      <c r="A621">
        <v>3</v>
      </c>
      <c r="B621">
        <v>1975</v>
      </c>
      <c r="C621" s="20">
        <v>0.57302497018850385</v>
      </c>
      <c r="D621" s="20">
        <v>6.1499999999999902E-2</v>
      </c>
      <c r="E621" s="20">
        <f t="shared" si="308"/>
        <v>3.5241035666592931E-2</v>
      </c>
      <c r="G621">
        <v>1964</v>
      </c>
      <c r="H621">
        <v>7</v>
      </c>
      <c r="I621" s="3">
        <v>1964.50000000204</v>
      </c>
      <c r="J621" s="20"/>
      <c r="K621" s="20"/>
      <c r="L621" s="20"/>
      <c r="N621">
        <v>12</v>
      </c>
      <c r="O621">
        <v>1971</v>
      </c>
      <c r="P621" s="20">
        <v>0.57302497018850385</v>
      </c>
      <c r="Q621" s="20">
        <v>6.1530000000000001E-2</v>
      </c>
      <c r="R621" s="20">
        <f t="shared" si="311"/>
        <v>3.5258226415698646E-2</v>
      </c>
      <c r="T621">
        <v>1964</v>
      </c>
      <c r="U621">
        <v>7</v>
      </c>
      <c r="V621" s="3">
        <v>1964.50000000204</v>
      </c>
      <c r="W621" s="20"/>
      <c r="X621" s="20"/>
      <c r="Y621" s="20"/>
      <c r="Z621" s="20"/>
      <c r="AA621">
        <v>7</v>
      </c>
      <c r="AB621" s="3">
        <v>1964.50000000204</v>
      </c>
      <c r="AC621" s="20"/>
      <c r="AD621" s="20"/>
      <c r="AE621" s="20"/>
      <c r="AG621" s="3">
        <v>1964.50000000204</v>
      </c>
      <c r="AH621" s="3"/>
      <c r="AI621" s="3"/>
      <c r="AJ621" s="3"/>
      <c r="AK621" s="20"/>
      <c r="AL621" s="3">
        <v>1964.50000000204</v>
      </c>
      <c r="AM621" s="12"/>
      <c r="AN621" s="12"/>
      <c r="AO621" s="12"/>
      <c r="AP621" s="20"/>
    </row>
    <row r="622" spans="1:42" x14ac:dyDescent="0.3">
      <c r="A622">
        <v>3</v>
      </c>
      <c r="B622">
        <v>1975</v>
      </c>
      <c r="C622" s="20">
        <v>0.57112408270100778</v>
      </c>
      <c r="D622" s="20">
        <v>6.1499999999999902E-2</v>
      </c>
      <c r="E622" s="20">
        <f t="shared" si="308"/>
        <v>3.5124131086111926E-2</v>
      </c>
      <c r="G622">
        <v>1964</v>
      </c>
      <c r="H622">
        <v>6</v>
      </c>
      <c r="I622" s="3">
        <v>1964.4166666687099</v>
      </c>
      <c r="J622" s="20">
        <f t="shared" si="309"/>
        <v>1.0069269142013584</v>
      </c>
      <c r="K622" s="20">
        <f t="shared" si="307"/>
        <v>0.3074999999999995</v>
      </c>
      <c r="L622" s="20">
        <f t="shared" si="310"/>
        <v>6.1926005223383429E-2</v>
      </c>
      <c r="N622">
        <v>9</v>
      </c>
      <c r="O622">
        <v>1971</v>
      </c>
      <c r="P622" s="20">
        <v>0.57112408270100778</v>
      </c>
      <c r="Q622" s="20">
        <v>6.1530000000000001E-2</v>
      </c>
      <c r="R622" s="20">
        <f t="shared" si="311"/>
        <v>3.514126480859301E-2</v>
      </c>
      <c r="T622">
        <v>1964</v>
      </c>
      <c r="U622">
        <v>6</v>
      </c>
      <c r="V622" s="3">
        <v>1964.4166666687099</v>
      </c>
      <c r="W622" s="20">
        <f t="shared" si="325"/>
        <v>0.71640144968636854</v>
      </c>
      <c r="X622" s="20">
        <f t="shared" si="326"/>
        <v>6.1530000000000001E-2</v>
      </c>
      <c r="Y622" s="20">
        <f t="shared" si="327"/>
        <v>4.4080181199202255E-2</v>
      </c>
      <c r="Z622" s="20"/>
      <c r="AA622">
        <v>6</v>
      </c>
      <c r="AB622" s="3">
        <v>1964.4166666687099</v>
      </c>
      <c r="AC622" s="20">
        <f t="shared" si="321"/>
        <v>0.86166418194386352</v>
      </c>
      <c r="AD622" s="20">
        <f t="shared" si="312"/>
        <v>0.18451499999999976</v>
      </c>
      <c r="AE622" s="20">
        <f t="shared" si="312"/>
        <v>5.3003093211292845E-2</v>
      </c>
      <c r="AG622" s="3">
        <v>1964.4166666687099</v>
      </c>
      <c r="AH622" s="3">
        <f t="shared" si="322"/>
        <v>0.31183108059339615</v>
      </c>
      <c r="AI622" s="3">
        <f t="shared" si="323"/>
        <v>2.3261646870140731</v>
      </c>
      <c r="AJ622" s="3">
        <f t="shared" si="324"/>
        <v>-0.26932165600922581</v>
      </c>
      <c r="AK622" s="20"/>
      <c r="AL622" s="3">
        <v>1964.4166666687099</v>
      </c>
      <c r="AM622" s="12">
        <f>STANDARDIZE(AC622,AR$10,AS$10)</f>
        <v>-0.10794961305461112</v>
      </c>
      <c r="AN622" s="12">
        <f>STANDARDIZE(AD622,AT$10,AU$10)</f>
        <v>0.88174749492555615</v>
      </c>
      <c r="AO622" s="12">
        <f>STANDARDIZE(AE622,AV$10,AW$10)</f>
        <v>-0.96332903493340716</v>
      </c>
      <c r="AP622" s="20"/>
    </row>
    <row r="623" spans="1:42" x14ac:dyDescent="0.3">
      <c r="A623">
        <v>3</v>
      </c>
      <c r="B623">
        <v>1975</v>
      </c>
      <c r="C623" s="20">
        <v>0.56923024099905151</v>
      </c>
      <c r="D623" s="20">
        <v>6.1499999999999902E-2</v>
      </c>
      <c r="E623" s="20">
        <f t="shared" si="308"/>
        <v>3.5007659821441613E-2</v>
      </c>
      <c r="G623">
        <v>1964</v>
      </c>
      <c r="H623">
        <v>5</v>
      </c>
      <c r="I623" s="3">
        <v>1964.3333333353801</v>
      </c>
      <c r="J623" s="20">
        <f t="shared" si="309"/>
        <v>0.84801805684497844</v>
      </c>
      <c r="K623" s="20">
        <f t="shared" si="307"/>
        <v>0.24599999999999961</v>
      </c>
      <c r="L623" s="20">
        <f t="shared" si="310"/>
        <v>5.215311049596609E-2</v>
      </c>
      <c r="N623">
        <v>6</v>
      </c>
      <c r="O623">
        <v>1971</v>
      </c>
      <c r="P623" s="20">
        <v>0.56923024099905151</v>
      </c>
      <c r="Q623" s="20">
        <v>6.1530000000000001E-2</v>
      </c>
      <c r="R623" s="20">
        <f t="shared" si="311"/>
        <v>3.5024736728671638E-2</v>
      </c>
      <c r="T623">
        <v>1964</v>
      </c>
      <c r="U623">
        <v>5</v>
      </c>
      <c r="V623" s="3">
        <v>1964.3333333353801</v>
      </c>
      <c r="W623" s="20">
        <f t="shared" si="325"/>
        <v>0.68919847625070019</v>
      </c>
      <c r="X623" s="20">
        <f t="shared" si="326"/>
        <v>6.1530000000000001E-2</v>
      </c>
      <c r="Y623" s="20">
        <f t="shared" si="327"/>
        <v>4.2406382243705583E-2</v>
      </c>
      <c r="Z623" s="20"/>
      <c r="AA623">
        <v>5</v>
      </c>
      <c r="AB623" s="3">
        <v>1964.3333333353801</v>
      </c>
      <c r="AC623" s="20">
        <f t="shared" si="321"/>
        <v>0.76860826654783931</v>
      </c>
      <c r="AD623" s="20">
        <f t="shared" si="312"/>
        <v>0.15376499999999982</v>
      </c>
      <c r="AE623" s="20">
        <f t="shared" si="312"/>
        <v>4.727974636983584E-2</v>
      </c>
      <c r="AG623" s="3">
        <v>1964.3333333353801</v>
      </c>
      <c r="AH623" s="3">
        <f t="shared" si="322"/>
        <v>-0.24192202959513301</v>
      </c>
      <c r="AI623" s="3">
        <f t="shared" si="323"/>
        <v>1.5730679549465956</v>
      </c>
      <c r="AJ623" s="3">
        <f t="shared" si="324"/>
        <v>-0.48695083467859507</v>
      </c>
      <c r="AK623" s="20"/>
      <c r="AL623" s="3">
        <v>1964.3333333353801</v>
      </c>
      <c r="AM623" s="12">
        <f>STANDARDIZE(AC623,AR$11,AS$11)</f>
        <v>-0.37917217969999467</v>
      </c>
      <c r="AN623" s="12">
        <f>STANDARDIZE(AD623,AT$11,AU$11)</f>
        <v>0.72904993846663702</v>
      </c>
      <c r="AO623" s="12">
        <f>STANDARDIZE(AE623,AV$11,AW$11)</f>
        <v>-0.71201227109255771</v>
      </c>
      <c r="AP623" s="20"/>
    </row>
    <row r="624" spans="1:42" x14ac:dyDescent="0.3">
      <c r="A624">
        <v>2</v>
      </c>
      <c r="B624">
        <v>1975</v>
      </c>
      <c r="C624" s="20">
        <v>0.56726008017635043</v>
      </c>
      <c r="D624" s="20">
        <v>6.1499999999999902E-2</v>
      </c>
      <c r="E624" s="20">
        <f t="shared" si="308"/>
        <v>3.4886494930845495E-2</v>
      </c>
      <c r="G624">
        <v>1964</v>
      </c>
      <c r="H624">
        <v>4</v>
      </c>
      <c r="I624" s="3">
        <v>1964.25000000205</v>
      </c>
      <c r="J624" s="20">
        <f t="shared" si="309"/>
        <v>0.80992923064615308</v>
      </c>
      <c r="K624" s="20">
        <f t="shared" si="307"/>
        <v>0.24599999999999961</v>
      </c>
      <c r="L624" s="20">
        <f t="shared" si="310"/>
        <v>4.9810647684738335E-2</v>
      </c>
      <c r="N624">
        <v>6</v>
      </c>
      <c r="O624">
        <v>1971</v>
      </c>
      <c r="P624" s="20">
        <v>0.56726008017635043</v>
      </c>
      <c r="Q624" s="20">
        <v>6.1530000000000001E-2</v>
      </c>
      <c r="R624" s="20">
        <f t="shared" si="311"/>
        <v>3.490351273325084E-2</v>
      </c>
      <c r="T624">
        <v>1964</v>
      </c>
      <c r="U624">
        <v>4</v>
      </c>
      <c r="V624" s="3">
        <v>1964.25000000205</v>
      </c>
      <c r="W624" s="20">
        <f t="shared" si="325"/>
        <v>0.67316131327638307</v>
      </c>
      <c r="X624" s="20">
        <f t="shared" si="326"/>
        <v>6.1530000000000001E-2</v>
      </c>
      <c r="Y624" s="20">
        <f t="shared" si="327"/>
        <v>4.1419615605895854E-2</v>
      </c>
      <c r="Z624" s="20"/>
      <c r="AA624">
        <v>4</v>
      </c>
      <c r="AB624" s="3">
        <v>1964.25000000205</v>
      </c>
      <c r="AC624" s="20">
        <f t="shared" si="321"/>
        <v>0.74154527196126807</v>
      </c>
      <c r="AD624" s="20">
        <f t="shared" si="312"/>
        <v>0.15376499999999982</v>
      </c>
      <c r="AE624" s="20">
        <f t="shared" si="312"/>
        <v>4.5615131645317095E-2</v>
      </c>
      <c r="AG624" s="3">
        <v>1964.25000000205</v>
      </c>
      <c r="AH624" s="3">
        <f t="shared" si="322"/>
        <v>-0.40296732542131791</v>
      </c>
      <c r="AI624" s="3">
        <f t="shared" si="323"/>
        <v>1.5730679549465956</v>
      </c>
      <c r="AJ624" s="3">
        <f t="shared" si="324"/>
        <v>-0.55024749401677508</v>
      </c>
      <c r="AK624" s="20"/>
      <c r="AL624" s="3">
        <v>1964.25000000205</v>
      </c>
      <c r="AM624" s="12">
        <f>STANDARDIZE(AC624,AR$12,AS$12)</f>
        <v>-0.3536469963135454</v>
      </c>
      <c r="AN624" s="12">
        <f>STANDARDIZE(AD624,AT$12,AU$12)</f>
        <v>0.55886310744945389</v>
      </c>
      <c r="AO624" s="12">
        <f>STANDARDIZE(AE624,AV$12,AW$12)</f>
        <v>-0.84115296801782014</v>
      </c>
      <c r="AP624" s="20"/>
    </row>
    <row r="625" spans="1:42" x14ac:dyDescent="0.3">
      <c r="A625">
        <v>12</v>
      </c>
      <c r="B625">
        <v>1974</v>
      </c>
      <c r="C625" s="20">
        <v>0.59555657814141805</v>
      </c>
      <c r="D625" s="20">
        <v>6.1499999999999902E-2</v>
      </c>
      <c r="E625" s="20">
        <f t="shared" si="308"/>
        <v>3.6626729555697152E-2</v>
      </c>
      <c r="G625">
        <v>1964</v>
      </c>
      <c r="H625">
        <v>3</v>
      </c>
      <c r="I625" s="3">
        <v>1964.1666666687199</v>
      </c>
      <c r="J625" s="20">
        <f t="shared" si="309"/>
        <v>0.75429627435081392</v>
      </c>
      <c r="K625" s="20">
        <f t="shared" si="307"/>
        <v>0.24599999999999961</v>
      </c>
      <c r="L625" s="20">
        <f t="shared" si="310"/>
        <v>4.6389220872574979E-2</v>
      </c>
      <c r="N625">
        <v>5</v>
      </c>
      <c r="O625">
        <v>1971</v>
      </c>
      <c r="P625" s="20">
        <v>0.59555657814141805</v>
      </c>
      <c r="Q625" s="20">
        <v>6.1530000000000001E-2</v>
      </c>
      <c r="R625" s="20">
        <f t="shared" si="311"/>
        <v>3.664459625304145E-2</v>
      </c>
      <c r="T625">
        <v>1964</v>
      </c>
      <c r="U625">
        <v>3</v>
      </c>
      <c r="V625" s="3">
        <v>1964.1666666687199</v>
      </c>
      <c r="W625" s="20">
        <f t="shared" si="325"/>
        <v>0.65778201599430153</v>
      </c>
      <c r="X625" s="20">
        <f t="shared" si="326"/>
        <v>6.1530000000000001E-2</v>
      </c>
      <c r="Y625" s="20">
        <f t="shared" si="327"/>
        <v>4.0473327444129376E-2</v>
      </c>
      <c r="Z625" s="20"/>
      <c r="AA625">
        <v>3</v>
      </c>
      <c r="AB625" s="3">
        <v>1964.1666666687199</v>
      </c>
      <c r="AC625" s="20">
        <f t="shared" si="321"/>
        <v>0.70603914517255772</v>
      </c>
      <c r="AD625" s="20">
        <f t="shared" si="312"/>
        <v>0.15376499999999982</v>
      </c>
      <c r="AE625" s="20">
        <f t="shared" si="312"/>
        <v>4.3431274158352177E-2</v>
      </c>
      <c r="AG625" s="3">
        <v>1964.1666666687199</v>
      </c>
      <c r="AH625" s="3">
        <f t="shared" si="322"/>
        <v>-0.61425564660241982</v>
      </c>
      <c r="AI625" s="3">
        <f t="shared" si="323"/>
        <v>1.5730679549465956</v>
      </c>
      <c r="AJ625" s="3">
        <f t="shared" si="324"/>
        <v>-0.63328826096392321</v>
      </c>
      <c r="AK625" s="20"/>
      <c r="AL625" s="3">
        <v>1964.1666666687199</v>
      </c>
      <c r="AM625" s="12">
        <f>STANDARDIZE(AC625,AR$13,AS$13)</f>
        <v>-0.42257589718190991</v>
      </c>
      <c r="AN625" s="12">
        <f>STANDARDIZE(AD625,AT$13,AU$13)</f>
        <v>0.86392340572950155</v>
      </c>
      <c r="AO625" s="12">
        <f>STANDARDIZE(AE625,AV$13,AW$13)</f>
        <v>-0.66646849724417934</v>
      </c>
      <c r="AP625" s="20"/>
    </row>
    <row r="626" spans="1:42" x14ac:dyDescent="0.3">
      <c r="A626">
        <v>10</v>
      </c>
      <c r="B626">
        <v>1974</v>
      </c>
      <c r="C626" s="20">
        <v>0.62725351794721262</v>
      </c>
      <c r="D626" s="20">
        <v>6.1499999999999902E-2</v>
      </c>
      <c r="E626" s="20">
        <f t="shared" si="308"/>
        <v>3.8576091353753512E-2</v>
      </c>
      <c r="G626">
        <v>1964</v>
      </c>
      <c r="H626">
        <v>2</v>
      </c>
      <c r="I626" s="3">
        <v>1964.0833333353901</v>
      </c>
      <c r="J626" s="20">
        <f t="shared" si="309"/>
        <v>0.71278867911450805</v>
      </c>
      <c r="K626" s="20">
        <f t="shared" si="307"/>
        <v>6.1499999999999902E-2</v>
      </c>
      <c r="L626" s="20">
        <f t="shared" si="310"/>
        <v>4.3836503765542177E-2</v>
      </c>
      <c r="N626">
        <v>4</v>
      </c>
      <c r="O626">
        <v>1971</v>
      </c>
      <c r="P626" s="20">
        <v>0.62725351794721262</v>
      </c>
      <c r="Q626" s="20">
        <v>6.1530000000000001E-2</v>
      </c>
      <c r="R626" s="20">
        <f t="shared" si="311"/>
        <v>3.859490895929199E-2</v>
      </c>
      <c r="T626">
        <v>1964</v>
      </c>
      <c r="U626">
        <v>2</v>
      </c>
      <c r="V626" s="3">
        <v>1964.0833333353901</v>
      </c>
      <c r="W626" s="20">
        <f t="shared" si="325"/>
        <v>0.66409939029868803</v>
      </c>
      <c r="X626" s="20">
        <f t="shared" si="326"/>
        <v>0.12306</v>
      </c>
      <c r="Y626" s="20">
        <f t="shared" si="327"/>
        <v>8.1724070970156548E-2</v>
      </c>
      <c r="Z626" s="20"/>
      <c r="AA626">
        <v>2</v>
      </c>
      <c r="AB626" s="3">
        <v>1964.0833333353901</v>
      </c>
      <c r="AC626" s="20">
        <f t="shared" si="321"/>
        <v>0.6884440347065981</v>
      </c>
      <c r="AD626" s="20">
        <f t="shared" si="312"/>
        <v>9.2279999999999945E-2</v>
      </c>
      <c r="AE626" s="20">
        <f t="shared" si="312"/>
        <v>6.2780287367849366E-2</v>
      </c>
      <c r="AG626" s="3">
        <v>1964.0833333353901</v>
      </c>
      <c r="AH626" s="3">
        <f t="shared" si="322"/>
        <v>-0.71895986774914089</v>
      </c>
      <c r="AI626" s="3">
        <f t="shared" si="323"/>
        <v>6.7241855071186282E-2</v>
      </c>
      <c r="AJ626" s="3">
        <f t="shared" si="324"/>
        <v>0.10245429832742807</v>
      </c>
      <c r="AK626" s="20"/>
      <c r="AL626" s="3">
        <v>1964.0833333353901</v>
      </c>
      <c r="AM626" s="12">
        <f>STANDARDIZE(AC626,AR$14,AS$14)</f>
        <v>-0.4431208965094805</v>
      </c>
      <c r="AN626" s="12">
        <f>STANDARDIZE(AD626,AT$14,AU$14)</f>
        <v>0.56120938963997447</v>
      </c>
      <c r="AO626" s="12">
        <f>STANDARDIZE(AE626,AV$14,AW$14)</f>
        <v>0.69766757099561616</v>
      </c>
      <c r="AP626" s="20"/>
    </row>
    <row r="627" spans="1:42" x14ac:dyDescent="0.3">
      <c r="A627">
        <v>8</v>
      </c>
      <c r="B627">
        <v>1974</v>
      </c>
      <c r="C627" s="20">
        <v>0.66073364021176539</v>
      </c>
      <c r="D627" s="20">
        <v>6.1499999999999902E-2</v>
      </c>
      <c r="E627" s="20">
        <f t="shared" si="308"/>
        <v>4.0635118873023506E-2</v>
      </c>
      <c r="G627">
        <v>1964</v>
      </c>
      <c r="H627">
        <v>1</v>
      </c>
      <c r="I627" s="3">
        <v>1964.00000000206</v>
      </c>
      <c r="J627" s="20">
        <f t="shared" si="309"/>
        <v>0.72107322593359957</v>
      </c>
      <c r="K627" s="20">
        <f t="shared" si="307"/>
        <v>6.1499999999999902E-2</v>
      </c>
      <c r="L627" s="20">
        <f t="shared" si="310"/>
        <v>4.4346003394916303E-2</v>
      </c>
      <c r="N627">
        <v>4</v>
      </c>
      <c r="O627">
        <v>1971</v>
      </c>
      <c r="P627" s="20">
        <v>0.66073364021176539</v>
      </c>
      <c r="Q627" s="20">
        <v>6.1530000000000001E-2</v>
      </c>
      <c r="R627" s="20">
        <f t="shared" si="311"/>
        <v>4.0654940882229929E-2</v>
      </c>
      <c r="T627">
        <v>1964</v>
      </c>
      <c r="U627">
        <v>1</v>
      </c>
      <c r="V627" s="3">
        <v>1964.00000000206</v>
      </c>
      <c r="W627" s="20">
        <f t="shared" si="313"/>
        <v>0.78297095246333481</v>
      </c>
      <c r="X627" s="20">
        <f t="shared" si="314"/>
        <v>0.12306</v>
      </c>
      <c r="Y627" s="20">
        <f t="shared" si="315"/>
        <v>9.6352405410137981E-2</v>
      </c>
      <c r="Z627" s="20"/>
      <c r="AA627">
        <v>1</v>
      </c>
      <c r="AB627" s="3">
        <v>1964.00000000206</v>
      </c>
      <c r="AC627" s="20">
        <f t="shared" si="321"/>
        <v>0.75202208919846725</v>
      </c>
      <c r="AD627" s="20">
        <f t="shared" si="312"/>
        <v>9.2279999999999945E-2</v>
      </c>
      <c r="AE627" s="20">
        <f t="shared" si="312"/>
        <v>7.0349204402527149E-2</v>
      </c>
      <c r="AG627" s="3">
        <v>1964.00000000206</v>
      </c>
      <c r="AH627" s="3">
        <f t="shared" si="322"/>
        <v>-0.34062233525829916</v>
      </c>
      <c r="AI627" s="3">
        <f t="shared" si="323"/>
        <v>6.7241855071186282E-2</v>
      </c>
      <c r="AJ627" s="3">
        <f t="shared" si="324"/>
        <v>0.39026093372857523</v>
      </c>
      <c r="AK627" s="20"/>
      <c r="AL627" s="3">
        <v>1964.00000000206</v>
      </c>
      <c r="AM627" s="12">
        <f>STANDARDIZE(AC627,AR$15,AS$15)</f>
        <v>-1.972311410445941E-2</v>
      </c>
      <c r="AN627" s="12">
        <f>STANDARDIZE(AD627,AT$15,AU$15)</f>
        <v>1.4899203771942273</v>
      </c>
      <c r="AO627" s="12">
        <f>STANDARDIZE(AE627,AV$15,AW$15)</f>
        <v>1.6166474519403489</v>
      </c>
      <c r="AP627" s="20"/>
    </row>
    <row r="628" spans="1:42" x14ac:dyDescent="0.3">
      <c r="A628">
        <v>6</v>
      </c>
      <c r="B628">
        <v>1974</v>
      </c>
      <c r="C628" s="20">
        <v>0.69600078886162653</v>
      </c>
      <c r="D628" s="20">
        <v>6.1499999999999902E-2</v>
      </c>
      <c r="E628" s="20">
        <f t="shared" si="308"/>
        <v>4.2804048514989965E-2</v>
      </c>
      <c r="G628">
        <v>1963</v>
      </c>
      <c r="H628">
        <v>12</v>
      </c>
      <c r="I628" s="3">
        <v>1963.9166666687299</v>
      </c>
      <c r="J628" s="20">
        <f t="shared" si="309"/>
        <v>0.72976991078626086</v>
      </c>
      <c r="K628" s="20">
        <f t="shared" si="307"/>
        <v>6.1499999999999902E-2</v>
      </c>
      <c r="L628" s="20">
        <f t="shared" si="310"/>
        <v>4.488084951335497E-2</v>
      </c>
      <c r="N628">
        <v>3</v>
      </c>
      <c r="O628">
        <v>1971</v>
      </c>
      <c r="P628" s="20">
        <v>0.69600078886162653</v>
      </c>
      <c r="Q628" s="20">
        <v>6.1530000000000001E-2</v>
      </c>
      <c r="R628" s="20">
        <f t="shared" si="311"/>
        <v>4.2824928538655882E-2</v>
      </c>
      <c r="T628">
        <v>1963</v>
      </c>
      <c r="U628">
        <v>12</v>
      </c>
      <c r="V628" s="3">
        <v>1963.9166666687299</v>
      </c>
      <c r="W628" s="20">
        <f t="shared" si="313"/>
        <v>0.89229464162034144</v>
      </c>
      <c r="X628" s="20">
        <f t="shared" si="314"/>
        <v>6.1530000000000001E-2</v>
      </c>
      <c r="Y628" s="20">
        <f t="shared" si="315"/>
        <v>5.490288929889961E-2</v>
      </c>
      <c r="Z628" s="20"/>
      <c r="AA628">
        <v>12</v>
      </c>
      <c r="AB628" s="3">
        <v>1963.9166666687299</v>
      </c>
      <c r="AC628" s="20">
        <f t="shared" si="321"/>
        <v>0.81103227620330109</v>
      </c>
      <c r="AD628" s="20">
        <f t="shared" si="312"/>
        <v>6.1514999999999952E-2</v>
      </c>
      <c r="AE628" s="20">
        <f t="shared" si="312"/>
        <v>4.989186940612729E-2</v>
      </c>
      <c r="AG628" s="3">
        <v>1963.9166666687299</v>
      </c>
      <c r="AH628" s="3">
        <f t="shared" si="322"/>
        <v>1.0532929269135634E-2</v>
      </c>
      <c r="AI628" s="3">
        <f t="shared" si="323"/>
        <v>-0.68622224125583742</v>
      </c>
      <c r="AJ628" s="3">
        <f t="shared" si="324"/>
        <v>-0.38762535140476828</v>
      </c>
      <c r="AK628" s="20"/>
      <c r="AL628" s="3">
        <v>1963.9166666687299</v>
      </c>
      <c r="AM628" s="12">
        <f>STANDARDIZE(AC628,AR$4,AS$4)</f>
        <v>0.21768043590532413</v>
      </c>
      <c r="AN628" s="12">
        <f>STANDARDIZE(AD628,AT$4,AU$4)</f>
        <v>-0.51751295497595129</v>
      </c>
      <c r="AO628" s="12">
        <f>STANDARDIZE(AE628,AV$4,AW$4)</f>
        <v>8.2190885916963913E-2</v>
      </c>
      <c r="AP628" s="20"/>
    </row>
    <row r="629" spans="1:42" x14ac:dyDescent="0.3">
      <c r="A629">
        <v>6</v>
      </c>
      <c r="B629">
        <v>1974</v>
      </c>
      <c r="C629" s="20">
        <v>0.68522742725877461</v>
      </c>
      <c r="D629" s="20">
        <v>6.1499999999999902E-2</v>
      </c>
      <c r="E629" s="20">
        <f t="shared" si="308"/>
        <v>4.214148677641457E-2</v>
      </c>
      <c r="G629">
        <v>1963</v>
      </c>
      <c r="H629">
        <v>11</v>
      </c>
      <c r="I629" s="3">
        <v>1963.8333333354001</v>
      </c>
      <c r="J629" s="20">
        <f t="shared" si="309"/>
        <v>0.73846491601604192</v>
      </c>
      <c r="K629" s="20">
        <f t="shared" si="307"/>
        <v>6.1499999999999902E-2</v>
      </c>
      <c r="L629" s="20">
        <f t="shared" si="310"/>
        <v>4.5415592334986508E-2</v>
      </c>
      <c r="N629">
        <v>2</v>
      </c>
      <c r="O629">
        <v>1971</v>
      </c>
      <c r="P629" s="20">
        <v>0.68522742725877461</v>
      </c>
      <c r="Q629" s="20">
        <v>6.1530000000000001E-2</v>
      </c>
      <c r="R629" s="20">
        <f t="shared" si="311"/>
        <v>4.2162043599232403E-2</v>
      </c>
      <c r="T629">
        <v>1963</v>
      </c>
      <c r="U629">
        <v>11</v>
      </c>
      <c r="V629" s="3">
        <v>1963.8333333354001</v>
      </c>
      <c r="W629" s="20">
        <f t="shared" si="313"/>
        <v>0.8890450370512305</v>
      </c>
      <c r="X629" s="20">
        <f t="shared" si="314"/>
        <v>0.12306</v>
      </c>
      <c r="Y629" s="20">
        <f t="shared" si="315"/>
        <v>0.10940588225952443</v>
      </c>
      <c r="Z629" s="20"/>
      <c r="AA629">
        <v>11</v>
      </c>
      <c r="AB629" s="3">
        <v>1963.8333333354001</v>
      </c>
      <c r="AC629" s="20">
        <f t="shared" si="321"/>
        <v>0.81375497653363627</v>
      </c>
      <c r="AD629" s="20">
        <f t="shared" si="312"/>
        <v>9.2279999999999945E-2</v>
      </c>
      <c r="AE629" s="20">
        <f t="shared" si="312"/>
        <v>7.7410737297255464E-2</v>
      </c>
      <c r="AG629" s="3">
        <v>1963.8333333354001</v>
      </c>
      <c r="AH629" s="3">
        <f t="shared" si="322"/>
        <v>2.6735056448455741E-2</v>
      </c>
      <c r="AI629" s="3">
        <f t="shared" si="323"/>
        <v>6.7241855071186282E-2</v>
      </c>
      <c r="AJ629" s="3">
        <f t="shared" si="324"/>
        <v>0.65877438339314787</v>
      </c>
      <c r="AK629" s="20"/>
      <c r="AL629" s="3">
        <v>1963.8333333354001</v>
      </c>
      <c r="AM629" s="12">
        <f>STANDARDIZE(AC629,AR$5,AS$5)</f>
        <v>0.16155438842044959</v>
      </c>
      <c r="AN629" s="12">
        <f>STANDARDIZE(AD629,AT$5,AU$5)</f>
        <v>1.2558045277773568</v>
      </c>
      <c r="AO629" s="12">
        <f>STANDARDIZE(AE629,AV$5,AW$5)</f>
        <v>1.7697977849310429</v>
      </c>
      <c r="AP629" s="20"/>
    </row>
    <row r="630" spans="1:42" x14ac:dyDescent="0.3">
      <c r="A630">
        <v>5</v>
      </c>
      <c r="B630">
        <v>1974</v>
      </c>
      <c r="C630" s="20">
        <v>0.67092824493897263</v>
      </c>
      <c r="D630" s="20">
        <v>6.1499999999999902E-2</v>
      </c>
      <c r="E630" s="20">
        <f t="shared" si="308"/>
        <v>4.1262087063746754E-2</v>
      </c>
      <c r="G630">
        <v>1963</v>
      </c>
      <c r="H630">
        <v>10</v>
      </c>
      <c r="I630" s="3">
        <v>1963.75000000207</v>
      </c>
      <c r="J630" s="20">
        <f t="shared" si="309"/>
        <v>0.76639399688818755</v>
      </c>
      <c r="K630" s="20">
        <f t="shared" si="307"/>
        <v>6.1499999999999902E-2</v>
      </c>
      <c r="L630" s="20">
        <f t="shared" si="310"/>
        <v>4.7133230808623458E-2</v>
      </c>
      <c r="N630">
        <v>2</v>
      </c>
      <c r="O630">
        <v>1971</v>
      </c>
      <c r="P630" s="20">
        <v>0.67092824493897263</v>
      </c>
      <c r="Q630" s="20">
        <v>6.1530000000000001E-2</v>
      </c>
      <c r="R630" s="20">
        <f t="shared" si="311"/>
        <v>4.1282214911094989E-2</v>
      </c>
      <c r="T630">
        <v>1963</v>
      </c>
      <c r="U630">
        <v>10</v>
      </c>
      <c r="V630" s="3">
        <v>1963.75000000207</v>
      </c>
      <c r="W630" s="20">
        <f t="shared" si="313"/>
        <v>0.85962151589604829</v>
      </c>
      <c r="X630" s="20">
        <f t="shared" si="314"/>
        <v>0.12306</v>
      </c>
      <c r="Y630" s="20">
        <f t="shared" si="315"/>
        <v>0.1057850237461677</v>
      </c>
      <c r="Z630" s="20"/>
      <c r="AA630">
        <v>10</v>
      </c>
      <c r="AB630" s="3">
        <v>1963.75000000207</v>
      </c>
      <c r="AC630" s="20">
        <f t="shared" si="321"/>
        <v>0.81300775639211786</v>
      </c>
      <c r="AD630" s="20">
        <f t="shared" si="312"/>
        <v>9.2279999999999945E-2</v>
      </c>
      <c r="AE630" s="20">
        <f t="shared" si="312"/>
        <v>7.645912727739558E-2</v>
      </c>
      <c r="AG630" s="3">
        <v>1963.75000000207</v>
      </c>
      <c r="AH630" s="3">
        <f t="shared" si="322"/>
        <v>2.2288531199626628E-2</v>
      </c>
      <c r="AI630" s="3">
        <f t="shared" si="323"/>
        <v>6.7241855071186282E-2</v>
      </c>
      <c r="AJ630" s="3">
        <f t="shared" si="324"/>
        <v>0.62258959278504855</v>
      </c>
      <c r="AK630" s="20"/>
      <c r="AL630" s="3">
        <v>1963.75000000207</v>
      </c>
      <c r="AM630" s="12">
        <f>STANDARDIZE(AC630,AR$6,AS$6)</f>
        <v>9.0654506225221962E-2</v>
      </c>
      <c r="AN630" s="12">
        <f>STANDARDIZE(AD630,AT$6,AU$6)</f>
        <v>0.96310780514635363</v>
      </c>
      <c r="AO630" s="12">
        <f>STANDARDIZE(AE630,AV$6,AW$6)</f>
        <v>1.7456616515124472</v>
      </c>
      <c r="AP630" s="20"/>
    </row>
    <row r="631" spans="1:42" x14ac:dyDescent="0.3">
      <c r="A631">
        <v>5</v>
      </c>
      <c r="B631">
        <v>1974</v>
      </c>
      <c r="C631" s="20">
        <v>0.656927454958533</v>
      </c>
      <c r="D631" s="20">
        <v>6.1499999999999902E-2</v>
      </c>
      <c r="E631" s="20">
        <f t="shared" si="308"/>
        <v>4.0401038479949712E-2</v>
      </c>
      <c r="G631">
        <v>1963</v>
      </c>
      <c r="H631">
        <v>9</v>
      </c>
      <c r="I631" s="3">
        <v>1963.6666666687399</v>
      </c>
      <c r="J631" s="20">
        <f t="shared" si="309"/>
        <v>0.80683395705125416</v>
      </c>
      <c r="K631" s="20">
        <f t="shared" si="307"/>
        <v>6.1499999999999902E-2</v>
      </c>
      <c r="L631" s="20">
        <f t="shared" si="310"/>
        <v>4.9620288358652051E-2</v>
      </c>
      <c r="N631">
        <v>1</v>
      </c>
      <c r="O631">
        <v>1971</v>
      </c>
      <c r="P631" s="20">
        <v>0.656927454958533</v>
      </c>
      <c r="Q631" s="20">
        <v>6.1530000000000001E-2</v>
      </c>
      <c r="R631" s="20">
        <f t="shared" si="311"/>
        <v>4.0420746303598536E-2</v>
      </c>
      <c r="T631">
        <v>1963</v>
      </c>
      <c r="U631">
        <v>9</v>
      </c>
      <c r="V631" s="3">
        <v>1963.6666666687399</v>
      </c>
      <c r="W631" s="20">
        <f t="shared" ref="W631:W639" si="328">AVERAGEIFS(P$4:P$1097,O$4:O$1097,T631,N$4:N$1097,U631)</f>
        <v>0.77340001127807312</v>
      </c>
      <c r="X631" s="20">
        <f t="shared" ref="X631:X639" si="329">SUMIFS(Q$4:Q$1097,O$4:O$1097,T631,N$4:N$1097,U631)</f>
        <v>6.1530000000000001E-2</v>
      </c>
      <c r="Y631" s="20">
        <f t="shared" ref="Y631:Y639" si="330">W631*X631</f>
        <v>4.7587302693939841E-2</v>
      </c>
      <c r="Z631" s="20"/>
      <c r="AA631">
        <v>9</v>
      </c>
      <c r="AB631" s="3">
        <v>1963.6666666687399</v>
      </c>
      <c r="AC631" s="20">
        <f t="shared" si="321"/>
        <v>0.79011698416466358</v>
      </c>
      <c r="AD631" s="20">
        <f t="shared" si="312"/>
        <v>6.1514999999999952E-2</v>
      </c>
      <c r="AE631" s="20">
        <f t="shared" si="312"/>
        <v>4.8603795526295943E-2</v>
      </c>
      <c r="AG631" s="3">
        <v>1963.6666666687399</v>
      </c>
      <c r="AH631" s="3">
        <f t="shared" si="322"/>
        <v>-0.11392888455115741</v>
      </c>
      <c r="AI631" s="3">
        <f t="shared" si="323"/>
        <v>-0.68622224125583742</v>
      </c>
      <c r="AJ631" s="3">
        <f t="shared" si="324"/>
        <v>-0.43660411650470088</v>
      </c>
      <c r="AK631" s="20"/>
      <c r="AL631" s="3">
        <v>1963.6666666687399</v>
      </c>
      <c r="AM631" s="12">
        <f>STANDARDIZE(AC631,AR$7,AS$7)</f>
        <v>-0.15385847627284668</v>
      </c>
      <c r="AN631" s="12">
        <f>STANDARDIZE(AD631,AT$7,AU$7)</f>
        <v>-0.23837245449551037</v>
      </c>
      <c r="AO631" s="12">
        <f>STANDARDIZE(AE631,AV$7,AW$7)</f>
        <v>-0.16984528561761569</v>
      </c>
      <c r="AP631" s="20"/>
    </row>
    <row r="632" spans="1:42" x14ac:dyDescent="0.3">
      <c r="A632">
        <v>4</v>
      </c>
      <c r="B632">
        <v>1974</v>
      </c>
      <c r="C632" s="20">
        <v>0.64359020360560504</v>
      </c>
      <c r="D632" s="20">
        <v>6.1499999999999902E-2</v>
      </c>
      <c r="E632" s="20">
        <f t="shared" si="308"/>
        <v>3.9580797521744648E-2</v>
      </c>
      <c r="G632">
        <v>1963</v>
      </c>
      <c r="H632">
        <v>8</v>
      </c>
      <c r="I632" s="3">
        <v>1963.5833333354101</v>
      </c>
      <c r="J632" s="20">
        <f t="shared" si="309"/>
        <v>0.84965407304115015</v>
      </c>
      <c r="K632" s="20">
        <f t="shared" si="307"/>
        <v>6.1499999999999902E-2</v>
      </c>
      <c r="L632" s="20">
        <f t="shared" si="310"/>
        <v>5.2253725492030653E-2</v>
      </c>
      <c r="N632">
        <v>12</v>
      </c>
      <c r="O632">
        <v>1970</v>
      </c>
      <c r="P632" s="20">
        <v>0.64359020360560504</v>
      </c>
      <c r="Q632" s="20">
        <v>6.1530000000000001E-2</v>
      </c>
      <c r="R632" s="20">
        <f t="shared" si="311"/>
        <v>3.9600105227852879E-2</v>
      </c>
      <c r="T632">
        <v>1963</v>
      </c>
      <c r="U632">
        <v>8</v>
      </c>
      <c r="V632" s="3">
        <v>1963.5833333354101</v>
      </c>
      <c r="W632" s="20">
        <f t="shared" si="328"/>
        <v>0.64808084616096995</v>
      </c>
      <c r="X632" s="20">
        <f t="shared" si="329"/>
        <v>0.12306</v>
      </c>
      <c r="Y632" s="20">
        <f t="shared" si="330"/>
        <v>7.975282892856897E-2</v>
      </c>
      <c r="Z632" s="20"/>
      <c r="AA632">
        <v>8</v>
      </c>
      <c r="AB632" s="3">
        <v>1963.5833333354101</v>
      </c>
      <c r="AC632" s="20">
        <f t="shared" si="321"/>
        <v>0.74886745960106005</v>
      </c>
      <c r="AD632" s="20">
        <f t="shared" si="312"/>
        <v>9.2279999999999945E-2</v>
      </c>
      <c r="AE632" s="20">
        <f t="shared" si="312"/>
        <v>6.6003277210299804E-2</v>
      </c>
      <c r="AG632" s="3">
        <v>1963.5833333354101</v>
      </c>
      <c r="AH632" s="3">
        <f t="shared" si="322"/>
        <v>-0.35939476840908474</v>
      </c>
      <c r="AI632" s="3">
        <f t="shared" si="323"/>
        <v>6.7241855071186282E-2</v>
      </c>
      <c r="AJ632" s="3">
        <f t="shared" si="324"/>
        <v>0.22500787610319806</v>
      </c>
      <c r="AK632" s="20"/>
      <c r="AL632" s="3">
        <v>1963.5833333354101</v>
      </c>
      <c r="AM632" s="12">
        <f>STANDARDIZE(AC632,AR$8,AS$8)</f>
        <v>-0.64313424029716981</v>
      </c>
      <c r="AN632" s="12">
        <f>STANDARDIZE(AD632,AT$8,AU$8)</f>
        <v>1.4464725573415451</v>
      </c>
      <c r="AO632" s="12">
        <f>STANDARDIZE(AE632,AV$8,AW$8)</f>
        <v>1.1585467419766879</v>
      </c>
      <c r="AP632" s="20"/>
    </row>
    <row r="633" spans="1:42" x14ac:dyDescent="0.3">
      <c r="A633">
        <v>4</v>
      </c>
      <c r="B633">
        <v>1974</v>
      </c>
      <c r="C633" s="20">
        <v>0.61745518672022592</v>
      </c>
      <c r="D633" s="20">
        <v>6.1499999999999902E-2</v>
      </c>
      <c r="E633" s="20">
        <f t="shared" si="308"/>
        <v>3.7973493983293832E-2</v>
      </c>
      <c r="G633">
        <v>1963</v>
      </c>
      <c r="H633">
        <v>7</v>
      </c>
      <c r="I633" s="3">
        <v>1963.50000000208</v>
      </c>
      <c r="J633" s="20"/>
      <c r="K633" s="20"/>
      <c r="L633" s="20"/>
      <c r="N633">
        <v>11</v>
      </c>
      <c r="O633">
        <v>1970</v>
      </c>
      <c r="P633" s="20">
        <v>0.61745518672022592</v>
      </c>
      <c r="Q633" s="20">
        <v>6.1530000000000001E-2</v>
      </c>
      <c r="R633" s="20">
        <f t="shared" si="311"/>
        <v>3.7992017638895502E-2</v>
      </c>
      <c r="T633">
        <v>1963</v>
      </c>
      <c r="U633">
        <v>7</v>
      </c>
      <c r="V633" s="3">
        <v>1963.50000000208</v>
      </c>
      <c r="W633" s="20">
        <f t="shared" si="328"/>
        <v>0.54116774406609991</v>
      </c>
      <c r="X633" s="20">
        <f t="shared" si="329"/>
        <v>6.1530000000000001E-2</v>
      </c>
      <c r="Y633" s="20">
        <f t="shared" si="330"/>
        <v>3.3298051292387131E-2</v>
      </c>
      <c r="Z633" s="20"/>
      <c r="AA633">
        <v>7</v>
      </c>
      <c r="AB633" s="3">
        <v>1963.50000000208</v>
      </c>
      <c r="AC633" s="20">
        <f t="shared" si="321"/>
        <v>0.54116774406609991</v>
      </c>
      <c r="AD633" s="20">
        <f t="shared" si="312"/>
        <v>6.1530000000000001E-2</v>
      </c>
      <c r="AE633" s="20">
        <f t="shared" si="312"/>
        <v>3.3298051292387131E-2</v>
      </c>
      <c r="AG633" s="3">
        <v>1963.50000000208</v>
      </c>
      <c r="AH633" s="3">
        <f t="shared" si="322"/>
        <v>-1.5953652381345473</v>
      </c>
      <c r="AI633" s="3">
        <f t="shared" si="323"/>
        <v>-0.68585487699629111</v>
      </c>
      <c r="AJ633" s="3">
        <f t="shared" si="324"/>
        <v>-1.0186021394833387</v>
      </c>
      <c r="AK633" s="20"/>
      <c r="AL633" s="3">
        <v>1963.50000000208</v>
      </c>
      <c r="AM633" s="12">
        <f>STANDARDIZE(AC633,AR$9,AS$9)</f>
        <v>-0.84364303533491392</v>
      </c>
      <c r="AN633" s="12">
        <f>STANDARDIZE(AD633,AT$9,AU$9)</f>
        <v>-0.10730219351257217</v>
      </c>
      <c r="AO633" s="12">
        <f>STANDARDIZE(AE633,AV$9,AW$9)</f>
        <v>-0.84325663190152489</v>
      </c>
      <c r="AP633" s="20"/>
    </row>
    <row r="634" spans="1:42" x14ac:dyDescent="0.3">
      <c r="A634">
        <v>3</v>
      </c>
      <c r="B634">
        <v>1974</v>
      </c>
      <c r="C634" s="20">
        <v>0.59152650590832645</v>
      </c>
      <c r="D634" s="20">
        <v>6.1499999999999902E-2</v>
      </c>
      <c r="E634" s="20">
        <f t="shared" si="308"/>
        <v>3.6378880113362017E-2</v>
      </c>
      <c r="G634">
        <v>1963</v>
      </c>
      <c r="H634">
        <v>6</v>
      </c>
      <c r="I634" s="3">
        <v>1963.4166666687499</v>
      </c>
      <c r="J634" s="20">
        <f t="shared" si="309"/>
        <v>0.88693070165178378</v>
      </c>
      <c r="K634" s="20">
        <f t="shared" si="307"/>
        <v>0.1229999999999998</v>
      </c>
      <c r="L634" s="20">
        <f t="shared" si="310"/>
        <v>5.4546238151584617E-2</v>
      </c>
      <c r="N634">
        <v>10</v>
      </c>
      <c r="O634">
        <v>1970</v>
      </c>
      <c r="P634" s="20">
        <v>0.59152650590832645</v>
      </c>
      <c r="Q634" s="20">
        <v>6.1530000000000001E-2</v>
      </c>
      <c r="R634" s="20">
        <f t="shared" si="311"/>
        <v>3.6396625908539329E-2</v>
      </c>
      <c r="T634">
        <v>1963</v>
      </c>
      <c r="U634">
        <v>6</v>
      </c>
      <c r="V634" s="3">
        <v>1963.4166666687499</v>
      </c>
      <c r="W634" s="20">
        <f t="shared" si="328"/>
        <v>0.52287937334128198</v>
      </c>
      <c r="X634" s="20">
        <f t="shared" si="329"/>
        <v>6.1530000000000001E-2</v>
      </c>
      <c r="Y634" s="20">
        <f t="shared" si="330"/>
        <v>3.2172767841689084E-2</v>
      </c>
      <c r="Z634" s="20"/>
      <c r="AA634">
        <v>6</v>
      </c>
      <c r="AB634" s="3">
        <v>1963.4166666687499</v>
      </c>
      <c r="AC634" s="20">
        <f t="shared" si="321"/>
        <v>0.70490503749653288</v>
      </c>
      <c r="AD634" s="20">
        <f t="shared" si="312"/>
        <v>9.2264999999999903E-2</v>
      </c>
      <c r="AE634" s="20">
        <f t="shared" si="312"/>
        <v>4.3359502996636851E-2</v>
      </c>
      <c r="AG634" s="3">
        <v>1963.4166666687499</v>
      </c>
      <c r="AH634" s="3">
        <f t="shared" si="322"/>
        <v>-0.62100444543175548</v>
      </c>
      <c r="AI634" s="3">
        <f t="shared" si="323"/>
        <v>6.6874490811640125E-2</v>
      </c>
      <c r="AJ634" s="3">
        <f t="shared" si="324"/>
        <v>-0.63601734578246216</v>
      </c>
      <c r="AK634" s="20"/>
      <c r="AL634" s="3">
        <v>1963.4166666687499</v>
      </c>
      <c r="AM634" s="12">
        <f>STANDARDIZE(AC634,AR$10,AS$10)</f>
        <v>-1.0439153786119628</v>
      </c>
      <c r="AN634" s="12">
        <f>STANDARDIZE(AD634,AT$10,AU$10)</f>
        <v>-1.0196274698486036</v>
      </c>
      <c r="AO634" s="12">
        <f>STANDARDIZE(AE634,AV$10,AW$10)</f>
        <v>-1.2306637865470023</v>
      </c>
      <c r="AP634" s="20"/>
    </row>
    <row r="635" spans="1:42" x14ac:dyDescent="0.3">
      <c r="A635">
        <v>3</v>
      </c>
      <c r="B635">
        <v>1974</v>
      </c>
      <c r="C635" s="20">
        <v>0.56668664336713659</v>
      </c>
      <c r="D635" s="20">
        <v>6.1499999999999902E-2</v>
      </c>
      <c r="E635" s="20">
        <f t="shared" si="308"/>
        <v>3.4851228567078847E-2</v>
      </c>
      <c r="G635">
        <v>1963</v>
      </c>
      <c r="H635">
        <v>5</v>
      </c>
      <c r="I635" s="3">
        <v>1963.3333333354201</v>
      </c>
      <c r="J635" s="20">
        <f t="shared" si="309"/>
        <v>0.80699093362481222</v>
      </c>
      <c r="K635" s="20">
        <f t="shared" si="307"/>
        <v>0.1229999999999998</v>
      </c>
      <c r="L635" s="20">
        <f t="shared" si="310"/>
        <v>4.9629942417925871E-2</v>
      </c>
      <c r="N635">
        <v>10</v>
      </c>
      <c r="O635">
        <v>1970</v>
      </c>
      <c r="P635" s="20">
        <v>0.56668664336713659</v>
      </c>
      <c r="Q635" s="20">
        <v>6.1530000000000001E-2</v>
      </c>
      <c r="R635" s="20">
        <f t="shared" si="311"/>
        <v>3.4868229166379917E-2</v>
      </c>
      <c r="T635">
        <v>1963</v>
      </c>
      <c r="U635">
        <v>5</v>
      </c>
      <c r="V635" s="3">
        <v>1963.3333333354201</v>
      </c>
      <c r="W635" s="20">
        <f t="shared" si="328"/>
        <v>0.51784376963952883</v>
      </c>
      <c r="X635" s="20">
        <f t="shared" si="329"/>
        <v>6.1530000000000001E-2</v>
      </c>
      <c r="Y635" s="20">
        <f t="shared" si="330"/>
        <v>3.1862927145920213E-2</v>
      </c>
      <c r="Z635" s="20"/>
      <c r="AA635">
        <v>5</v>
      </c>
      <c r="AB635" s="3">
        <v>1963.3333333354201</v>
      </c>
      <c r="AC635" s="20">
        <f t="shared" si="321"/>
        <v>0.66241735163217053</v>
      </c>
      <c r="AD635" s="20">
        <f t="shared" si="312"/>
        <v>9.2264999999999903E-2</v>
      </c>
      <c r="AE635" s="20">
        <f t="shared" si="312"/>
        <v>4.0746434781923038E-2</v>
      </c>
      <c r="AG635" s="3">
        <v>1963.3333333354201</v>
      </c>
      <c r="AH635" s="3">
        <f t="shared" si="322"/>
        <v>-0.87383832592151822</v>
      </c>
      <c r="AI635" s="3">
        <f t="shared" si="323"/>
        <v>6.6874490811640125E-2</v>
      </c>
      <c r="AJ635" s="3">
        <f t="shared" si="324"/>
        <v>-0.73537876928662149</v>
      </c>
      <c r="AK635" s="20"/>
      <c r="AL635" s="3">
        <v>1963.3333333354201</v>
      </c>
      <c r="AM635" s="12">
        <f>STANDARDIZE(AC635,AR$11,AS$11)</f>
        <v>-0.97980964101697587</v>
      </c>
      <c r="AN635" s="12">
        <f>STANDARDIZE(AD635,AT$11,AU$11)</f>
        <v>-0.6035549277918324</v>
      </c>
      <c r="AO635" s="12">
        <f>STANDARDIZE(AE635,AV$11,AW$11)</f>
        <v>-0.89049436885986466</v>
      </c>
      <c r="AP635" s="20"/>
    </row>
    <row r="636" spans="1:42" x14ac:dyDescent="0.3">
      <c r="A636">
        <v>2</v>
      </c>
      <c r="B636">
        <v>1974</v>
      </c>
      <c r="C636" s="20">
        <v>0.54296822121514798</v>
      </c>
      <c r="D636" s="20">
        <v>6.1499999999999902E-2</v>
      </c>
      <c r="E636" s="20">
        <f t="shared" si="308"/>
        <v>3.3392545604731545E-2</v>
      </c>
      <c r="G636">
        <v>1963</v>
      </c>
      <c r="H636">
        <v>4</v>
      </c>
      <c r="I636" s="3">
        <v>1963.25000000209</v>
      </c>
      <c r="J636" s="20">
        <f t="shared" si="309"/>
        <v>0.72860124946895211</v>
      </c>
      <c r="K636" s="20">
        <f t="shared" si="307"/>
        <v>0.1229999999999998</v>
      </c>
      <c r="L636" s="20">
        <f t="shared" si="310"/>
        <v>4.4808976842340482E-2</v>
      </c>
      <c r="N636">
        <v>9</v>
      </c>
      <c r="O636">
        <v>1970</v>
      </c>
      <c r="P636" s="20">
        <v>0.54296822121514798</v>
      </c>
      <c r="Q636" s="20">
        <v>6.1530000000000001E-2</v>
      </c>
      <c r="R636" s="20">
        <f t="shared" si="311"/>
        <v>3.3408834651368055E-2</v>
      </c>
      <c r="T636">
        <v>1963</v>
      </c>
      <c r="U636">
        <v>4</v>
      </c>
      <c r="V636" s="3">
        <v>1963.25000000209</v>
      </c>
      <c r="W636" s="20">
        <f t="shared" si="328"/>
        <v>0.51278199495900378</v>
      </c>
      <c r="X636" s="20">
        <f t="shared" si="329"/>
        <v>6.1530000000000001E-2</v>
      </c>
      <c r="Y636" s="20">
        <f t="shared" si="330"/>
        <v>3.1551476149827506E-2</v>
      </c>
      <c r="Z636" s="20"/>
      <c r="AA636">
        <v>4</v>
      </c>
      <c r="AB636" s="3">
        <v>1963.25000000209</v>
      </c>
      <c r="AC636" s="20">
        <f t="shared" si="321"/>
        <v>0.620691622213978</v>
      </c>
      <c r="AD636" s="20">
        <f t="shared" si="312"/>
        <v>9.2264999999999903E-2</v>
      </c>
      <c r="AE636" s="20">
        <f t="shared" si="312"/>
        <v>3.8180226496083991E-2</v>
      </c>
      <c r="AG636" s="3">
        <v>1963.25000000209</v>
      </c>
      <c r="AH636" s="3">
        <f t="shared" si="322"/>
        <v>-1.1221379889991039</v>
      </c>
      <c r="AI636" s="3">
        <f t="shared" si="323"/>
        <v>6.6874490811640125E-2</v>
      </c>
      <c r="AJ636" s="3">
        <f t="shared" si="324"/>
        <v>-0.83295835287857234</v>
      </c>
      <c r="AK636" s="20"/>
      <c r="AL636" s="3">
        <v>1963.25000000209</v>
      </c>
      <c r="AM636" s="12">
        <f>STANDARDIZE(AC636,AR$12,AS$12)</f>
        <v>-1.0844971233158718</v>
      </c>
      <c r="AN636" s="12">
        <f>STANDARDIZE(AD636,AT$12,AU$12)</f>
        <v>-0.8205967459488962</v>
      </c>
      <c r="AO636" s="12">
        <f>STANDARDIZE(AE636,AV$12,AW$12)</f>
        <v>-1.0353785080470075</v>
      </c>
      <c r="AP636" s="20"/>
    </row>
    <row r="637" spans="1:42" x14ac:dyDescent="0.3">
      <c r="A637">
        <v>1</v>
      </c>
      <c r="B637">
        <v>1974</v>
      </c>
      <c r="C637" s="20">
        <v>0.5581572282539099</v>
      </c>
      <c r="D637" s="20">
        <v>6.1499999999999902E-2</v>
      </c>
      <c r="E637" s="20">
        <f t="shared" si="308"/>
        <v>3.4326669537615401E-2</v>
      </c>
      <c r="G637">
        <v>1963</v>
      </c>
      <c r="H637">
        <v>3</v>
      </c>
      <c r="I637" s="3">
        <v>1963.1666666687599</v>
      </c>
      <c r="J637" s="20">
        <f t="shared" si="309"/>
        <v>0.69854555644458971</v>
      </c>
      <c r="K637" s="20">
        <f t="shared" si="307"/>
        <v>0.1229999999999998</v>
      </c>
      <c r="L637" s="20">
        <f t="shared" si="310"/>
        <v>4.2960551721342194E-2</v>
      </c>
      <c r="N637">
        <v>8</v>
      </c>
      <c r="O637">
        <v>1970</v>
      </c>
      <c r="P637" s="20">
        <v>0.5581572282539099</v>
      </c>
      <c r="Q637" s="20">
        <v>6.1530000000000001E-2</v>
      </c>
      <c r="R637" s="20">
        <f t="shared" si="311"/>
        <v>3.4343414254463078E-2</v>
      </c>
      <c r="T637">
        <v>1963</v>
      </c>
      <c r="U637">
        <v>3</v>
      </c>
      <c r="V637" s="3">
        <v>1963.1666666687599</v>
      </c>
      <c r="W637" s="20">
        <f t="shared" si="328"/>
        <v>0.50755059156266735</v>
      </c>
      <c r="X637" s="20">
        <f t="shared" si="329"/>
        <v>6.1530000000000001E-2</v>
      </c>
      <c r="Y637" s="20">
        <f t="shared" si="330"/>
        <v>3.1229587898850924E-2</v>
      </c>
      <c r="Z637" s="20"/>
      <c r="AA637">
        <v>3</v>
      </c>
      <c r="AB637" s="3">
        <v>1963.1666666687599</v>
      </c>
      <c r="AC637" s="20">
        <f t="shared" si="321"/>
        <v>0.60304807400362859</v>
      </c>
      <c r="AD637" s="20">
        <f t="shared" si="312"/>
        <v>9.2264999999999903E-2</v>
      </c>
      <c r="AE637" s="20">
        <f t="shared" si="312"/>
        <v>3.7095069810096561E-2</v>
      </c>
      <c r="AG637" s="3">
        <v>1963.1666666687599</v>
      </c>
      <c r="AH637" s="3">
        <f t="shared" si="322"/>
        <v>-1.2271304513768333</v>
      </c>
      <c r="AI637" s="3">
        <f t="shared" si="323"/>
        <v>6.6874490811640125E-2</v>
      </c>
      <c r="AJ637" s="3">
        <f t="shared" si="324"/>
        <v>-0.87422123014967945</v>
      </c>
      <c r="AK637" s="20"/>
      <c r="AL637" s="3">
        <v>1963.1666666687599</v>
      </c>
      <c r="AM637" s="12">
        <f>STANDARDIZE(AC637,AR$13,AS$13)</f>
        <v>-1.0233055004068501</v>
      </c>
      <c r="AN637" s="12">
        <f>STANDARDIZE(AD637,AT$13,AU$13)</f>
        <v>-0.48231704140909132</v>
      </c>
      <c r="AO637" s="12">
        <f>STANDARDIZE(AE637,AV$13,AW$13)</f>
        <v>-0.85693335801422155</v>
      </c>
      <c r="AP637" s="20"/>
    </row>
    <row r="638" spans="1:42" x14ac:dyDescent="0.3">
      <c r="A638">
        <v>12</v>
      </c>
      <c r="B638">
        <v>1973</v>
      </c>
      <c r="C638" s="20">
        <v>0.57717804768670833</v>
      </c>
      <c r="D638" s="20">
        <v>6.1499999999999902E-2</v>
      </c>
      <c r="E638" s="20">
        <f t="shared" si="308"/>
        <v>3.5496449932732509E-2</v>
      </c>
      <c r="G638">
        <v>1963</v>
      </c>
      <c r="H638">
        <v>2</v>
      </c>
      <c r="I638" s="3">
        <v>1963.0833333354301</v>
      </c>
      <c r="J638" s="20">
        <f t="shared" si="309"/>
        <v>0.68068966249299701</v>
      </c>
      <c r="K638" s="20">
        <f t="shared" si="307"/>
        <v>6.1499999999999902E-2</v>
      </c>
      <c r="L638" s="20">
        <f t="shared" si="310"/>
        <v>4.1862414243319247E-2</v>
      </c>
      <c r="N638">
        <v>7</v>
      </c>
      <c r="O638">
        <v>1970</v>
      </c>
      <c r="P638" s="20">
        <v>0.57717804768670833</v>
      </c>
      <c r="Q638" s="20">
        <v>6.1530000000000001E-2</v>
      </c>
      <c r="R638" s="20">
        <f t="shared" si="311"/>
        <v>3.5513765274163167E-2</v>
      </c>
      <c r="T638">
        <v>1963</v>
      </c>
      <c r="U638">
        <v>2</v>
      </c>
      <c r="V638" s="3">
        <v>1963.0833333354301</v>
      </c>
      <c r="W638" s="20">
        <f t="shared" si="328"/>
        <v>0.53289535634069385</v>
      </c>
      <c r="X638" s="20">
        <f t="shared" si="329"/>
        <v>0.12306</v>
      </c>
      <c r="Y638" s="20">
        <f t="shared" si="330"/>
        <v>6.557810255128578E-2</v>
      </c>
      <c r="Z638" s="20"/>
      <c r="AA638">
        <v>2</v>
      </c>
      <c r="AB638" s="3">
        <v>1963.0833333354301</v>
      </c>
      <c r="AC638" s="20">
        <f t="shared" si="321"/>
        <v>0.60679250941684537</v>
      </c>
      <c r="AD638" s="20">
        <f t="shared" si="312"/>
        <v>9.2279999999999945E-2</v>
      </c>
      <c r="AE638" s="20">
        <f t="shared" si="312"/>
        <v>5.3720258397302517E-2</v>
      </c>
      <c r="AG638" s="3">
        <v>1963.0833333354301</v>
      </c>
      <c r="AH638" s="3">
        <f t="shared" si="322"/>
        <v>-1.2048482273275123</v>
      </c>
      <c r="AI638" s="3">
        <f t="shared" si="323"/>
        <v>6.7241855071186282E-2</v>
      </c>
      <c r="AJ638" s="3">
        <f t="shared" si="324"/>
        <v>-0.2420515857644846</v>
      </c>
      <c r="AK638" s="20"/>
      <c r="AL638" s="3">
        <v>1963.0833333354301</v>
      </c>
      <c r="AM638" s="12">
        <f>STANDARDIZE(AC638,AR$14,AS$14)</f>
        <v>-0.96237603102139224</v>
      </c>
      <c r="AN638" s="12">
        <f>STANDARDIZE(AD638,AT$14,AU$14)</f>
        <v>0.56120938963997447</v>
      </c>
      <c r="AO638" s="12">
        <f>STANDARDIZE(AE638,AV$14,AW$14)</f>
        <v>2.529602225091096E-2</v>
      </c>
      <c r="AP638" s="20"/>
    </row>
    <row r="639" spans="1:42" x14ac:dyDescent="0.3">
      <c r="A639">
        <v>11</v>
      </c>
      <c r="B639">
        <v>1973</v>
      </c>
      <c r="C639" s="20">
        <v>0.59710703997153813</v>
      </c>
      <c r="D639" s="20">
        <v>6.1499999999999902E-2</v>
      </c>
      <c r="E639" s="20">
        <f t="shared" si="308"/>
        <v>3.6722082958249538E-2</v>
      </c>
      <c r="G639">
        <v>1963</v>
      </c>
      <c r="H639">
        <v>1</v>
      </c>
      <c r="I639" s="3">
        <v>1963.0000000021</v>
      </c>
      <c r="J639" s="20">
        <f t="shared" si="309"/>
        <v>0.70643365685248982</v>
      </c>
      <c r="K639" s="20">
        <f t="shared" si="307"/>
        <v>6.1499999999999902E-2</v>
      </c>
      <c r="L639" s="20">
        <f t="shared" si="310"/>
        <v>4.3445669896428056E-2</v>
      </c>
      <c r="N639">
        <v>6</v>
      </c>
      <c r="O639">
        <v>1970</v>
      </c>
      <c r="P639" s="20">
        <v>0.59710703997153813</v>
      </c>
      <c r="Q639" s="20">
        <v>6.1530000000000001E-2</v>
      </c>
      <c r="R639" s="20">
        <f t="shared" si="311"/>
        <v>3.6739996169448744E-2</v>
      </c>
      <c r="T639">
        <v>1963</v>
      </c>
      <c r="U639">
        <v>1</v>
      </c>
      <c r="V639" s="3">
        <v>1963.0000000021</v>
      </c>
      <c r="W639" s="20">
        <f t="shared" si="328"/>
        <v>0.56554224340953929</v>
      </c>
      <c r="X639" s="20">
        <f t="shared" si="329"/>
        <v>6.1530000000000001E-2</v>
      </c>
      <c r="Y639" s="20">
        <f t="shared" si="330"/>
        <v>3.4797814236988953E-2</v>
      </c>
      <c r="Z639" s="20"/>
      <c r="AA639">
        <v>1</v>
      </c>
      <c r="AB639" s="3">
        <v>1963.0000000021</v>
      </c>
      <c r="AC639" s="20">
        <f t="shared" si="321"/>
        <v>0.63598795013101461</v>
      </c>
      <c r="AD639" s="20">
        <f t="shared" si="312"/>
        <v>6.1514999999999952E-2</v>
      </c>
      <c r="AE639" s="20">
        <f t="shared" si="312"/>
        <v>3.9121742066708501E-2</v>
      </c>
      <c r="AG639" s="3">
        <v>1963.0000000021</v>
      </c>
      <c r="AH639" s="3">
        <f t="shared" si="322"/>
        <v>-1.0311132634620475</v>
      </c>
      <c r="AI639" s="3">
        <f t="shared" si="323"/>
        <v>-0.68622224125583742</v>
      </c>
      <c r="AJ639" s="3">
        <f t="shared" si="324"/>
        <v>-0.79715740178903949</v>
      </c>
      <c r="AK639" s="20"/>
      <c r="AL639" s="3">
        <v>1963.0000000021</v>
      </c>
      <c r="AM639" s="12">
        <f>STANDARDIZE(AC639,AR$15,AS$15)</f>
        <v>-0.54466204688470454</v>
      </c>
      <c r="AN639" s="12">
        <f>STANDARDIZE(AD639,AT$15,AU$15)</f>
        <v>-0.21981065223360952</v>
      </c>
      <c r="AO639" s="12">
        <f>STANDARDIZE(AE639,AV$15,AW$15)</f>
        <v>-0.59007358360520779</v>
      </c>
      <c r="AP639" s="20"/>
    </row>
    <row r="640" spans="1:42" x14ac:dyDescent="0.3">
      <c r="A640">
        <v>10</v>
      </c>
      <c r="B640">
        <v>1973</v>
      </c>
      <c r="C640" s="20">
        <v>0.61763421292745113</v>
      </c>
      <c r="D640" s="20">
        <v>6.1499999999999902E-2</v>
      </c>
      <c r="E640" s="20">
        <f t="shared" si="308"/>
        <v>3.7984504095038181E-2</v>
      </c>
      <c r="G640">
        <v>1962</v>
      </c>
      <c r="H640">
        <v>12</v>
      </c>
      <c r="I640" s="3">
        <v>1962.9166666687699</v>
      </c>
      <c r="J640" s="20">
        <f t="shared" si="309"/>
        <v>0.75802615760119052</v>
      </c>
      <c r="K640" s="20">
        <f t="shared" ref="K640:K703" si="331">SUMIFS(D$4:D$1198,B$4:B$1198,G640,A$4:A$1198,H640)</f>
        <v>6.1499999999999902E-2</v>
      </c>
      <c r="L640" s="20">
        <f t="shared" si="310"/>
        <v>4.661860869247314E-2</v>
      </c>
      <c r="N640">
        <v>6</v>
      </c>
      <c r="O640">
        <v>1970</v>
      </c>
      <c r="P640" s="20">
        <v>0.61763421292745113</v>
      </c>
      <c r="Q640" s="20">
        <v>6.1530000000000001E-2</v>
      </c>
      <c r="R640" s="20">
        <f t="shared" si="311"/>
        <v>3.8003033121426069E-2</v>
      </c>
      <c r="T640">
        <v>1962</v>
      </c>
      <c r="U640">
        <v>12</v>
      </c>
      <c r="V640" s="3">
        <v>1962.9166666687699</v>
      </c>
      <c r="W640" s="20">
        <f t="shared" si="313"/>
        <v>0.58837364322902397</v>
      </c>
      <c r="X640" s="20">
        <f t="shared" si="314"/>
        <v>6.1530000000000001E-2</v>
      </c>
      <c r="Y640" s="20">
        <f t="shared" si="315"/>
        <v>3.6202630267881848E-2</v>
      </c>
      <c r="Z640" s="20"/>
      <c r="AA640">
        <v>12</v>
      </c>
      <c r="AB640" s="3">
        <v>1962.9166666687699</v>
      </c>
      <c r="AC640" s="20">
        <f t="shared" si="321"/>
        <v>0.67319990041510724</v>
      </c>
      <c r="AD640" s="20">
        <f t="shared" si="312"/>
        <v>6.1514999999999952E-2</v>
      </c>
      <c r="AE640" s="20">
        <f t="shared" si="312"/>
        <v>4.1410619480177491E-2</v>
      </c>
      <c r="AG640" s="3">
        <v>1962.9166666687699</v>
      </c>
      <c r="AH640" s="3">
        <f t="shared" si="322"/>
        <v>-0.80967400172030946</v>
      </c>
      <c r="AI640" s="3">
        <f t="shared" si="323"/>
        <v>-0.68622224125583742</v>
      </c>
      <c r="AJ640" s="3">
        <f t="shared" si="324"/>
        <v>-0.71012327204524128</v>
      </c>
      <c r="AK640" s="20"/>
      <c r="AL640" s="3">
        <v>1962.9166666687699</v>
      </c>
      <c r="AM640" s="12">
        <f>STANDARDIZE(AC640,AR$4,AS$4)</f>
        <v>-0.53128338889180005</v>
      </c>
      <c r="AN640" s="12">
        <f>STANDARDIZE(AD640,AT$4,AU$4)</f>
        <v>-0.51751295497595129</v>
      </c>
      <c r="AO640" s="12">
        <f>STANDARDIZE(AE640,AV$4,AW$4)</f>
        <v>-0.62614982739062786</v>
      </c>
      <c r="AP640" s="20"/>
    </row>
    <row r="641" spans="1:42" x14ac:dyDescent="0.3">
      <c r="A641">
        <v>9</v>
      </c>
      <c r="B641">
        <v>1973</v>
      </c>
      <c r="C641" s="20">
        <v>0.67325845746267343</v>
      </c>
      <c r="D641" s="20">
        <v>6.1499999999999902E-2</v>
      </c>
      <c r="E641" s="20">
        <f t="shared" si="308"/>
        <v>4.1405395133954352E-2</v>
      </c>
      <c r="G641">
        <v>1962</v>
      </c>
      <c r="H641">
        <v>11</v>
      </c>
      <c r="I641" s="3">
        <v>1962.8333333354401</v>
      </c>
      <c r="J641" s="20">
        <f t="shared" si="309"/>
        <v>0.81338657924052993</v>
      </c>
      <c r="K641" s="20">
        <f t="shared" si="331"/>
        <v>6.1499999999999902E-2</v>
      </c>
      <c r="L641" s="20">
        <f t="shared" si="310"/>
        <v>5.0023274623292507E-2</v>
      </c>
      <c r="N641">
        <v>5</v>
      </c>
      <c r="O641">
        <v>1970</v>
      </c>
      <c r="P641" s="20">
        <v>0.67325845746267343</v>
      </c>
      <c r="Q641" s="20">
        <v>6.1530000000000001E-2</v>
      </c>
      <c r="R641" s="20">
        <f t="shared" si="311"/>
        <v>4.1425592887678296E-2</v>
      </c>
      <c r="T641">
        <v>1962</v>
      </c>
      <c r="U641">
        <v>11</v>
      </c>
      <c r="V641" s="3">
        <v>1962.8333333354401</v>
      </c>
      <c r="W641" s="20">
        <f t="shared" si="313"/>
        <v>0.60413422118692839</v>
      </c>
      <c r="X641" s="20">
        <f t="shared" si="314"/>
        <v>6.1530000000000001E-2</v>
      </c>
      <c r="Y641" s="20">
        <f t="shared" si="315"/>
        <v>3.7172378629631707E-2</v>
      </c>
      <c r="Z641" s="20"/>
      <c r="AA641">
        <v>11</v>
      </c>
      <c r="AB641" s="3">
        <v>1962.8333333354401</v>
      </c>
      <c r="AC641" s="20">
        <f t="shared" si="321"/>
        <v>0.7087604002137291</v>
      </c>
      <c r="AD641" s="20">
        <f t="shared" si="312"/>
        <v>6.1514999999999952E-2</v>
      </c>
      <c r="AE641" s="20">
        <f t="shared" si="312"/>
        <v>4.3597826626462111E-2</v>
      </c>
      <c r="AG641" s="3">
        <v>1962.8333333354401</v>
      </c>
      <c r="AH641" s="3">
        <f t="shared" si="322"/>
        <v>-0.59806211998724623</v>
      </c>
      <c r="AI641" s="3">
        <f t="shared" si="323"/>
        <v>-0.68622224125583742</v>
      </c>
      <c r="AJ641" s="3">
        <f t="shared" si="324"/>
        <v>-0.62695513493745769</v>
      </c>
      <c r="AK641" s="20"/>
      <c r="AL641" s="3">
        <v>1962.8333333354401</v>
      </c>
      <c r="AM641" s="12">
        <f>STANDARDIZE(AC641,AR$5,AS$5)</f>
        <v>-0.24772446811346963</v>
      </c>
      <c r="AN641" s="12">
        <f>STANDARDIZE(AD641,AT$5,AU$5)</f>
        <v>-0.19138401234735175</v>
      </c>
      <c r="AO641" s="12">
        <f>STANDARDIZE(AE641,AV$5,AW$5)</f>
        <v>-0.2814633993244372</v>
      </c>
      <c r="AP641" s="20"/>
    </row>
    <row r="642" spans="1:42" x14ac:dyDescent="0.3">
      <c r="A642">
        <v>8</v>
      </c>
      <c r="B642">
        <v>1973</v>
      </c>
      <c r="C642" s="20">
        <v>0.73739912098699123</v>
      </c>
      <c r="D642" s="20">
        <v>6.1499999999999902E-2</v>
      </c>
      <c r="E642" s="20">
        <f t="shared" si="308"/>
        <v>4.5350045940699892E-2</v>
      </c>
      <c r="G642">
        <v>1962</v>
      </c>
      <c r="H642">
        <v>10</v>
      </c>
      <c r="I642" s="3">
        <v>1962.75000000211</v>
      </c>
      <c r="J642" s="20">
        <f t="shared" si="309"/>
        <v>0.87266416731269913</v>
      </c>
      <c r="K642" s="20">
        <f t="shared" si="331"/>
        <v>6.1499999999999902E-2</v>
      </c>
      <c r="L642" s="20">
        <f t="shared" si="310"/>
        <v>5.3668846289730912E-2</v>
      </c>
      <c r="N642">
        <v>4</v>
      </c>
      <c r="O642">
        <v>1970</v>
      </c>
      <c r="P642" s="20">
        <v>0.73739912098699123</v>
      </c>
      <c r="Q642" s="20">
        <v>6.1530000000000001E-2</v>
      </c>
      <c r="R642" s="20">
        <f t="shared" si="311"/>
        <v>4.5372167914329568E-2</v>
      </c>
      <c r="T642">
        <v>1962</v>
      </c>
      <c r="U642">
        <v>10</v>
      </c>
      <c r="V642" s="3">
        <v>1962.75000000211</v>
      </c>
      <c r="W642" s="20">
        <f t="shared" si="313"/>
        <v>0.62403728957023796</v>
      </c>
      <c r="X642" s="20">
        <f t="shared" si="314"/>
        <v>0.12306</v>
      </c>
      <c r="Y642" s="20">
        <f t="shared" si="315"/>
        <v>7.6794028854513488E-2</v>
      </c>
      <c r="Z642" s="20"/>
      <c r="AA642">
        <v>10</v>
      </c>
      <c r="AB642" s="3">
        <v>1962.75000000211</v>
      </c>
      <c r="AC642" s="20">
        <f t="shared" si="321"/>
        <v>0.74835072844146855</v>
      </c>
      <c r="AD642" s="20">
        <f t="shared" si="312"/>
        <v>9.2279999999999945E-2</v>
      </c>
      <c r="AE642" s="20">
        <f t="shared" si="312"/>
        <v>6.52314375721222E-2</v>
      </c>
      <c r="AG642" s="3">
        <v>1962.75000000211</v>
      </c>
      <c r="AH642" s="3">
        <f t="shared" si="322"/>
        <v>-0.36246970980896637</v>
      </c>
      <c r="AI642" s="3">
        <f t="shared" si="323"/>
        <v>6.7241855071186282E-2</v>
      </c>
      <c r="AJ642" s="3">
        <f t="shared" si="324"/>
        <v>0.19565882017942787</v>
      </c>
      <c r="AK642" s="20"/>
      <c r="AL642" s="3">
        <v>1962.75000000211</v>
      </c>
      <c r="AM642" s="12">
        <f>STANDARDIZE(AC642,AR$6,AS$6)</f>
        <v>-0.34610526773373623</v>
      </c>
      <c r="AN642" s="12">
        <f>STANDARDIZE(AD642,AT$6,AU$6)</f>
        <v>0.96310780514635363</v>
      </c>
      <c r="AO642" s="12">
        <f>STANDARDIZE(AE642,AV$6,AW$6)</f>
        <v>0.86524851893769805</v>
      </c>
      <c r="AP642" s="20"/>
    </row>
    <row r="643" spans="1:42" x14ac:dyDescent="0.3">
      <c r="A643">
        <v>7</v>
      </c>
      <c r="B643">
        <v>1973</v>
      </c>
      <c r="C643" s="20">
        <v>0.80776695408390764</v>
      </c>
      <c r="D643" s="20">
        <v>6.1499999999999902E-2</v>
      </c>
      <c r="E643" s="20">
        <f t="shared" si="308"/>
        <v>4.9677667676160241E-2</v>
      </c>
      <c r="G643">
        <v>1962</v>
      </c>
      <c r="H643">
        <v>9</v>
      </c>
      <c r="I643" s="3">
        <v>1962.66666666878</v>
      </c>
      <c r="J643" s="20">
        <f t="shared" si="309"/>
        <v>0.90462264849311613</v>
      </c>
      <c r="K643" s="20">
        <f t="shared" si="331"/>
        <v>6.1499999999999902E-2</v>
      </c>
      <c r="L643" s="20">
        <f t="shared" si="310"/>
        <v>5.5634292882326554E-2</v>
      </c>
      <c r="N643">
        <v>3</v>
      </c>
      <c r="O643">
        <v>1970</v>
      </c>
      <c r="P643" s="20">
        <v>0.80776695408390764</v>
      </c>
      <c r="Q643" s="20">
        <v>6.1530000000000001E-2</v>
      </c>
      <c r="R643" s="20">
        <f t="shared" si="311"/>
        <v>4.9701900684782835E-2</v>
      </c>
      <c r="T643">
        <v>1962</v>
      </c>
      <c r="U643">
        <v>9</v>
      </c>
      <c r="V643" s="3">
        <v>1962.66666666878</v>
      </c>
      <c r="W643" s="20">
        <f t="shared" si="313"/>
        <v>0.64442741493975231</v>
      </c>
      <c r="X643" s="20">
        <f t="shared" si="314"/>
        <v>6.1530000000000001E-2</v>
      </c>
      <c r="Y643" s="20">
        <f t="shared" si="315"/>
        <v>3.9651618841242964E-2</v>
      </c>
      <c r="Z643" s="20"/>
      <c r="AA643">
        <v>9</v>
      </c>
      <c r="AB643" s="3">
        <v>1962.66666666878</v>
      </c>
      <c r="AC643" s="20">
        <f t="shared" si="321"/>
        <v>0.77452503171643428</v>
      </c>
      <c r="AD643" s="20">
        <f t="shared" si="312"/>
        <v>6.1514999999999952E-2</v>
      </c>
      <c r="AE643" s="20">
        <f t="shared" si="312"/>
        <v>4.7642955861784755E-2</v>
      </c>
      <c r="AG643" s="3">
        <v>1962.66666666878</v>
      </c>
      <c r="AH643" s="3">
        <f t="shared" si="322"/>
        <v>-0.2067127997420827</v>
      </c>
      <c r="AI643" s="3">
        <f t="shared" si="323"/>
        <v>-0.68622224125583742</v>
      </c>
      <c r="AJ643" s="3">
        <f t="shared" si="324"/>
        <v>-0.47313986260099883</v>
      </c>
      <c r="AK643" s="20"/>
      <c r="AL643" s="3">
        <v>1962.66666666878</v>
      </c>
      <c r="AM643" s="12">
        <f>STANDARDIZE(AC643,AR$7,AS$7)</f>
        <v>-0.2112985019570563</v>
      </c>
      <c r="AN643" s="12">
        <f>STANDARDIZE(AD643,AT$7,AU$7)</f>
        <v>-0.23837245449551037</v>
      </c>
      <c r="AO643" s="12">
        <f>STANDARDIZE(AE643,AV$7,AW$7)</f>
        <v>-0.22743893077666705</v>
      </c>
      <c r="AP643" s="20"/>
    </row>
    <row r="644" spans="1:42" x14ac:dyDescent="0.3">
      <c r="A644">
        <v>6</v>
      </c>
      <c r="B644">
        <v>1973</v>
      </c>
      <c r="C644" s="20">
        <v>0.88497747592837073</v>
      </c>
      <c r="D644" s="20">
        <v>6.1499999999999902E-2</v>
      </c>
      <c r="E644" s="20">
        <f t="shared" si="308"/>
        <v>5.4426114769594712E-2</v>
      </c>
      <c r="G644">
        <v>1962</v>
      </c>
      <c r="H644">
        <v>8</v>
      </c>
      <c r="I644" s="3">
        <v>1962.5833333354501</v>
      </c>
      <c r="J644" s="20">
        <f t="shared" si="309"/>
        <v>0.91765168797392183</v>
      </c>
      <c r="K644" s="20">
        <f t="shared" si="331"/>
        <v>6.1499999999999902E-2</v>
      </c>
      <c r="L644" s="20">
        <f t="shared" si="310"/>
        <v>5.6435578810396105E-2</v>
      </c>
      <c r="N644">
        <v>2</v>
      </c>
      <c r="O644">
        <v>1970</v>
      </c>
      <c r="P644" s="20">
        <v>0.88497747592837073</v>
      </c>
      <c r="Q644" s="20">
        <v>6.1530000000000001E-2</v>
      </c>
      <c r="R644" s="20">
        <f t="shared" si="311"/>
        <v>5.4452664093872651E-2</v>
      </c>
      <c r="T644">
        <v>1962</v>
      </c>
      <c r="U644">
        <v>8</v>
      </c>
      <c r="V644" s="3">
        <v>1962.5833333354501</v>
      </c>
      <c r="W644" s="20">
        <f t="shared" si="313"/>
        <v>0.66331553282664202</v>
      </c>
      <c r="X644" s="20">
        <f t="shared" si="314"/>
        <v>6.1530000000000001E-2</v>
      </c>
      <c r="Y644" s="20">
        <f t="shared" si="315"/>
        <v>4.0813804734823288E-2</v>
      </c>
      <c r="Z644" s="20"/>
      <c r="AA644">
        <v>8</v>
      </c>
      <c r="AB644" s="3">
        <v>1962.5833333354501</v>
      </c>
      <c r="AC644" s="20">
        <f t="shared" si="321"/>
        <v>0.79048361040028192</v>
      </c>
      <c r="AD644" s="20">
        <f t="shared" si="312"/>
        <v>6.1514999999999952E-2</v>
      </c>
      <c r="AE644" s="20">
        <f t="shared" si="312"/>
        <v>4.8624691772609696E-2</v>
      </c>
      <c r="AG644" s="3">
        <v>1962.5833333354501</v>
      </c>
      <c r="AH644" s="3">
        <f t="shared" si="322"/>
        <v>-0.11174718103036176</v>
      </c>
      <c r="AI644" s="3">
        <f t="shared" si="323"/>
        <v>-0.68622224125583742</v>
      </c>
      <c r="AJ644" s="3">
        <f t="shared" si="324"/>
        <v>-0.43580954069992972</v>
      </c>
      <c r="AK644" s="20"/>
      <c r="AL644" s="3">
        <v>1962.5833333354501</v>
      </c>
      <c r="AM644" s="12">
        <f>STANDARDIZE(AC644,AR$8,AS$8)</f>
        <v>-0.36628699038535806</v>
      </c>
      <c r="AN644" s="12">
        <f>STANDARDIZE(AD644,AT$8,AU$8)</f>
        <v>-0.53553372549108424</v>
      </c>
      <c r="AO644" s="12">
        <f>STANDARDIZE(AE644,AV$8,AW$8)</f>
        <v>-0.52220086098776497</v>
      </c>
      <c r="AP644" s="20"/>
    </row>
    <row r="645" spans="1:42" x14ac:dyDescent="0.3">
      <c r="A645">
        <v>6</v>
      </c>
      <c r="B645">
        <v>1973</v>
      </c>
      <c r="C645" s="20">
        <v>0.83481195321329416</v>
      </c>
      <c r="D645" s="20">
        <v>6.1499999999999902E-2</v>
      </c>
      <c r="E645" s="20">
        <f t="shared" ref="E645:E708" si="332">D645*C645</f>
        <v>5.1340935122617511E-2</v>
      </c>
      <c r="G645">
        <v>1962</v>
      </c>
      <c r="H645">
        <v>7</v>
      </c>
      <c r="I645" s="3">
        <v>1962.50000000212</v>
      </c>
      <c r="J645" s="20">
        <f t="shared" ref="J645:J708" si="333">AVERAGEIFS(C$4:C$1198,B$4:B$1198,G645,A$4:A$1198,H645)</f>
        <v>0.93086838124614568</v>
      </c>
      <c r="K645" s="20">
        <f t="shared" si="331"/>
        <v>6.1499999999999902E-2</v>
      </c>
      <c r="L645" s="20">
        <f t="shared" ref="L645:L708" si="334">AVERAGEIFS(E$4:E$1198,B$4:B$1198,G645,A$4:A$1198,H645)</f>
        <v>5.7248405446637868E-2</v>
      </c>
      <c r="N645">
        <v>1</v>
      </c>
      <c r="O645">
        <v>1970</v>
      </c>
      <c r="P645" s="20">
        <v>0.83481195321329416</v>
      </c>
      <c r="Q645" s="20">
        <v>6.1530000000000001E-2</v>
      </c>
      <c r="R645" s="20">
        <f t="shared" ref="R645:R708" si="335">Q645*P645</f>
        <v>5.1365979481213991E-2</v>
      </c>
      <c r="T645">
        <v>1962</v>
      </c>
      <c r="U645">
        <v>7</v>
      </c>
      <c r="V645" s="3">
        <v>1962.50000000212</v>
      </c>
      <c r="W645" s="20">
        <f t="shared" ref="W645:W704" si="336">AVERAGEIFS(P$4:P$1097,O$4:O$1097,T645,N$4:N$1097,U645)</f>
        <v>0.68453562848629079</v>
      </c>
      <c r="X645" s="20">
        <f t="shared" ref="X645:X704" si="337">SUMIFS(Q$4:Q$1097,O$4:O$1097,T645,N$4:N$1097,U645)</f>
        <v>6.1530000000000001E-2</v>
      </c>
      <c r="Y645" s="20">
        <f t="shared" ref="Y645:Y704" si="338">W645*X645</f>
        <v>4.2119477220761474E-2</v>
      </c>
      <c r="Z645" s="20"/>
      <c r="AA645">
        <v>7</v>
      </c>
      <c r="AB645" s="3">
        <v>1962.50000000212</v>
      </c>
      <c r="AC645" s="20">
        <f t="shared" si="321"/>
        <v>0.80770200486621824</v>
      </c>
      <c r="AD645" s="20">
        <f t="shared" ref="AD645:AE708" si="339">AVERAGE(X645,K645)</f>
        <v>6.1514999999999952E-2</v>
      </c>
      <c r="AE645" s="20">
        <f t="shared" si="339"/>
        <v>4.9683941333699674E-2</v>
      </c>
      <c r="AG645" s="3">
        <v>1962.50000000212</v>
      </c>
      <c r="AH645" s="3">
        <f t="shared" si="322"/>
        <v>-9.2847051373723365E-3</v>
      </c>
      <c r="AI645" s="3">
        <f t="shared" si="323"/>
        <v>-0.68622224125583742</v>
      </c>
      <c r="AJ645" s="3">
        <f t="shared" si="324"/>
        <v>-0.39553177694182473</v>
      </c>
      <c r="AK645" s="20"/>
      <c r="AL645" s="3">
        <v>1962.50000000212</v>
      </c>
      <c r="AM645" s="12">
        <f>STANDARDIZE(AC645,AR$9,AS$9)</f>
        <v>-0.21415856659164528</v>
      </c>
      <c r="AN645" s="12">
        <f>STANDARDIZE(AD645,AT$9,AU$9)</f>
        <v>-0.10780241638246968</v>
      </c>
      <c r="AO645" s="12">
        <f>STANDARDIZE(AE645,AV$9,AW$9)</f>
        <v>-0.21405451310839257</v>
      </c>
      <c r="AP645" s="20"/>
    </row>
    <row r="646" spans="1:42" x14ac:dyDescent="0.3">
      <c r="A646">
        <v>6</v>
      </c>
      <c r="B646">
        <v>1973</v>
      </c>
      <c r="C646" s="20">
        <v>0.77608511135935843</v>
      </c>
      <c r="D646" s="20">
        <v>6.1499999999999902E-2</v>
      </c>
      <c r="E646" s="20">
        <f t="shared" si="332"/>
        <v>4.772923434860047E-2</v>
      </c>
      <c r="G646">
        <v>1962</v>
      </c>
      <c r="H646">
        <v>6</v>
      </c>
      <c r="I646" s="3">
        <v>1962.41666666879</v>
      </c>
      <c r="J646" s="20">
        <f t="shared" si="333"/>
        <v>0.92490068191058139</v>
      </c>
      <c r="K646" s="20">
        <f t="shared" si="331"/>
        <v>0.24599999999999961</v>
      </c>
      <c r="L646" s="20">
        <f t="shared" si="334"/>
        <v>5.6881391937500664E-2</v>
      </c>
      <c r="N646">
        <v>11</v>
      </c>
      <c r="O646">
        <v>1969</v>
      </c>
      <c r="P646" s="20">
        <v>0.77608511135935843</v>
      </c>
      <c r="Q646" s="20">
        <v>6.1530000000000001E-2</v>
      </c>
      <c r="R646" s="20">
        <f t="shared" si="335"/>
        <v>4.7752516901941322E-2</v>
      </c>
      <c r="T646">
        <v>1962</v>
      </c>
      <c r="U646">
        <v>6</v>
      </c>
      <c r="V646" s="3">
        <v>1962.41666666879</v>
      </c>
      <c r="W646" s="20">
        <f t="shared" si="336"/>
        <v>0.71747323720221712</v>
      </c>
      <c r="X646" s="20">
        <f t="shared" si="337"/>
        <v>0.12306</v>
      </c>
      <c r="Y646" s="20">
        <f t="shared" si="338"/>
        <v>8.8292256570104838E-2</v>
      </c>
      <c r="Z646" s="20"/>
      <c r="AA646">
        <v>6</v>
      </c>
      <c r="AB646" s="3">
        <v>1962.41666666879</v>
      </c>
      <c r="AC646" s="20">
        <f t="shared" si="321"/>
        <v>0.8211869595563992</v>
      </c>
      <c r="AD646" s="20">
        <f t="shared" si="339"/>
        <v>0.18452999999999981</v>
      </c>
      <c r="AE646" s="20">
        <f t="shared" si="339"/>
        <v>7.2586824253802751E-2</v>
      </c>
      <c r="AG646" s="3">
        <v>1962.41666666879</v>
      </c>
      <c r="AH646" s="3">
        <f t="shared" si="322"/>
        <v>7.0960979069374416E-2</v>
      </c>
      <c r="AI646" s="3">
        <f t="shared" si="323"/>
        <v>2.3265320512736194</v>
      </c>
      <c r="AJ646" s="3">
        <f t="shared" si="324"/>
        <v>0.47534600438688535</v>
      </c>
      <c r="AK646" s="20"/>
      <c r="AL646" s="3">
        <v>1962.41666666879</v>
      </c>
      <c r="AM646" s="12">
        <f>STANDARDIZE(AC646,AR$10,AS$10)</f>
        <v>-0.34962798258824468</v>
      </c>
      <c r="AN646" s="12">
        <f>STANDARDIZE(AD646,AT$10,AU$10)</f>
        <v>0.88205666158649598</v>
      </c>
      <c r="AO646" s="12">
        <f>STANDARDIZE(AE646,AV$10,AW$10)</f>
        <v>-0.42043870494403857</v>
      </c>
      <c r="AP646" s="20"/>
    </row>
    <row r="647" spans="1:42" x14ac:dyDescent="0.3">
      <c r="A647">
        <v>5</v>
      </c>
      <c r="B647">
        <v>1973</v>
      </c>
      <c r="C647" s="20">
        <v>0.72138544610828703</v>
      </c>
      <c r="D647" s="20">
        <v>6.1499999999999902E-2</v>
      </c>
      <c r="E647" s="20">
        <f t="shared" si="332"/>
        <v>4.4365204935659583E-2</v>
      </c>
      <c r="G647">
        <v>1962</v>
      </c>
      <c r="H647">
        <v>5</v>
      </c>
      <c r="I647" s="3">
        <v>1962.3333333354601</v>
      </c>
      <c r="J647" s="20">
        <f t="shared" si="333"/>
        <v>0.85683773071679592</v>
      </c>
      <c r="K647" s="20">
        <f t="shared" si="331"/>
        <v>0.24599999999999961</v>
      </c>
      <c r="L647" s="20">
        <f t="shared" si="334"/>
        <v>5.2695520439082863E-2</v>
      </c>
      <c r="N647">
        <v>10</v>
      </c>
      <c r="O647">
        <v>1969</v>
      </c>
      <c r="P647" s="20">
        <v>0.72138544610828703</v>
      </c>
      <c r="Q647" s="20">
        <v>6.1530000000000001E-2</v>
      </c>
      <c r="R647" s="20">
        <f t="shared" si="335"/>
        <v>4.4386846499042905E-2</v>
      </c>
      <c r="T647">
        <v>1962</v>
      </c>
      <c r="U647">
        <v>5</v>
      </c>
      <c r="V647" s="3">
        <v>1962.3333333354601</v>
      </c>
      <c r="W647" s="20">
        <f t="shared" si="336"/>
        <v>0.78618651228856229</v>
      </c>
      <c r="X647" s="20">
        <f t="shared" si="337"/>
        <v>0.12306</v>
      </c>
      <c r="Y647" s="20">
        <f t="shared" si="338"/>
        <v>9.674811220223048E-2</v>
      </c>
      <c r="Z647" s="20"/>
      <c r="AA647">
        <v>5</v>
      </c>
      <c r="AB647" s="3">
        <v>1962.3333333354601</v>
      </c>
      <c r="AC647" s="20">
        <f t="shared" si="321"/>
        <v>0.82151212150267905</v>
      </c>
      <c r="AD647" s="20">
        <f t="shared" si="339"/>
        <v>0.18452999999999981</v>
      </c>
      <c r="AE647" s="20">
        <f t="shared" si="339"/>
        <v>7.4721816320656664E-2</v>
      </c>
      <c r="AG647" s="3">
        <v>1962.3333333354601</v>
      </c>
      <c r="AH647" s="3">
        <f t="shared" si="322"/>
        <v>7.2895938693393281E-2</v>
      </c>
      <c r="AI647" s="3">
        <f t="shared" si="323"/>
        <v>2.3265320512736194</v>
      </c>
      <c r="AJ647" s="3">
        <f t="shared" si="324"/>
        <v>0.55652867299774889</v>
      </c>
      <c r="AK647" s="20"/>
      <c r="AL647" s="3">
        <v>1962.3333333354601</v>
      </c>
      <c r="AM647" s="12">
        <f>STANDARDIZE(AC647,AR$11,AS$11)</f>
        <v>-7.9937191855774789E-2</v>
      </c>
      <c r="AN647" s="12">
        <f>STANDARDIZE(AD647,AT$11,AU$11)</f>
        <v>1.3956773971730085</v>
      </c>
      <c r="AO647" s="12">
        <f>STANDARDIZE(AE647,AV$11,AW$11)</f>
        <v>3.7671583104945686E-2</v>
      </c>
      <c r="AP647" s="20"/>
    </row>
    <row r="648" spans="1:42" x14ac:dyDescent="0.3">
      <c r="A648">
        <v>5</v>
      </c>
      <c r="B648">
        <v>1973</v>
      </c>
      <c r="C648" s="20">
        <v>0.67073464298558882</v>
      </c>
      <c r="D648" s="20">
        <v>6.1499999999999902E-2</v>
      </c>
      <c r="E648" s="20">
        <f t="shared" si="332"/>
        <v>4.1250180543613645E-2</v>
      </c>
      <c r="G648">
        <v>1962</v>
      </c>
      <c r="H648">
        <v>4</v>
      </c>
      <c r="I648" s="3">
        <v>1962.25000000213</v>
      </c>
      <c r="J648" s="20">
        <f t="shared" si="333"/>
        <v>0.76824196688352053</v>
      </c>
      <c r="K648" s="20">
        <f t="shared" si="331"/>
        <v>0.24599999999999961</v>
      </c>
      <c r="L648" s="20">
        <f t="shared" si="334"/>
        <v>4.724688096333643E-2</v>
      </c>
      <c r="N648">
        <v>8</v>
      </c>
      <c r="O648">
        <v>1969</v>
      </c>
      <c r="P648" s="20">
        <v>0.67073464298558882</v>
      </c>
      <c r="Q648" s="20">
        <v>6.1530000000000001E-2</v>
      </c>
      <c r="R648" s="20">
        <f t="shared" si="335"/>
        <v>4.1270302582903283E-2</v>
      </c>
      <c r="T648">
        <v>1962</v>
      </c>
      <c r="U648">
        <v>4</v>
      </c>
      <c r="V648" s="3">
        <v>1962.25000000213</v>
      </c>
      <c r="W648" s="20">
        <f t="shared" si="336"/>
        <v>0.87595301904170308</v>
      </c>
      <c r="X648" s="20">
        <f t="shared" si="337"/>
        <v>0.12306</v>
      </c>
      <c r="Y648" s="20">
        <f t="shared" si="338"/>
        <v>0.10779477852327199</v>
      </c>
      <c r="Z648" s="20"/>
      <c r="AA648">
        <v>4</v>
      </c>
      <c r="AB648" s="3">
        <v>1962.25000000213</v>
      </c>
      <c r="AC648" s="20">
        <f t="shared" si="321"/>
        <v>0.82209749296261181</v>
      </c>
      <c r="AD648" s="20">
        <f t="shared" si="339"/>
        <v>0.18452999999999981</v>
      </c>
      <c r="AE648" s="20">
        <f t="shared" si="339"/>
        <v>7.7520829743304209E-2</v>
      </c>
      <c r="AG648" s="3">
        <v>1962.25000000213</v>
      </c>
      <c r="AH648" s="3">
        <f t="shared" si="322"/>
        <v>7.6379341819071578E-2</v>
      </c>
      <c r="AI648" s="3">
        <f t="shared" si="323"/>
        <v>2.3265320512736194</v>
      </c>
      <c r="AJ648" s="3">
        <f t="shared" si="324"/>
        <v>0.66296062778388465</v>
      </c>
      <c r="AK648" s="20"/>
      <c r="AL648" s="3">
        <v>1962.25000000213</v>
      </c>
      <c r="AM648" s="12">
        <f>STANDARDIZE(AC648,AR$12,AS$12)</f>
        <v>0.13348434868310513</v>
      </c>
      <c r="AN648" s="12">
        <f>STANDARDIZE(AD648,AT$12,AU$12)</f>
        <v>1.2489294877714097</v>
      </c>
      <c r="AO648" s="12">
        <f>STANDARDIZE(AE648,AV$12,AW$12)</f>
        <v>-7.6653419209416034E-3</v>
      </c>
      <c r="AP648" s="20"/>
    </row>
    <row r="649" spans="1:42" x14ac:dyDescent="0.3">
      <c r="A649">
        <v>4</v>
      </c>
      <c r="B649">
        <v>1973</v>
      </c>
      <c r="C649" s="20">
        <v>0.62743538510243602</v>
      </c>
      <c r="D649" s="20">
        <v>6.1499999999999902E-2</v>
      </c>
      <c r="E649" s="20">
        <f t="shared" si="332"/>
        <v>3.8587276183799757E-2</v>
      </c>
      <c r="G649">
        <v>1962</v>
      </c>
      <c r="H649">
        <v>3</v>
      </c>
      <c r="I649" s="3">
        <v>1962.1666666688</v>
      </c>
      <c r="J649" s="20">
        <f t="shared" si="333"/>
        <v>0.65755893711280233</v>
      </c>
      <c r="K649" s="20">
        <f t="shared" si="331"/>
        <v>0.24599999999999961</v>
      </c>
      <c r="L649" s="20">
        <f t="shared" si="334"/>
        <v>4.0439874632437284E-2</v>
      </c>
      <c r="N649">
        <v>6</v>
      </c>
      <c r="O649">
        <v>1969</v>
      </c>
      <c r="P649" s="20">
        <v>0.62743538510243602</v>
      </c>
      <c r="Q649" s="20">
        <v>6.1530000000000001E-2</v>
      </c>
      <c r="R649" s="20">
        <f t="shared" si="335"/>
        <v>3.8606099245352889E-2</v>
      </c>
      <c r="T649">
        <v>1962</v>
      </c>
      <c r="U649">
        <v>3</v>
      </c>
      <c r="V649" s="3">
        <v>1962.1666666688</v>
      </c>
      <c r="W649" s="20">
        <f t="shared" si="336"/>
        <v>0.86217383592857133</v>
      </c>
      <c r="X649" s="20">
        <f t="shared" si="337"/>
        <v>0.12306</v>
      </c>
      <c r="Y649" s="20">
        <f t="shared" si="338"/>
        <v>0.10609911224936999</v>
      </c>
      <c r="Z649" s="20"/>
      <c r="AA649">
        <v>3</v>
      </c>
      <c r="AB649" s="3">
        <v>1962.1666666688</v>
      </c>
      <c r="AC649" s="20">
        <f t="shared" si="321"/>
        <v>0.75986638652068683</v>
      </c>
      <c r="AD649" s="20">
        <f t="shared" si="339"/>
        <v>0.18452999999999981</v>
      </c>
      <c r="AE649" s="20">
        <f t="shared" si="339"/>
        <v>7.3269493440903638E-2</v>
      </c>
      <c r="AG649" s="3">
        <v>1962.1666666688</v>
      </c>
      <c r="AH649" s="3">
        <f t="shared" si="322"/>
        <v>-0.29394283056548698</v>
      </c>
      <c r="AI649" s="3">
        <f t="shared" si="323"/>
        <v>2.3265320512736194</v>
      </c>
      <c r="AJ649" s="3">
        <f t="shared" si="324"/>
        <v>0.50130437081253965</v>
      </c>
      <c r="AK649" s="20"/>
      <c r="AL649" s="3">
        <v>1962.1666666688</v>
      </c>
      <c r="AM649" s="12">
        <f>STANDARDIZE(AC649,AR$13,AS$13)</f>
        <v>-0.10861064785736591</v>
      </c>
      <c r="AN649" s="12">
        <f>STANDARDIZE(AD649,AT$13,AU$13)</f>
        <v>1.5373719806273691</v>
      </c>
      <c r="AO649" s="12">
        <f>STANDARDIZE(AE649,AV$13,AW$13)</f>
        <v>0.23046158406573702</v>
      </c>
      <c r="AP649" s="20"/>
    </row>
    <row r="650" spans="1:42" x14ac:dyDescent="0.3">
      <c r="A650">
        <v>4</v>
      </c>
      <c r="B650">
        <v>1973</v>
      </c>
      <c r="C650" s="20">
        <v>0.58760925445318202</v>
      </c>
      <c r="D650" s="20">
        <v>6.1499999999999902E-2</v>
      </c>
      <c r="E650" s="20">
        <f t="shared" si="332"/>
        <v>3.6137969148870637E-2</v>
      </c>
      <c r="G650">
        <v>1962</v>
      </c>
      <c r="H650">
        <v>2</v>
      </c>
      <c r="I650" s="3">
        <v>1962.0833333354699</v>
      </c>
      <c r="J650" s="20">
        <f t="shared" si="333"/>
        <v>0.63483494304715582</v>
      </c>
      <c r="K650" s="20">
        <f t="shared" si="331"/>
        <v>0.1229999999999998</v>
      </c>
      <c r="L650" s="20">
        <f t="shared" si="334"/>
        <v>3.9042348997400028E-2</v>
      </c>
      <c r="N650">
        <v>5</v>
      </c>
      <c r="O650">
        <v>1969</v>
      </c>
      <c r="P650" s="20">
        <v>0.58760925445318202</v>
      </c>
      <c r="Q650" s="20">
        <v>6.1530000000000001E-2</v>
      </c>
      <c r="R650" s="20">
        <f t="shared" si="335"/>
        <v>3.6155597426504288E-2</v>
      </c>
      <c r="T650">
        <v>1962</v>
      </c>
      <c r="U650">
        <v>2</v>
      </c>
      <c r="V650" s="3">
        <v>1962.0833333354699</v>
      </c>
      <c r="W650" s="20">
        <f t="shared" si="336"/>
        <v>0.80590203766043578</v>
      </c>
      <c r="X650" s="20">
        <f t="shared" si="337"/>
        <v>6.1530000000000001E-2</v>
      </c>
      <c r="Y650" s="20">
        <f t="shared" si="338"/>
        <v>4.9587152377246611E-2</v>
      </c>
      <c r="Z650" s="20"/>
      <c r="AA650">
        <v>2</v>
      </c>
      <c r="AB650" s="3">
        <v>1962.0833333354699</v>
      </c>
      <c r="AC650" s="20">
        <f t="shared" si="321"/>
        <v>0.7203684903537958</v>
      </c>
      <c r="AD650" s="20">
        <f t="shared" si="339"/>
        <v>9.2264999999999903E-2</v>
      </c>
      <c r="AE650" s="20">
        <f t="shared" si="339"/>
        <v>4.4314750687323323E-2</v>
      </c>
      <c r="AG650" s="3">
        <v>1962.0833333354699</v>
      </c>
      <c r="AH650" s="3">
        <f t="shared" si="322"/>
        <v>-0.528985200040195</v>
      </c>
      <c r="AI650" s="3">
        <f t="shared" si="323"/>
        <v>6.6874490811640125E-2</v>
      </c>
      <c r="AJ650" s="3">
        <f t="shared" si="324"/>
        <v>-0.59969423343077644</v>
      </c>
      <c r="AK650" s="20"/>
      <c r="AL650" s="3">
        <v>1962.0833333354699</v>
      </c>
      <c r="AM650" s="12">
        <f>STANDARDIZE(AC650,AR$14,AS$14)</f>
        <v>-0.24010034726095822</v>
      </c>
      <c r="AN650" s="12">
        <f>STANDARDIZE(AD650,AT$14,AU$14)</f>
        <v>0.56051139147476758</v>
      </c>
      <c r="AO650" s="12">
        <f>STANDARDIZE(AE650,AV$14,AW$14)</f>
        <v>-0.67271452564552359</v>
      </c>
      <c r="AP650" s="20"/>
    </row>
    <row r="651" spans="1:42" x14ac:dyDescent="0.3">
      <c r="A651">
        <v>3</v>
      </c>
      <c r="B651">
        <v>1973</v>
      </c>
      <c r="C651" s="20">
        <v>0.55015298481376607</v>
      </c>
      <c r="D651" s="20">
        <v>6.1499999999999902E-2</v>
      </c>
      <c r="E651" s="20">
        <f t="shared" si="332"/>
        <v>3.383440856604656E-2</v>
      </c>
      <c r="G651">
        <v>1962</v>
      </c>
      <c r="H651">
        <v>1</v>
      </c>
      <c r="I651" s="3">
        <v>1962.00000000214</v>
      </c>
      <c r="J651" s="20">
        <f t="shared" si="333"/>
        <v>0.68384363914963553</v>
      </c>
      <c r="K651" s="20">
        <f t="shared" si="331"/>
        <v>6.1499999999999902E-2</v>
      </c>
      <c r="L651" s="20">
        <f t="shared" si="334"/>
        <v>4.2056383807702519E-2</v>
      </c>
      <c r="N651">
        <v>4</v>
      </c>
      <c r="O651">
        <v>1969</v>
      </c>
      <c r="P651" s="20">
        <v>0.55015298481376607</v>
      </c>
      <c r="Q651" s="20">
        <v>6.1530000000000001E-2</v>
      </c>
      <c r="R651" s="20">
        <f t="shared" si="335"/>
        <v>3.3850913155591029E-2</v>
      </c>
      <c r="T651">
        <v>1962</v>
      </c>
      <c r="U651">
        <v>1</v>
      </c>
      <c r="V651" s="3">
        <v>1962.00000000214</v>
      </c>
      <c r="W651" s="20">
        <f t="shared" si="336"/>
        <v>0.77061199183421381</v>
      </c>
      <c r="X651" s="20">
        <f t="shared" si="337"/>
        <v>6.1530000000000001E-2</v>
      </c>
      <c r="Y651" s="20">
        <f t="shared" si="338"/>
        <v>4.7415755857559173E-2</v>
      </c>
      <c r="Z651" s="20"/>
      <c r="AA651">
        <v>1</v>
      </c>
      <c r="AB651" s="3">
        <v>1962.00000000214</v>
      </c>
      <c r="AC651" s="20">
        <f t="shared" si="321"/>
        <v>0.72722781549192472</v>
      </c>
      <c r="AD651" s="20">
        <f t="shared" si="339"/>
        <v>6.1514999999999952E-2</v>
      </c>
      <c r="AE651" s="20">
        <f t="shared" si="339"/>
        <v>4.4736069832630843E-2</v>
      </c>
      <c r="AG651" s="3">
        <v>1962.00000000214</v>
      </c>
      <c r="AH651" s="3">
        <f t="shared" si="322"/>
        <v>-0.48816702515181454</v>
      </c>
      <c r="AI651" s="3">
        <f t="shared" si="323"/>
        <v>-0.68622224125583742</v>
      </c>
      <c r="AJ651" s="3">
        <f t="shared" si="324"/>
        <v>-0.58367365280008832</v>
      </c>
      <c r="AK651" s="20"/>
      <c r="AL651" s="3">
        <v>1962.00000000214</v>
      </c>
      <c r="AM651" s="12">
        <f>STANDARDIZE(AC651,AR$15,AS$15)</f>
        <v>-0.13189251255199391</v>
      </c>
      <c r="AN651" s="12">
        <f>STANDARDIZE(AD651,AT$15,AU$15)</f>
        <v>-0.21981065223360952</v>
      </c>
      <c r="AO651" s="12">
        <f>STANDARDIZE(AE651,AV$15,AW$15)</f>
        <v>-0.19333128516690185</v>
      </c>
      <c r="AP651" s="20"/>
    </row>
    <row r="652" spans="1:42" x14ac:dyDescent="0.3">
      <c r="A652">
        <v>3</v>
      </c>
      <c r="B652">
        <v>1973</v>
      </c>
      <c r="C652" s="20">
        <v>0.51530666721171803</v>
      </c>
      <c r="D652" s="20">
        <v>6.1499999999999902E-2</v>
      </c>
      <c r="E652" s="20">
        <f t="shared" si="332"/>
        <v>3.1691360033520612E-2</v>
      </c>
      <c r="G652">
        <v>1961</v>
      </c>
      <c r="H652">
        <v>12</v>
      </c>
      <c r="I652" s="3">
        <v>1961.91666666881</v>
      </c>
      <c r="J652" s="20">
        <f t="shared" si="333"/>
        <v>0.72671958928592251</v>
      </c>
      <c r="K652" s="20">
        <f t="shared" si="331"/>
        <v>6.1499999999999902E-2</v>
      </c>
      <c r="L652" s="20">
        <f t="shared" si="334"/>
        <v>4.4693254741084161E-2</v>
      </c>
      <c r="N652">
        <v>3</v>
      </c>
      <c r="O652">
        <v>1969</v>
      </c>
      <c r="P652" s="20">
        <v>0.51530666721171803</v>
      </c>
      <c r="Q652" s="20">
        <v>6.1530000000000001E-2</v>
      </c>
      <c r="R652" s="20">
        <f t="shared" si="335"/>
        <v>3.1706819233537013E-2</v>
      </c>
      <c r="T652">
        <v>1961</v>
      </c>
      <c r="U652">
        <v>12</v>
      </c>
      <c r="V652" s="3">
        <v>1961.91666666881</v>
      </c>
      <c r="W652" s="20">
        <f t="shared" si="336"/>
        <v>0.75725987751855151</v>
      </c>
      <c r="X652" s="20">
        <f t="shared" si="337"/>
        <v>6.1530000000000001E-2</v>
      </c>
      <c r="Y652" s="20">
        <f t="shared" si="338"/>
        <v>4.6594200263716475E-2</v>
      </c>
      <c r="Z652" s="20"/>
      <c r="AA652">
        <v>12</v>
      </c>
      <c r="AB652" s="3">
        <v>1961.91666666881</v>
      </c>
      <c r="AC652" s="20">
        <f t="shared" si="321"/>
        <v>0.74198973340223695</v>
      </c>
      <c r="AD652" s="20">
        <f t="shared" si="339"/>
        <v>6.1514999999999952E-2</v>
      </c>
      <c r="AE652" s="20">
        <f t="shared" si="339"/>
        <v>4.5643727502400318E-2</v>
      </c>
      <c r="AG652" s="3">
        <v>1961.91666666881</v>
      </c>
      <c r="AH652" s="3">
        <f t="shared" si="322"/>
        <v>-0.4003224435323165</v>
      </c>
      <c r="AI652" s="3">
        <f t="shared" si="323"/>
        <v>-0.68622224125583742</v>
      </c>
      <c r="AJ652" s="3">
        <f t="shared" si="324"/>
        <v>-0.54916014197211305</v>
      </c>
      <c r="AK652" s="20"/>
      <c r="AL652" s="3">
        <v>1961.91666666881</v>
      </c>
      <c r="AM652" s="12">
        <f>STANDARDIZE(AC652,AR$4,AS$4)</f>
        <v>-0.15748807319348984</v>
      </c>
      <c r="AN652" s="12">
        <f>STANDARDIZE(AD652,AT$4,AU$4)</f>
        <v>-0.51751295497595129</v>
      </c>
      <c r="AO652" s="12">
        <f>STANDARDIZE(AE652,AV$4,AW$4)</f>
        <v>-0.27260727385791705</v>
      </c>
      <c r="AP652" s="20"/>
    </row>
    <row r="653" spans="1:42" x14ac:dyDescent="0.3">
      <c r="A653">
        <v>2</v>
      </c>
      <c r="B653">
        <v>1973</v>
      </c>
      <c r="C653" s="20">
        <v>0.51196803618044873</v>
      </c>
      <c r="D653" s="20">
        <v>6.1499999999999902E-2</v>
      </c>
      <c r="E653" s="20">
        <f t="shared" si="332"/>
        <v>3.1486034225097548E-2</v>
      </c>
      <c r="G653">
        <v>1961</v>
      </c>
      <c r="H653">
        <v>11</v>
      </c>
      <c r="I653" s="3">
        <v>1961.8333333354799</v>
      </c>
      <c r="J653" s="20">
        <f t="shared" si="333"/>
        <v>0.77217135957562655</v>
      </c>
      <c r="K653" s="20">
        <f t="shared" si="331"/>
        <v>6.1499999999999902E-2</v>
      </c>
      <c r="L653" s="20">
        <f t="shared" si="334"/>
        <v>4.7488538613900955E-2</v>
      </c>
      <c r="N653">
        <v>2</v>
      </c>
      <c r="O653">
        <v>1969</v>
      </c>
      <c r="P653" s="20">
        <v>0.51196803618044873</v>
      </c>
      <c r="Q653" s="20">
        <v>6.1530000000000001E-2</v>
      </c>
      <c r="R653" s="20">
        <f t="shared" si="335"/>
        <v>3.1501393266183009E-2</v>
      </c>
      <c r="T653">
        <v>1961</v>
      </c>
      <c r="U653">
        <v>11</v>
      </c>
      <c r="V653" s="3">
        <v>1961.8333333354799</v>
      </c>
      <c r="W653" s="20"/>
      <c r="X653" s="20"/>
      <c r="Y653" s="20"/>
      <c r="Z653" s="20"/>
      <c r="AA653">
        <v>11</v>
      </c>
      <c r="AB653" s="3">
        <v>1961.8333333354799</v>
      </c>
      <c r="AC653" s="20">
        <f t="shared" si="321"/>
        <v>0.77217135957562655</v>
      </c>
      <c r="AD653" s="20">
        <f t="shared" si="339"/>
        <v>6.1499999999999902E-2</v>
      </c>
      <c r="AE653" s="20">
        <f t="shared" si="339"/>
        <v>4.7488538613900955E-2</v>
      </c>
      <c r="AG653" s="3">
        <v>1961.8333333354799</v>
      </c>
      <c r="AH653" s="3">
        <f t="shared" si="322"/>
        <v>-0.22071892995733669</v>
      </c>
      <c r="AI653" s="3">
        <f t="shared" si="323"/>
        <v>-0.68658960551538373</v>
      </c>
      <c r="AJ653" s="3">
        <f t="shared" si="324"/>
        <v>-0.47901154917884403</v>
      </c>
      <c r="AK653" s="20"/>
      <c r="AL653" s="3">
        <v>1961.8333333354799</v>
      </c>
      <c r="AM653" s="12">
        <f>STANDARDIZE(AC653,AR$5,AS$5)</f>
        <v>-5.4251025422813925E-4</v>
      </c>
      <c r="AN653" s="12">
        <f>STANDARDIZE(AD653,AT$5,AU$5)</f>
        <v>-0.19208961378086201</v>
      </c>
      <c r="AO653" s="12">
        <f>STANDARDIZE(AE653,AV$5,AW$5)</f>
        <v>-4.5433246325971892E-2</v>
      </c>
      <c r="AP653" s="20"/>
    </row>
    <row r="654" spans="1:42" x14ac:dyDescent="0.3">
      <c r="A654">
        <v>1</v>
      </c>
      <c r="B654">
        <v>1973</v>
      </c>
      <c r="C654" s="20">
        <v>0.51233822044547672</v>
      </c>
      <c r="D654" s="20">
        <v>6.1499999999999902E-2</v>
      </c>
      <c r="E654" s="20">
        <f t="shared" si="332"/>
        <v>3.1508800557396771E-2</v>
      </c>
      <c r="G654">
        <v>1961</v>
      </c>
      <c r="H654">
        <v>10</v>
      </c>
      <c r="I654" s="3">
        <v>1961.75000000215</v>
      </c>
      <c r="J654" s="20">
        <f t="shared" si="333"/>
        <v>0.8191645617407054</v>
      </c>
      <c r="K654" s="20">
        <f t="shared" si="331"/>
        <v>6.1499999999999902E-2</v>
      </c>
      <c r="L654" s="20">
        <f t="shared" si="334"/>
        <v>5.0378620547053304E-2</v>
      </c>
      <c r="N654">
        <v>1</v>
      </c>
      <c r="O654">
        <v>1969</v>
      </c>
      <c r="P654" s="20">
        <v>0.51233822044547672</v>
      </c>
      <c r="Q654" s="20">
        <v>6.1530000000000001E-2</v>
      </c>
      <c r="R654" s="20">
        <f t="shared" si="335"/>
        <v>3.1524170704010181E-2</v>
      </c>
      <c r="T654">
        <v>1961</v>
      </c>
      <c r="U654">
        <v>10</v>
      </c>
      <c r="V654" s="3">
        <v>1961.75000000215</v>
      </c>
      <c r="W654" s="20">
        <f t="shared" si="336"/>
        <v>0.75105102616902164</v>
      </c>
      <c r="X654" s="20">
        <f t="shared" si="337"/>
        <v>6.1530000000000001E-2</v>
      </c>
      <c r="Y654" s="20">
        <f t="shared" si="338"/>
        <v>4.62121696401799E-2</v>
      </c>
      <c r="Z654" s="20"/>
      <c r="AA654">
        <v>10</v>
      </c>
      <c r="AB654" s="3">
        <v>1961.75000000215</v>
      </c>
      <c r="AC654" s="20">
        <f t="shared" si="321"/>
        <v>0.78510779395486352</v>
      </c>
      <c r="AD654" s="20">
        <f t="shared" si="339"/>
        <v>6.1514999999999952E-2</v>
      </c>
      <c r="AE654" s="20">
        <f t="shared" si="339"/>
        <v>4.8295395093616605E-2</v>
      </c>
      <c r="AG654" s="3">
        <v>1961.75000000215</v>
      </c>
      <c r="AH654" s="3">
        <f t="shared" si="322"/>
        <v>-0.14373735665524492</v>
      </c>
      <c r="AI654" s="3">
        <f t="shared" si="323"/>
        <v>-0.68622224125583742</v>
      </c>
      <c r="AJ654" s="3">
        <f t="shared" si="324"/>
        <v>-0.44833098449374559</v>
      </c>
      <c r="AK654" s="20"/>
      <c r="AL654" s="3">
        <v>1961.75000000215</v>
      </c>
      <c r="AM654" s="12">
        <f>STANDARDIZE(AC654,AR$6,AS$6)</f>
        <v>-9.7810408940063764E-2</v>
      </c>
      <c r="AN654" s="12">
        <f>STANDARDIZE(AD654,AT$6,AU$6)</f>
        <v>-0.6564669997761764</v>
      </c>
      <c r="AO654" s="12">
        <f>STANDARDIZE(AE654,AV$6,AW$6)</f>
        <v>-0.46278196670325439</v>
      </c>
      <c r="AP654" s="20"/>
    </row>
    <row r="655" spans="1:42" x14ac:dyDescent="0.3">
      <c r="A655">
        <v>12</v>
      </c>
      <c r="B655">
        <v>1972</v>
      </c>
      <c r="C655" s="20">
        <v>0.51263402742800046</v>
      </c>
      <c r="D655" s="20">
        <v>6.1499999999999902E-2</v>
      </c>
      <c r="E655" s="20">
        <f t="shared" si="332"/>
        <v>3.1526992686821978E-2</v>
      </c>
      <c r="G655">
        <v>1961</v>
      </c>
      <c r="H655">
        <v>9</v>
      </c>
      <c r="I655" s="3">
        <v>1961.66666666882</v>
      </c>
      <c r="J655" s="20">
        <f t="shared" si="333"/>
        <v>0.86838980135450605</v>
      </c>
      <c r="K655" s="20">
        <f t="shared" si="331"/>
        <v>6.1499999999999902E-2</v>
      </c>
      <c r="L655" s="20">
        <f t="shared" si="334"/>
        <v>5.3405972783302037E-2</v>
      </c>
      <c r="N655">
        <v>11</v>
      </c>
      <c r="O655">
        <v>1968</v>
      </c>
      <c r="P655" s="20">
        <v>0.51263402742800046</v>
      </c>
      <c r="Q655" s="20">
        <v>6.1530000000000001E-2</v>
      </c>
      <c r="R655" s="20">
        <f t="shared" si="335"/>
        <v>3.1542371707644866E-2</v>
      </c>
      <c r="T655">
        <v>1961</v>
      </c>
      <c r="U655">
        <v>9</v>
      </c>
      <c r="V655" s="3">
        <v>1961.66666666882</v>
      </c>
      <c r="W655" s="20">
        <f t="shared" ref="W655:W660" si="340">AVERAGEIFS(P$4:P$1097,O$4:O$1097,T655,N$4:N$1097,U655)</f>
        <v>0.74510808899552705</v>
      </c>
      <c r="X655" s="20">
        <f t="shared" ref="X655:X660" si="341">SUMIFS(Q$4:Q$1097,O$4:O$1097,T655,N$4:N$1097,U655)</f>
        <v>6.1530000000000001E-2</v>
      </c>
      <c r="Y655" s="20">
        <f t="shared" ref="Y655:Y660" si="342">W655*X655</f>
        <v>4.5846500715894779E-2</v>
      </c>
      <c r="Z655" s="20"/>
      <c r="AA655">
        <v>9</v>
      </c>
      <c r="AB655" s="3">
        <v>1961.66666666882</v>
      </c>
      <c r="AC655" s="20">
        <f t="shared" si="321"/>
        <v>0.8067489451750165</v>
      </c>
      <c r="AD655" s="20">
        <f t="shared" si="339"/>
        <v>6.1514999999999952E-2</v>
      </c>
      <c r="AE655" s="20">
        <f t="shared" si="339"/>
        <v>4.9626236749598408E-2</v>
      </c>
      <c r="AG655" s="3">
        <v>1961.66666666882</v>
      </c>
      <c r="AH655" s="3">
        <f t="shared" si="322"/>
        <v>-1.4956131461558832E-2</v>
      </c>
      <c r="AI655" s="3">
        <f t="shared" si="323"/>
        <v>-0.68622224125583742</v>
      </c>
      <c r="AJ655" s="3">
        <f t="shared" si="324"/>
        <v>-0.39772598281319543</v>
      </c>
      <c r="AK655" s="20"/>
      <c r="AL655" s="3">
        <v>1961.66666666882</v>
      </c>
      <c r="AM655" s="12">
        <f>STANDARDIZE(AC655,AR$7,AS$7)</f>
        <v>-9.2587107546864125E-2</v>
      </c>
      <c r="AN655" s="12">
        <f>STANDARDIZE(AD655,AT$7,AU$7)</f>
        <v>-0.23837245449551037</v>
      </c>
      <c r="AO655" s="12">
        <f>STANDARDIZE(AE655,AV$7,AW$7)</f>
        <v>-0.1085591843190957</v>
      </c>
      <c r="AP655" s="20"/>
    </row>
    <row r="656" spans="1:42" x14ac:dyDescent="0.3">
      <c r="A656">
        <v>11</v>
      </c>
      <c r="B656">
        <v>1972</v>
      </c>
      <c r="C656" s="20">
        <v>0.51285666145305875</v>
      </c>
      <c r="D656" s="20">
        <v>6.1499999999999902E-2</v>
      </c>
      <c r="E656" s="20">
        <f t="shared" si="332"/>
        <v>3.1540684679363065E-2</v>
      </c>
      <c r="G656">
        <v>1961</v>
      </c>
      <c r="H656">
        <v>8</v>
      </c>
      <c r="I656" s="3">
        <v>1961.5833333354899</v>
      </c>
      <c r="J656" s="20">
        <f t="shared" si="333"/>
        <v>0.92030624877616352</v>
      </c>
      <c r="K656" s="20">
        <f t="shared" si="331"/>
        <v>6.1499999999999902E-2</v>
      </c>
      <c r="L656" s="20">
        <f t="shared" si="334"/>
        <v>5.6598834299733967E-2</v>
      </c>
      <c r="N656">
        <v>10</v>
      </c>
      <c r="O656">
        <v>1968</v>
      </c>
      <c r="P656" s="20">
        <v>0.51285666145305875</v>
      </c>
      <c r="Q656" s="20">
        <v>6.1530000000000001E-2</v>
      </c>
      <c r="R656" s="20">
        <f t="shared" si="335"/>
        <v>3.1556070379206706E-2</v>
      </c>
      <c r="T656">
        <v>1961</v>
      </c>
      <c r="U656">
        <v>8</v>
      </c>
      <c r="V656" s="3">
        <v>1961.5833333354899</v>
      </c>
      <c r="W656" s="20">
        <f t="shared" si="340"/>
        <v>0.73910551663698165</v>
      </c>
      <c r="X656" s="20">
        <f t="shared" si="341"/>
        <v>6.1530000000000001E-2</v>
      </c>
      <c r="Y656" s="20">
        <f t="shared" si="342"/>
        <v>4.5477162438673481E-2</v>
      </c>
      <c r="Z656" s="20"/>
      <c r="AA656">
        <v>8</v>
      </c>
      <c r="AB656" s="3">
        <v>1961.5833333354899</v>
      </c>
      <c r="AC656" s="20">
        <f t="shared" si="321"/>
        <v>0.82970588270657264</v>
      </c>
      <c r="AD656" s="20">
        <f t="shared" si="339"/>
        <v>6.1514999999999952E-2</v>
      </c>
      <c r="AE656" s="20">
        <f t="shared" si="339"/>
        <v>5.1037998369203724E-2</v>
      </c>
      <c r="AG656" s="3">
        <v>1961.5833333354899</v>
      </c>
      <c r="AH656" s="3">
        <f t="shared" si="322"/>
        <v>0.12165501791461643</v>
      </c>
      <c r="AI656" s="3">
        <f t="shared" si="323"/>
        <v>-0.68622224125583742</v>
      </c>
      <c r="AJ656" s="3">
        <f t="shared" si="324"/>
        <v>-0.34404401485588948</v>
      </c>
      <c r="AK656" s="20"/>
      <c r="AL656" s="3">
        <v>1961.5833333354899</v>
      </c>
      <c r="AM656" s="12">
        <f>STANDARDIZE(AC656,AR$8,AS$8)</f>
        <v>-0.1053647759384653</v>
      </c>
      <c r="AN656" s="12">
        <f>STANDARDIZE(AD656,AT$8,AU$8)</f>
        <v>-0.53553372549108424</v>
      </c>
      <c r="AO656" s="12">
        <f>STANDARDIZE(AE656,AV$8,AW$8)</f>
        <v>-0.28880100850915941</v>
      </c>
      <c r="AP656" s="20"/>
    </row>
    <row r="657" spans="1:42" x14ac:dyDescent="0.3">
      <c r="A657">
        <v>10</v>
      </c>
      <c r="B657">
        <v>1972</v>
      </c>
      <c r="C657" s="20">
        <v>0.57484848041817072</v>
      </c>
      <c r="D657" s="20">
        <v>6.1499999999999902E-2</v>
      </c>
      <c r="E657" s="20">
        <f t="shared" si="332"/>
        <v>3.5353181545717441E-2</v>
      </c>
      <c r="G657">
        <v>1961</v>
      </c>
      <c r="H657">
        <v>7</v>
      </c>
      <c r="I657" s="3">
        <v>1961.50000000216</v>
      </c>
      <c r="J657" s="20">
        <f t="shared" si="333"/>
        <v>0.97575008556833209</v>
      </c>
      <c r="K657" s="20">
        <f t="shared" si="331"/>
        <v>6.1499999999999902E-2</v>
      </c>
      <c r="L657" s="20">
        <f t="shared" si="334"/>
        <v>6.0008630262452331E-2</v>
      </c>
      <c r="N657">
        <v>8</v>
      </c>
      <c r="O657">
        <v>1968</v>
      </c>
      <c r="P657" s="20">
        <v>0.57484848041817072</v>
      </c>
      <c r="Q657" s="20">
        <v>6.1530000000000001E-2</v>
      </c>
      <c r="R657" s="20">
        <f t="shared" si="335"/>
        <v>3.5370427000130045E-2</v>
      </c>
      <c r="T657">
        <v>1961</v>
      </c>
      <c r="U657">
        <v>7</v>
      </c>
      <c r="V657" s="3">
        <v>1961.50000000216</v>
      </c>
      <c r="W657" s="20"/>
      <c r="X657" s="20"/>
      <c r="Y657" s="20"/>
      <c r="Z657" s="20"/>
      <c r="AA657">
        <v>7</v>
      </c>
      <c r="AB657" s="3">
        <v>1961.50000000216</v>
      </c>
      <c r="AC657" s="20">
        <f t="shared" si="321"/>
        <v>0.97575008556833209</v>
      </c>
      <c r="AD657" s="20">
        <f t="shared" si="339"/>
        <v>6.1499999999999902E-2</v>
      </c>
      <c r="AE657" s="20">
        <f t="shared" si="339"/>
        <v>6.0008630262452331E-2</v>
      </c>
      <c r="AG657" s="3">
        <v>1961.50000000216</v>
      </c>
      <c r="AH657" s="3">
        <f t="shared" si="322"/>
        <v>0.99072853371992164</v>
      </c>
      <c r="AI657" s="3">
        <f t="shared" si="323"/>
        <v>-0.68658960551538373</v>
      </c>
      <c r="AJ657" s="3">
        <f t="shared" si="324"/>
        <v>-2.9374376812045626E-3</v>
      </c>
      <c r="AK657" s="20"/>
      <c r="AL657" s="3">
        <v>1961.50000000216</v>
      </c>
      <c r="AM657" s="12">
        <f>STANDARDIZE(AC657,AR$9,AS$9)</f>
        <v>0.18272720894257866</v>
      </c>
      <c r="AN657" s="12">
        <f>STANDARDIZE(AD657,AT$9,AU$9)</f>
        <v>-0.1083026392523672</v>
      </c>
      <c r="AO657" s="12">
        <f>STANDARDIZE(AE657,AV$9,AW$9)</f>
        <v>0.18240342316925126</v>
      </c>
      <c r="AP657" s="20"/>
    </row>
    <row r="658" spans="1:42" x14ac:dyDescent="0.3">
      <c r="A658">
        <v>9</v>
      </c>
      <c r="B658">
        <v>1972</v>
      </c>
      <c r="C658" s="20">
        <v>0.65323745076664952</v>
      </c>
      <c r="D658" s="20">
        <v>6.1499999999999902E-2</v>
      </c>
      <c r="E658" s="20">
        <f t="shared" si="332"/>
        <v>4.0174103222148878E-2</v>
      </c>
      <c r="G658">
        <v>1961</v>
      </c>
      <c r="H658">
        <v>6</v>
      </c>
      <c r="I658" s="3">
        <v>1961.41666666883</v>
      </c>
      <c r="J658" s="20">
        <f t="shared" si="333"/>
        <v>0.92706362231470307</v>
      </c>
      <c r="K658" s="20">
        <f t="shared" si="331"/>
        <v>0.24599999999999961</v>
      </c>
      <c r="L658" s="20">
        <f t="shared" si="334"/>
        <v>5.7014412772354153E-2</v>
      </c>
      <c r="N658">
        <v>6</v>
      </c>
      <c r="O658">
        <v>1968</v>
      </c>
      <c r="P658" s="20">
        <v>0.65323745076664952</v>
      </c>
      <c r="Q658" s="20">
        <v>6.1530000000000001E-2</v>
      </c>
      <c r="R658" s="20">
        <f t="shared" si="335"/>
        <v>4.0193700345671948E-2</v>
      </c>
      <c r="T658">
        <v>1961</v>
      </c>
      <c r="U658">
        <v>6</v>
      </c>
      <c r="V658" s="3">
        <v>1961.41666666883</v>
      </c>
      <c r="W658" s="20">
        <f t="shared" si="340"/>
        <v>0.73921217725841115</v>
      </c>
      <c r="X658" s="20">
        <f t="shared" si="341"/>
        <v>6.1530000000000001E-2</v>
      </c>
      <c r="Y658" s="20">
        <f t="shared" si="342"/>
        <v>4.5483725266710039E-2</v>
      </c>
      <c r="Z658" s="20"/>
      <c r="AA658">
        <v>6</v>
      </c>
      <c r="AB658" s="3">
        <v>1961.41666666883</v>
      </c>
      <c r="AC658" s="20">
        <f t="shared" si="321"/>
        <v>0.83313789978655706</v>
      </c>
      <c r="AD658" s="20">
        <f t="shared" si="339"/>
        <v>0.15376499999999982</v>
      </c>
      <c r="AE658" s="20">
        <f t="shared" si="339"/>
        <v>5.1249069019532092E-2</v>
      </c>
      <c r="AG658" s="3">
        <v>1961.41666666883</v>
      </c>
      <c r="AH658" s="3">
        <f t="shared" si="322"/>
        <v>0.14207811648039254</v>
      </c>
      <c r="AI658" s="3">
        <f t="shared" si="323"/>
        <v>1.5730679549465956</v>
      </c>
      <c r="AJ658" s="3">
        <f t="shared" si="324"/>
        <v>-0.33601809338989658</v>
      </c>
      <c r="AK658" s="20"/>
      <c r="AL658" s="3">
        <v>1961.41666666883</v>
      </c>
      <c r="AM658" s="12">
        <f>STANDARDIZE(AC658,AR$10,AS$10)</f>
        <v>-0.27827220324225499</v>
      </c>
      <c r="AN658" s="12">
        <f>STANDARDIZE(AD658,AT$10,AU$10)</f>
        <v>0.2479558400008364</v>
      </c>
      <c r="AO658" s="12">
        <f>STANDARDIZE(AE658,AV$10,AW$10)</f>
        <v>-1.0119532102862712</v>
      </c>
      <c r="AP658" s="20"/>
    </row>
    <row r="659" spans="1:42" x14ac:dyDescent="0.3">
      <c r="A659">
        <v>8</v>
      </c>
      <c r="B659">
        <v>1972</v>
      </c>
      <c r="C659" s="20">
        <v>0.74242205872709799</v>
      </c>
      <c r="D659" s="20">
        <v>6.1499999999999902E-2</v>
      </c>
      <c r="E659" s="20">
        <f t="shared" si="332"/>
        <v>4.5658956611716456E-2</v>
      </c>
      <c r="G659">
        <v>1961</v>
      </c>
      <c r="H659">
        <v>5</v>
      </c>
      <c r="I659" s="3">
        <v>1961.3333333354999</v>
      </c>
      <c r="J659" s="20">
        <f t="shared" si="333"/>
        <v>0.79005720021558656</v>
      </c>
      <c r="K659" s="20">
        <f t="shared" si="331"/>
        <v>0.24599999999999961</v>
      </c>
      <c r="L659" s="20">
        <f t="shared" si="334"/>
        <v>4.8588517813258493E-2</v>
      </c>
      <c r="N659">
        <v>6</v>
      </c>
      <c r="O659">
        <v>1968</v>
      </c>
      <c r="P659" s="20">
        <v>0.74242205872709799</v>
      </c>
      <c r="Q659" s="20">
        <v>6.1530000000000001E-2</v>
      </c>
      <c r="R659" s="20">
        <f t="shared" si="335"/>
        <v>4.5681229273478341E-2</v>
      </c>
      <c r="T659">
        <v>1961</v>
      </c>
      <c r="U659">
        <v>5</v>
      </c>
      <c r="V659" s="3">
        <v>1961.3333333354999</v>
      </c>
      <c r="W659" s="20">
        <f t="shared" si="340"/>
        <v>0.74135055252214799</v>
      </c>
      <c r="X659" s="20">
        <f t="shared" si="341"/>
        <v>6.1530000000000001E-2</v>
      </c>
      <c r="Y659" s="20">
        <f t="shared" si="342"/>
        <v>4.5615299496687765E-2</v>
      </c>
      <c r="Z659" s="20"/>
      <c r="AA659">
        <v>5</v>
      </c>
      <c r="AB659" s="3">
        <v>1961.3333333354999</v>
      </c>
      <c r="AC659" s="20">
        <f t="shared" si="321"/>
        <v>0.76570387636886728</v>
      </c>
      <c r="AD659" s="20">
        <f t="shared" si="339"/>
        <v>0.15376499999999982</v>
      </c>
      <c r="AE659" s="20">
        <f t="shared" si="339"/>
        <v>4.7101908654973129E-2</v>
      </c>
      <c r="AG659" s="3">
        <v>1961.3333333354999</v>
      </c>
      <c r="AH659" s="3">
        <f t="shared" si="322"/>
        <v>-0.25920534885497987</v>
      </c>
      <c r="AI659" s="3">
        <f t="shared" si="323"/>
        <v>1.5730679549465956</v>
      </c>
      <c r="AJ659" s="3">
        <f t="shared" si="324"/>
        <v>-0.49371308007348652</v>
      </c>
      <c r="AK659" s="20"/>
      <c r="AL659" s="3">
        <v>1961.3333333354999</v>
      </c>
      <c r="AM659" s="12">
        <f>STANDARDIZE(AC659,AR$11,AS$11)</f>
        <v>-0.39560000259950651</v>
      </c>
      <c r="AN659" s="12">
        <f>STANDARDIZE(AD659,AT$11,AU$11)</f>
        <v>0.72904993846663702</v>
      </c>
      <c r="AO659" s="12">
        <f>STANDARDIZE(AE659,AV$11,AW$11)</f>
        <v>-0.71687058038696883</v>
      </c>
      <c r="AP659" s="20"/>
    </row>
    <row r="660" spans="1:42" x14ac:dyDescent="0.3">
      <c r="A660">
        <v>6</v>
      </c>
      <c r="B660">
        <v>1972</v>
      </c>
      <c r="C660" s="20">
        <v>0.84378387856640635</v>
      </c>
      <c r="D660" s="20">
        <v>6.1499999999999902E-2</v>
      </c>
      <c r="E660" s="20">
        <f t="shared" si="332"/>
        <v>5.1892708531833906E-2</v>
      </c>
      <c r="G660">
        <v>1961</v>
      </c>
      <c r="H660">
        <v>4</v>
      </c>
      <c r="I660" s="3">
        <v>1961.2500000021701</v>
      </c>
      <c r="J660" s="20">
        <f t="shared" si="333"/>
        <v>0.6972017082501526</v>
      </c>
      <c r="K660" s="20">
        <f t="shared" si="331"/>
        <v>0.24599999999999961</v>
      </c>
      <c r="L660" s="20">
        <f t="shared" si="334"/>
        <v>4.287790505738432E-2</v>
      </c>
      <c r="N660">
        <v>6</v>
      </c>
      <c r="O660">
        <v>1968</v>
      </c>
      <c r="P660" s="20">
        <v>0.84378387856640635</v>
      </c>
      <c r="Q660" s="20">
        <v>6.1530000000000001E-2</v>
      </c>
      <c r="R660" s="20">
        <f t="shared" si="335"/>
        <v>5.1918022048190987E-2</v>
      </c>
      <c r="T660">
        <v>1961</v>
      </c>
      <c r="U660">
        <v>4</v>
      </c>
      <c r="V660" s="3">
        <v>1961.2500000021701</v>
      </c>
      <c r="W660" s="20">
        <f t="shared" si="340"/>
        <v>0.74338783502202144</v>
      </c>
      <c r="X660" s="20">
        <f t="shared" si="341"/>
        <v>6.1530000000000001E-2</v>
      </c>
      <c r="Y660" s="20">
        <f t="shared" si="342"/>
        <v>4.5740653488904978E-2</v>
      </c>
      <c r="Z660" s="20"/>
      <c r="AA660">
        <v>4</v>
      </c>
      <c r="AB660" s="3">
        <v>1961.2500000021701</v>
      </c>
      <c r="AC660" s="20">
        <f t="shared" si="321"/>
        <v>0.72029477163608702</v>
      </c>
      <c r="AD660" s="20">
        <f t="shared" si="339"/>
        <v>0.15376499999999982</v>
      </c>
      <c r="AE660" s="20">
        <f t="shared" si="339"/>
        <v>4.4309279273144653E-2</v>
      </c>
      <c r="AG660" s="3">
        <v>1961.2500000021701</v>
      </c>
      <c r="AH660" s="3">
        <f t="shared" si="322"/>
        <v>-0.52942388219206704</v>
      </c>
      <c r="AI660" s="3">
        <f t="shared" si="323"/>
        <v>1.5730679549465956</v>
      </c>
      <c r="AJ660" s="3">
        <f t="shared" si="324"/>
        <v>-0.59990228291770231</v>
      </c>
      <c r="AK660" s="20"/>
      <c r="AL660" s="3">
        <v>1961.2500000021701</v>
      </c>
      <c r="AM660" s="12">
        <f>STANDARDIZE(AC660,AR$12,AS$12)</f>
        <v>-0.48215723074996797</v>
      </c>
      <c r="AN660" s="12">
        <f>STANDARDIZE(AD660,AT$12,AU$12)</f>
        <v>0.55886310744945389</v>
      </c>
      <c r="AO660" s="12">
        <f>STANDARDIZE(AE660,AV$12,AW$12)</f>
        <v>-0.87526636652025425</v>
      </c>
      <c r="AP660" s="20"/>
    </row>
    <row r="661" spans="1:42" x14ac:dyDescent="0.3">
      <c r="A661">
        <v>6</v>
      </c>
      <c r="B661">
        <v>1972</v>
      </c>
      <c r="C661" s="20">
        <v>0.84366103257709202</v>
      </c>
      <c r="D661" s="20">
        <v>6.1499999999999902E-2</v>
      </c>
      <c r="E661" s="20">
        <f t="shared" si="332"/>
        <v>5.1885153503491079E-2</v>
      </c>
      <c r="G661">
        <v>1961</v>
      </c>
      <c r="H661">
        <v>3</v>
      </c>
      <c r="I661" s="3">
        <v>1961.16666666884</v>
      </c>
      <c r="J661" s="20">
        <f t="shared" si="333"/>
        <v>0.64464873144089696</v>
      </c>
      <c r="K661" s="20">
        <f t="shared" si="331"/>
        <v>0.24599999999999961</v>
      </c>
      <c r="L661" s="20">
        <f t="shared" si="334"/>
        <v>3.9645896983615099E-2</v>
      </c>
      <c r="N661">
        <v>5</v>
      </c>
      <c r="O661">
        <v>1968</v>
      </c>
      <c r="P661" s="20">
        <v>0.84366103257709202</v>
      </c>
      <c r="Q661" s="20">
        <v>6.1530000000000001E-2</v>
      </c>
      <c r="R661" s="20">
        <f t="shared" si="335"/>
        <v>5.1910463334468471E-2</v>
      </c>
      <c r="T661">
        <v>1961</v>
      </c>
      <c r="U661">
        <v>3</v>
      </c>
      <c r="V661" s="3">
        <v>1961.16666666884</v>
      </c>
      <c r="W661" s="20"/>
      <c r="X661" s="20"/>
      <c r="Y661" s="20"/>
      <c r="Z661" s="20"/>
      <c r="AA661">
        <v>3</v>
      </c>
      <c r="AB661" s="3">
        <v>1961.16666666884</v>
      </c>
      <c r="AC661" s="20">
        <f t="shared" si="321"/>
        <v>0.64464873144089696</v>
      </c>
      <c r="AD661" s="20">
        <f t="shared" si="339"/>
        <v>0.24599999999999961</v>
      </c>
      <c r="AE661" s="20">
        <f t="shared" si="339"/>
        <v>3.9645896983615099E-2</v>
      </c>
      <c r="AG661" s="3">
        <v>1961.16666666884</v>
      </c>
      <c r="AH661" s="3">
        <f t="shared" si="322"/>
        <v>-0.97957506122525606</v>
      </c>
      <c r="AI661" s="3">
        <f t="shared" si="323"/>
        <v>3.8319907868894814</v>
      </c>
      <c r="AJ661" s="3">
        <f t="shared" si="324"/>
        <v>-0.77722651043791269</v>
      </c>
      <c r="AK661" s="20"/>
      <c r="AL661" s="3">
        <v>1961.16666666884</v>
      </c>
      <c r="AM661" s="12">
        <f>STANDARDIZE(AC661,AR$13,AS$13)</f>
        <v>-0.78065585949578231</v>
      </c>
      <c r="AN661" s="12">
        <f>STANDARDIZE(AD661,AT$13,AU$13)</f>
        <v>2.8829557251088187</v>
      </c>
      <c r="AO661" s="12">
        <f>STANDARDIZE(AE661,AV$13,AW$13)</f>
        <v>-0.78025607367341532</v>
      </c>
      <c r="AP661" s="20"/>
    </row>
    <row r="662" spans="1:42" x14ac:dyDescent="0.3">
      <c r="A662">
        <v>5</v>
      </c>
      <c r="B662">
        <v>1972</v>
      </c>
      <c r="C662" s="20">
        <v>0.82964375163639514</v>
      </c>
      <c r="D662" s="20">
        <v>6.1499999999999902E-2</v>
      </c>
      <c r="E662" s="20">
        <f t="shared" si="332"/>
        <v>5.1023090725638223E-2</v>
      </c>
      <c r="G662">
        <v>1961</v>
      </c>
      <c r="H662">
        <v>2</v>
      </c>
      <c r="I662" s="3">
        <v>1961.0833333355099</v>
      </c>
      <c r="J662" s="20">
        <f t="shared" si="333"/>
        <v>0.62409112649423448</v>
      </c>
      <c r="K662" s="20">
        <f t="shared" si="331"/>
        <v>6.1499999999999902E-2</v>
      </c>
      <c r="L662" s="20">
        <f t="shared" si="334"/>
        <v>3.8381604279395361E-2</v>
      </c>
      <c r="N662">
        <v>5</v>
      </c>
      <c r="O662">
        <v>1968</v>
      </c>
      <c r="P662" s="20">
        <v>0.82964375163639514</v>
      </c>
      <c r="Q662" s="20">
        <v>6.1530000000000001E-2</v>
      </c>
      <c r="R662" s="20">
        <f t="shared" si="335"/>
        <v>5.1047980038187397E-2</v>
      </c>
      <c r="T662">
        <v>1961</v>
      </c>
      <c r="U662">
        <v>2</v>
      </c>
      <c r="V662" s="3">
        <v>1961.0833333355099</v>
      </c>
      <c r="W662" s="20">
        <f t="shared" si="336"/>
        <v>0.74543071611485467</v>
      </c>
      <c r="X662" s="20">
        <f t="shared" si="337"/>
        <v>6.1530000000000001E-2</v>
      </c>
      <c r="Y662" s="20">
        <f t="shared" si="338"/>
        <v>4.5866351962547007E-2</v>
      </c>
      <c r="Z662" s="20"/>
      <c r="AA662">
        <v>2</v>
      </c>
      <c r="AB662" s="3">
        <v>1961.0833333355099</v>
      </c>
      <c r="AC662" s="20">
        <f t="shared" si="321"/>
        <v>0.68476092130454458</v>
      </c>
      <c r="AD662" s="20">
        <f t="shared" si="339"/>
        <v>6.1514999999999952E-2</v>
      </c>
      <c r="AE662" s="20">
        <f t="shared" si="339"/>
        <v>4.2123978120971184E-2</v>
      </c>
      <c r="AG662" s="3">
        <v>1961.0833333355099</v>
      </c>
      <c r="AH662" s="3">
        <f t="shared" si="322"/>
        <v>-0.74087717943087983</v>
      </c>
      <c r="AI662" s="3">
        <f t="shared" si="323"/>
        <v>-0.68622224125583742</v>
      </c>
      <c r="AJ662" s="3">
        <f t="shared" si="324"/>
        <v>-0.68299794496072952</v>
      </c>
      <c r="AK662" s="20"/>
      <c r="AL662" s="3">
        <v>1961.0833333355099</v>
      </c>
      <c r="AM662" s="12">
        <f>STANDARDIZE(AC662,AR$14,AS$14)</f>
        <v>-0.46654330703052366</v>
      </c>
      <c r="AN662" s="12">
        <f>STANDARDIZE(AD662,AT$14,AU$14)</f>
        <v>-0.87038484719517628</v>
      </c>
      <c r="AO662" s="12">
        <f>STANDARDIZE(AE662,AV$14,AW$14)</f>
        <v>-0.83529823792439184</v>
      </c>
      <c r="AP662" s="20"/>
    </row>
    <row r="663" spans="1:42" x14ac:dyDescent="0.3">
      <c r="A663">
        <v>5</v>
      </c>
      <c r="B663">
        <v>1972</v>
      </c>
      <c r="C663" s="20">
        <v>0.81562182171506636</v>
      </c>
      <c r="D663" s="20">
        <v>6.1499999999999902E-2</v>
      </c>
      <c r="E663" s="20">
        <f t="shared" si="332"/>
        <v>5.0160742035476505E-2</v>
      </c>
      <c r="G663">
        <v>1961</v>
      </c>
      <c r="H663">
        <v>1</v>
      </c>
      <c r="I663" s="3">
        <v>1961.0000000021801</v>
      </c>
      <c r="J663" s="20">
        <f t="shared" si="333"/>
        <v>0.63061554236567685</v>
      </c>
      <c r="K663" s="20">
        <f t="shared" si="331"/>
        <v>6.1499999999999902E-2</v>
      </c>
      <c r="L663" s="20">
        <f t="shared" si="334"/>
        <v>3.8782855855489066E-2</v>
      </c>
      <c r="N663">
        <v>5</v>
      </c>
      <c r="O663">
        <v>1968</v>
      </c>
      <c r="P663" s="20">
        <v>0.81562182171506636</v>
      </c>
      <c r="Q663" s="20">
        <v>6.1530000000000001E-2</v>
      </c>
      <c r="R663" s="20">
        <f t="shared" si="335"/>
        <v>5.0185210690128032E-2</v>
      </c>
      <c r="T663">
        <v>1961</v>
      </c>
      <c r="U663">
        <v>1</v>
      </c>
      <c r="V663" s="3">
        <v>1961.0000000021801</v>
      </c>
      <c r="W663" s="20">
        <f t="shared" si="336"/>
        <v>0.72305478494009645</v>
      </c>
      <c r="X663" s="20">
        <f t="shared" si="337"/>
        <v>6.1530000000000001E-2</v>
      </c>
      <c r="Y663" s="20">
        <f t="shared" si="338"/>
        <v>4.4489560917364133E-2</v>
      </c>
      <c r="Z663" s="20"/>
      <c r="AA663">
        <v>1</v>
      </c>
      <c r="AB663" s="3">
        <v>1961.0000000021801</v>
      </c>
      <c r="AC663" s="20">
        <f t="shared" ref="AC663:AC726" si="343">AVERAGE(W663,J663)</f>
        <v>0.67683516365288665</v>
      </c>
      <c r="AD663" s="20">
        <f t="shared" si="339"/>
        <v>6.1514999999999952E-2</v>
      </c>
      <c r="AE663" s="20">
        <f t="shared" si="339"/>
        <v>4.16362083864266E-2</v>
      </c>
      <c r="AG663" s="3">
        <v>1961.0000000021801</v>
      </c>
      <c r="AH663" s="3">
        <f t="shared" ref="AH663:AH726" si="344">STANDARDIZE(AC663,AC$894,AC$895)</f>
        <v>-0.78804143472328037</v>
      </c>
      <c r="AI663" s="3">
        <f t="shared" ref="AI663:AI726" si="345">STANDARDIZE(AD663,AD$894,AD$895)</f>
        <v>-0.68622224125583742</v>
      </c>
      <c r="AJ663" s="3">
        <f t="shared" ref="AJ663:AJ726" si="346">STANDARDIZE(AE663,AE$894,AE$895)</f>
        <v>-0.70154529665009357</v>
      </c>
      <c r="AK663" s="20"/>
      <c r="AL663" s="3">
        <v>1961.0000000021801</v>
      </c>
      <c r="AM663" s="12">
        <f>STANDARDIZE(AC663,AR$15,AS$15)</f>
        <v>-0.35986908124936218</v>
      </c>
      <c r="AN663" s="12">
        <f>STANDARDIZE(AD663,AT$15,AU$15)</f>
        <v>-0.21981065223360952</v>
      </c>
      <c r="AO663" s="12">
        <f>STANDARDIZE(AE663,AV$15,AW$15)</f>
        <v>-0.41238621147032167</v>
      </c>
      <c r="AP663" s="20"/>
    </row>
    <row r="664" spans="1:42" x14ac:dyDescent="0.3">
      <c r="A664">
        <v>4</v>
      </c>
      <c r="B664">
        <v>1972</v>
      </c>
      <c r="C664" s="20">
        <v>0.8021861544841693</v>
      </c>
      <c r="D664" s="20">
        <v>6.1499999999999902E-2</v>
      </c>
      <c r="E664" s="20">
        <f t="shared" si="332"/>
        <v>4.9334448500776333E-2</v>
      </c>
      <c r="G664">
        <v>1960</v>
      </c>
      <c r="H664">
        <v>12</v>
      </c>
      <c r="I664" s="3">
        <v>1960.91666666885</v>
      </c>
      <c r="J664" s="20">
        <f t="shared" si="333"/>
        <v>0.63730012200179609</v>
      </c>
      <c r="K664" s="20">
        <f t="shared" si="331"/>
        <v>6.1499999999999902E-2</v>
      </c>
      <c r="L664" s="20">
        <f t="shared" si="334"/>
        <v>3.9193957503110395E-2</v>
      </c>
      <c r="N664">
        <v>4</v>
      </c>
      <c r="O664">
        <v>1968</v>
      </c>
      <c r="P664" s="20">
        <v>0.8021861544841693</v>
      </c>
      <c r="Q664" s="20">
        <v>6.1530000000000001E-2</v>
      </c>
      <c r="R664" s="20">
        <f t="shared" si="335"/>
        <v>4.9358514085410941E-2</v>
      </c>
      <c r="T664">
        <v>1960</v>
      </c>
      <c r="U664">
        <v>12</v>
      </c>
      <c r="V664" s="3">
        <v>1960.91666666885</v>
      </c>
      <c r="W664" s="20">
        <f t="shared" si="336"/>
        <v>0.69299161098484219</v>
      </c>
      <c r="X664" s="20">
        <f t="shared" si="337"/>
        <v>6.1530000000000001E-2</v>
      </c>
      <c r="Y664" s="20">
        <f t="shared" si="338"/>
        <v>4.2639773823897338E-2</v>
      </c>
      <c r="Z664" s="20"/>
      <c r="AA664">
        <v>12</v>
      </c>
      <c r="AB664" s="3">
        <v>1960.91666666885</v>
      </c>
      <c r="AC664" s="20">
        <f t="shared" si="343"/>
        <v>0.66514586649331919</v>
      </c>
      <c r="AD664" s="20">
        <f t="shared" si="339"/>
        <v>6.1514999999999952E-2</v>
      </c>
      <c r="AE664" s="20">
        <f t="shared" si="339"/>
        <v>4.0916865663503867E-2</v>
      </c>
      <c r="AG664" s="3">
        <v>1960.91666666885</v>
      </c>
      <c r="AH664" s="3">
        <f t="shared" si="344"/>
        <v>-0.85760159788411661</v>
      </c>
      <c r="AI664" s="3">
        <f t="shared" si="345"/>
        <v>-0.68622224125583742</v>
      </c>
      <c r="AJ664" s="3">
        <f t="shared" si="346"/>
        <v>-0.72889816732315738</v>
      </c>
      <c r="AK664" s="20"/>
      <c r="AL664" s="3">
        <v>1960.91666666885</v>
      </c>
      <c r="AM664" s="12">
        <f>STANDARDIZE(AC664,AR$4,AS$4)</f>
        <v>-0.57504799801656603</v>
      </c>
      <c r="AN664" s="12">
        <f>STANDARDIZE(AD664,AT$4,AU$4)</f>
        <v>-0.51751295497595129</v>
      </c>
      <c r="AO664" s="12">
        <f>STANDARDIZE(AE664,AV$4,AW$4)</f>
        <v>-0.66738737300649686</v>
      </c>
      <c r="AP664" s="20"/>
    </row>
    <row r="665" spans="1:42" x14ac:dyDescent="0.3">
      <c r="A665">
        <v>4</v>
      </c>
      <c r="B665">
        <v>1972</v>
      </c>
      <c r="C665" s="20">
        <v>0.7694998002968626</v>
      </c>
      <c r="D665" s="20">
        <v>6.1499999999999902E-2</v>
      </c>
      <c r="E665" s="20">
        <f t="shared" si="332"/>
        <v>4.7324237718256973E-2</v>
      </c>
      <c r="G665">
        <v>1960</v>
      </c>
      <c r="H665">
        <v>11</v>
      </c>
      <c r="I665" s="3">
        <v>1960.8333333355199</v>
      </c>
      <c r="J665" s="20">
        <f t="shared" si="333"/>
        <v>0.64405555876386544</v>
      </c>
      <c r="K665" s="20">
        <f t="shared" si="331"/>
        <v>6.1499999999999902E-2</v>
      </c>
      <c r="L665" s="20">
        <f t="shared" si="334"/>
        <v>3.9609416863977662E-2</v>
      </c>
      <c r="N665">
        <v>4</v>
      </c>
      <c r="O665">
        <v>1968</v>
      </c>
      <c r="P665" s="20">
        <v>0.7694998002968626</v>
      </c>
      <c r="Q665" s="20">
        <v>6.1530000000000001E-2</v>
      </c>
      <c r="R665" s="20">
        <f t="shared" si="335"/>
        <v>4.7347322712265959E-2</v>
      </c>
      <c r="T665">
        <v>1960</v>
      </c>
      <c r="U665">
        <v>11</v>
      </c>
      <c r="V665" s="3">
        <v>1960.8333333355199</v>
      </c>
      <c r="W665" s="20"/>
      <c r="X665" s="20"/>
      <c r="Y665" s="20"/>
      <c r="Z665" s="20"/>
      <c r="AA665">
        <v>11</v>
      </c>
      <c r="AB665" s="3">
        <v>1960.8333333355199</v>
      </c>
      <c r="AC665" s="20">
        <f t="shared" si="343"/>
        <v>0.64405555876386544</v>
      </c>
      <c r="AD665" s="20">
        <f t="shared" si="339"/>
        <v>6.1499999999999902E-2</v>
      </c>
      <c r="AE665" s="20">
        <f t="shared" si="339"/>
        <v>3.9609416863977662E-2</v>
      </c>
      <c r="AG665" s="3">
        <v>1960.8333333355199</v>
      </c>
      <c r="AH665" s="3">
        <f t="shared" si="344"/>
        <v>-0.98310488749569958</v>
      </c>
      <c r="AI665" s="3">
        <f t="shared" si="345"/>
        <v>-0.68658960551538373</v>
      </c>
      <c r="AJ665" s="3">
        <f t="shared" si="346"/>
        <v>-0.77861366007157606</v>
      </c>
      <c r="AK665" s="20"/>
      <c r="AL665" s="3">
        <v>1960.8333333355199</v>
      </c>
      <c r="AM665" s="12">
        <f>STANDARDIZE(AC665,AR$5,AS$5)</f>
        <v>-0.49995010156066738</v>
      </c>
      <c r="AN665" s="12">
        <f>STANDARDIZE(AD665,AT$5,AU$5)</f>
        <v>-0.19208961378086201</v>
      </c>
      <c r="AO665" s="12">
        <f>STANDARDIZE(AE665,AV$5,AW$5)</f>
        <v>-0.52342039061524381</v>
      </c>
      <c r="AP665" s="20"/>
    </row>
    <row r="666" spans="1:42" x14ac:dyDescent="0.3">
      <c r="A666">
        <v>3</v>
      </c>
      <c r="B666">
        <v>1972</v>
      </c>
      <c r="C666" s="20">
        <v>0.7361223885945104</v>
      </c>
      <c r="D666" s="20">
        <v>6.1499999999999902E-2</v>
      </c>
      <c r="E666" s="20">
        <f t="shared" si="332"/>
        <v>4.5271526898562314E-2</v>
      </c>
      <c r="G666">
        <v>1960</v>
      </c>
      <c r="H666">
        <v>10</v>
      </c>
      <c r="I666" s="3">
        <v>1960.7500000021901</v>
      </c>
      <c r="J666" s="20">
        <f t="shared" si="333"/>
        <v>0.67073464298558882</v>
      </c>
      <c r="K666" s="20">
        <f t="shared" si="331"/>
        <v>6.1499999999999902E-2</v>
      </c>
      <c r="L666" s="20">
        <f t="shared" si="334"/>
        <v>4.1250180543613645E-2</v>
      </c>
      <c r="N666">
        <v>4</v>
      </c>
      <c r="O666">
        <v>1968</v>
      </c>
      <c r="P666" s="20">
        <v>0.7361223885945104</v>
      </c>
      <c r="Q666" s="20">
        <v>6.1530000000000001E-2</v>
      </c>
      <c r="R666" s="20">
        <f t="shared" si="335"/>
        <v>4.5293610570220223E-2</v>
      </c>
      <c r="T666">
        <v>1960</v>
      </c>
      <c r="U666">
        <v>10</v>
      </c>
      <c r="V666" s="3">
        <v>1960.7500000021901</v>
      </c>
      <c r="W666" s="20">
        <f t="shared" si="336"/>
        <v>0.66408256973483326</v>
      </c>
      <c r="X666" s="20">
        <f t="shared" si="337"/>
        <v>6.1530000000000001E-2</v>
      </c>
      <c r="Y666" s="20">
        <f t="shared" si="338"/>
        <v>4.0861000515784292E-2</v>
      </c>
      <c r="Z666" s="20"/>
      <c r="AA666">
        <v>10</v>
      </c>
      <c r="AB666" s="3">
        <v>1960.7500000021901</v>
      </c>
      <c r="AC666" s="20">
        <f t="shared" si="343"/>
        <v>0.66740860636021104</v>
      </c>
      <c r="AD666" s="20">
        <f t="shared" si="339"/>
        <v>6.1514999999999952E-2</v>
      </c>
      <c r="AE666" s="20">
        <f t="shared" si="339"/>
        <v>4.1055590529698968E-2</v>
      </c>
      <c r="AG666" s="3">
        <v>1960.7500000021901</v>
      </c>
      <c r="AH666" s="3">
        <f t="shared" si="344"/>
        <v>-0.8441365835053265</v>
      </c>
      <c r="AI666" s="3">
        <f t="shared" si="345"/>
        <v>-0.68622224125583742</v>
      </c>
      <c r="AJ666" s="3">
        <f t="shared" si="346"/>
        <v>-0.72362318058421427</v>
      </c>
      <c r="AK666" s="20"/>
      <c r="AL666" s="3">
        <v>1960.7500000021901</v>
      </c>
      <c r="AM666" s="12">
        <f>STANDARDIZE(AC666,AR$6,AS$6)</f>
        <v>-0.8928712429801039</v>
      </c>
      <c r="AN666" s="12">
        <f>STANDARDIZE(AD666,AT$6,AU$6)</f>
        <v>-0.6564669997761764</v>
      </c>
      <c r="AO666" s="12">
        <f>STANDARDIZE(AE666,AV$6,AW$6)</f>
        <v>-1.0304872723062377</v>
      </c>
      <c r="AP666" s="20"/>
    </row>
    <row r="667" spans="1:42" x14ac:dyDescent="0.3">
      <c r="A667">
        <v>3</v>
      </c>
      <c r="B667">
        <v>1972</v>
      </c>
      <c r="C667" s="20">
        <v>0.70398862176066901</v>
      </c>
      <c r="D667" s="20">
        <v>6.1499999999999902E-2</v>
      </c>
      <c r="E667" s="20">
        <f t="shared" si="332"/>
        <v>4.3295300238281077E-2</v>
      </c>
      <c r="G667">
        <v>1960</v>
      </c>
      <c r="H667">
        <v>9</v>
      </c>
      <c r="I667" s="3">
        <v>1960.66666666886</v>
      </c>
      <c r="J667" s="20">
        <f t="shared" si="333"/>
        <v>0.71671164701130441</v>
      </c>
      <c r="K667" s="20">
        <f t="shared" si="331"/>
        <v>6.1499999999999902E-2</v>
      </c>
      <c r="L667" s="20">
        <f t="shared" si="334"/>
        <v>4.4077766291195149E-2</v>
      </c>
      <c r="N667">
        <v>3</v>
      </c>
      <c r="O667">
        <v>1968</v>
      </c>
      <c r="P667" s="20">
        <v>0.70398862176066901</v>
      </c>
      <c r="Q667" s="20">
        <v>6.1530000000000001E-2</v>
      </c>
      <c r="R667" s="20">
        <f t="shared" si="335"/>
        <v>4.3316419896933966E-2</v>
      </c>
      <c r="T667">
        <v>1960</v>
      </c>
      <c r="U667">
        <v>9</v>
      </c>
      <c r="V667" s="3">
        <v>1960.66666666886</v>
      </c>
      <c r="W667" s="20">
        <f t="shared" si="336"/>
        <v>0.63647217012851454</v>
      </c>
      <c r="X667" s="20">
        <f t="shared" si="337"/>
        <v>6.1530000000000001E-2</v>
      </c>
      <c r="Y667" s="20">
        <f t="shared" si="338"/>
        <v>3.9162132628007502E-2</v>
      </c>
      <c r="Z667" s="20"/>
      <c r="AA667">
        <v>9</v>
      </c>
      <c r="AB667" s="3">
        <v>1960.66666666886</v>
      </c>
      <c r="AC667" s="20">
        <f t="shared" si="343"/>
        <v>0.67659190856990947</v>
      </c>
      <c r="AD667" s="20">
        <f t="shared" si="339"/>
        <v>6.1514999999999952E-2</v>
      </c>
      <c r="AE667" s="20">
        <f t="shared" si="339"/>
        <v>4.1619949459601326E-2</v>
      </c>
      <c r="AG667" s="3">
        <v>1960.66666666886</v>
      </c>
      <c r="AH667" s="3">
        <f t="shared" si="344"/>
        <v>-0.78948898653333477</v>
      </c>
      <c r="AI667" s="3">
        <f t="shared" si="345"/>
        <v>-0.68622224125583742</v>
      </c>
      <c r="AJ667" s="3">
        <f t="shared" si="346"/>
        <v>-0.70216353926041364</v>
      </c>
      <c r="AK667" s="20"/>
      <c r="AL667" s="3">
        <v>1960.66666666886</v>
      </c>
      <c r="AM667" s="12">
        <f>STANDARDIZE(AC667,AR$7,AS$7)</f>
        <v>-0.57207956049024089</v>
      </c>
      <c r="AN667" s="12">
        <f>STANDARDIZE(AD667,AT$7,AU$7)</f>
        <v>-0.23837245449551037</v>
      </c>
      <c r="AO667" s="12">
        <f>STANDARDIZE(AE667,AV$7,AW$7)</f>
        <v>-0.58846367437373792</v>
      </c>
      <c r="AP667" s="20"/>
    </row>
    <row r="668" spans="1:42" x14ac:dyDescent="0.3">
      <c r="A668">
        <v>2</v>
      </c>
      <c r="B668">
        <v>1972</v>
      </c>
      <c r="C668" s="20">
        <v>0.67325845746267343</v>
      </c>
      <c r="D668" s="20">
        <v>6.1499999999999902E-2</v>
      </c>
      <c r="E668" s="20">
        <f t="shared" si="332"/>
        <v>4.1405395133954352E-2</v>
      </c>
      <c r="G668">
        <v>1960</v>
      </c>
      <c r="H668">
        <v>8</v>
      </c>
      <c r="I668" s="3">
        <v>1960.5833333355299</v>
      </c>
      <c r="J668" s="20">
        <f t="shared" si="333"/>
        <v>0.76561925785130758</v>
      </c>
      <c r="K668" s="20">
        <f t="shared" si="331"/>
        <v>6.1499999999999902E-2</v>
      </c>
      <c r="L668" s="20">
        <f t="shared" si="334"/>
        <v>4.7085584357855342E-2</v>
      </c>
      <c r="N668">
        <v>3</v>
      </c>
      <c r="O668">
        <v>1968</v>
      </c>
      <c r="P668" s="20">
        <v>0.67325845746267343</v>
      </c>
      <c r="Q668" s="20">
        <v>6.1530000000000001E-2</v>
      </c>
      <c r="R668" s="20">
        <f t="shared" si="335"/>
        <v>4.1425592887678296E-2</v>
      </c>
      <c r="T668">
        <v>1960</v>
      </c>
      <c r="U668">
        <v>8</v>
      </c>
      <c r="V668" s="3">
        <v>1960.5833333355299</v>
      </c>
      <c r="W668" s="20">
        <f t="shared" si="336"/>
        <v>0.6372081662289597</v>
      </c>
      <c r="X668" s="20">
        <f t="shared" si="337"/>
        <v>6.1530000000000001E-2</v>
      </c>
      <c r="Y668" s="20">
        <f t="shared" si="338"/>
        <v>3.9207418468067891E-2</v>
      </c>
      <c r="Z668" s="20"/>
      <c r="AA668">
        <v>8</v>
      </c>
      <c r="AB668" s="3">
        <v>1960.5833333355299</v>
      </c>
      <c r="AC668" s="20">
        <f t="shared" si="343"/>
        <v>0.70141371204013359</v>
      </c>
      <c r="AD668" s="20">
        <f t="shared" si="339"/>
        <v>6.1514999999999952E-2</v>
      </c>
      <c r="AE668" s="20">
        <f t="shared" si="339"/>
        <v>4.3146501412961613E-2</v>
      </c>
      <c r="AG668" s="3">
        <v>1960.5833333355299</v>
      </c>
      <c r="AH668" s="3">
        <f t="shared" si="344"/>
        <v>-0.64178047371468283</v>
      </c>
      <c r="AI668" s="3">
        <f t="shared" si="345"/>
        <v>-0.68622224125583742</v>
      </c>
      <c r="AJ668" s="3">
        <f t="shared" si="346"/>
        <v>-0.64411669062292198</v>
      </c>
      <c r="AK668" s="20"/>
      <c r="AL668" s="3">
        <v>1960.5833333355299</v>
      </c>
      <c r="AM668" s="12">
        <f>STANDARDIZE(AC668,AR$8,AS$8)</f>
        <v>-0.9588155144648296</v>
      </c>
      <c r="AN668" s="12">
        <f>STANDARDIZE(AD668,AT$8,AU$8)</f>
        <v>-0.53553372549108424</v>
      </c>
      <c r="AO668" s="12">
        <f>STANDARDIZE(AE668,AV$8,AW$8)</f>
        <v>-1.0520170159662168</v>
      </c>
      <c r="AP668" s="20"/>
    </row>
    <row r="669" spans="1:42" x14ac:dyDescent="0.3">
      <c r="A669">
        <v>1</v>
      </c>
      <c r="B669">
        <v>1972</v>
      </c>
      <c r="C669" s="20">
        <v>0.7129944196142266</v>
      </c>
      <c r="D669" s="20">
        <v>6.1499999999999902E-2</v>
      </c>
      <c r="E669" s="20">
        <f t="shared" si="332"/>
        <v>4.3849156806274867E-2</v>
      </c>
      <c r="G669">
        <v>1960</v>
      </c>
      <c r="H669">
        <v>7</v>
      </c>
      <c r="I669" s="3">
        <v>1960.5000000022001</v>
      </c>
      <c r="J669" s="20">
        <f t="shared" si="333"/>
        <v>0.81774519764406506</v>
      </c>
      <c r="K669" s="20">
        <f t="shared" si="331"/>
        <v>6.1499999999999902E-2</v>
      </c>
      <c r="L669" s="20">
        <f t="shared" si="334"/>
        <v>5.029132965510992E-2</v>
      </c>
      <c r="N669">
        <v>2</v>
      </c>
      <c r="O669">
        <v>1968</v>
      </c>
      <c r="P669" s="20">
        <v>0.7129944196142266</v>
      </c>
      <c r="Q669" s="20">
        <v>6.1530000000000001E-2</v>
      </c>
      <c r="R669" s="20">
        <f t="shared" si="335"/>
        <v>4.3870546638863361E-2</v>
      </c>
      <c r="T669">
        <v>1960</v>
      </c>
      <c r="U669">
        <v>7</v>
      </c>
      <c r="V669" s="3">
        <v>1960.5000000022001</v>
      </c>
      <c r="W669" s="20"/>
      <c r="X669" s="20"/>
      <c r="Y669" s="20"/>
      <c r="Z669" s="20"/>
      <c r="AA669">
        <v>7</v>
      </c>
      <c r="AB669" s="3">
        <v>1960.5000000022001</v>
      </c>
      <c r="AC669" s="20">
        <f t="shared" si="343"/>
        <v>0.81774519764406506</v>
      </c>
      <c r="AD669" s="20">
        <f t="shared" si="339"/>
        <v>6.1499999999999902E-2</v>
      </c>
      <c r="AE669" s="20">
        <f t="shared" si="339"/>
        <v>5.029132965510992E-2</v>
      </c>
      <c r="AG669" s="3">
        <v>1960.5000000022001</v>
      </c>
      <c r="AH669" s="3">
        <f t="shared" si="344"/>
        <v>5.0479891377394344E-2</v>
      </c>
      <c r="AI669" s="3">
        <f t="shared" si="345"/>
        <v>-0.68658960551538373</v>
      </c>
      <c r="AJ669" s="3">
        <f t="shared" si="346"/>
        <v>-0.3724359511630348</v>
      </c>
      <c r="AK669" s="20"/>
      <c r="AL669" s="3">
        <v>1960.5000000022001</v>
      </c>
      <c r="AM669" s="12">
        <f>STANDARDIZE(AC669,AR$9,AS$9)</f>
        <v>-0.19043916237219971</v>
      </c>
      <c r="AN669" s="12">
        <f>STANDARDIZE(AD669,AT$9,AU$9)</f>
        <v>-0.1083026392523672</v>
      </c>
      <c r="AO669" s="12">
        <f>STANDARDIZE(AE669,AV$9,AW$9)</f>
        <v>-0.19073139682981427</v>
      </c>
      <c r="AP669" s="20"/>
    </row>
    <row r="670" spans="1:42" x14ac:dyDescent="0.3">
      <c r="A670">
        <v>12</v>
      </c>
      <c r="B670">
        <v>1971</v>
      </c>
      <c r="C670" s="20">
        <v>0.76650459552143801</v>
      </c>
      <c r="D670" s="20">
        <v>6.1499999999999902E-2</v>
      </c>
      <c r="E670" s="20">
        <f t="shared" si="332"/>
        <v>4.7140032624568361E-2</v>
      </c>
      <c r="G670">
        <v>1960</v>
      </c>
      <c r="H670">
        <v>6</v>
      </c>
      <c r="I670" s="3">
        <v>1960.41666666887</v>
      </c>
      <c r="J670" s="20">
        <f t="shared" si="333"/>
        <v>0.83548395681751164</v>
      </c>
      <c r="K670" s="20">
        <f t="shared" si="331"/>
        <v>0.1229999999999998</v>
      </c>
      <c r="L670" s="20">
        <f t="shared" si="334"/>
        <v>5.1382263344276882E-2</v>
      </c>
      <c r="N670">
        <v>1</v>
      </c>
      <c r="O670">
        <v>1968</v>
      </c>
      <c r="P670" s="20">
        <v>0.76650459552143801</v>
      </c>
      <c r="Q670" s="20">
        <v>6.1530000000000001E-2</v>
      </c>
      <c r="R670" s="20">
        <f t="shared" si="335"/>
        <v>4.7163027762434084E-2</v>
      </c>
      <c r="T670">
        <v>1960</v>
      </c>
      <c r="U670">
        <v>6</v>
      </c>
      <c r="V670" s="3">
        <v>1960.41666666887</v>
      </c>
      <c r="W670" s="20">
        <f t="shared" si="336"/>
        <v>0.65994383823932912</v>
      </c>
      <c r="X670" s="20">
        <f t="shared" si="337"/>
        <v>0.18459</v>
      </c>
      <c r="Y670" s="20">
        <f t="shared" si="338"/>
        <v>0.12181903310059776</v>
      </c>
      <c r="Z670" s="20"/>
      <c r="AA670">
        <v>6</v>
      </c>
      <c r="AB670" s="3">
        <v>1960.41666666887</v>
      </c>
      <c r="AC670" s="20">
        <f t="shared" si="343"/>
        <v>0.74771389752842032</v>
      </c>
      <c r="AD670" s="20">
        <f t="shared" si="339"/>
        <v>0.1537949999999999</v>
      </c>
      <c r="AE670" s="20">
        <f t="shared" si="339"/>
        <v>8.6600648222437321E-2</v>
      </c>
      <c r="AG670" s="3">
        <v>1960.41666666887</v>
      </c>
      <c r="AH670" s="3">
        <f t="shared" si="344"/>
        <v>-0.36625933561903845</v>
      </c>
      <c r="AI670" s="3">
        <f t="shared" si="345"/>
        <v>1.573802683465688</v>
      </c>
      <c r="AJ670" s="3">
        <f t="shared" si="346"/>
        <v>1.0082190041882853</v>
      </c>
      <c r="AK670" s="20"/>
      <c r="AL670" s="3">
        <v>1960.41666666887</v>
      </c>
      <c r="AM670" s="12">
        <f>STANDARDIZE(AC670,AR$10,AS$10)</f>
        <v>-0.788315441564301</v>
      </c>
      <c r="AN670" s="12">
        <f>STANDARDIZE(AD670,AT$10,AU$10)</f>
        <v>0.24857417332271592</v>
      </c>
      <c r="AO670" s="12">
        <f>STANDARDIZE(AE670,AV$10,AW$10)</f>
        <v>-3.1954533964028767E-2</v>
      </c>
      <c r="AP670" s="20"/>
    </row>
    <row r="671" spans="1:42" x14ac:dyDescent="0.3">
      <c r="A671">
        <v>11</v>
      </c>
      <c r="B671">
        <v>1971</v>
      </c>
      <c r="C671" s="20">
        <v>0.82402963474214119</v>
      </c>
      <c r="D671" s="20">
        <v>6.1499999999999902E-2</v>
      </c>
      <c r="E671" s="20">
        <f t="shared" si="332"/>
        <v>5.0677822536641604E-2</v>
      </c>
      <c r="G671">
        <v>1960</v>
      </c>
      <c r="H671">
        <v>5</v>
      </c>
      <c r="I671" s="3">
        <v>1960.3333333355399</v>
      </c>
      <c r="J671" s="20">
        <f t="shared" si="333"/>
        <v>0.82088990255397376</v>
      </c>
      <c r="K671" s="20">
        <f t="shared" si="331"/>
        <v>0.1229999999999998</v>
      </c>
      <c r="L671" s="20">
        <f t="shared" si="334"/>
        <v>5.0484729007069309E-2</v>
      </c>
      <c r="N671">
        <v>12</v>
      </c>
      <c r="O671">
        <v>1967</v>
      </c>
      <c r="P671" s="20">
        <v>0.82402963474214119</v>
      </c>
      <c r="Q671" s="20">
        <v>6.1530000000000001E-2</v>
      </c>
      <c r="R671" s="20">
        <f t="shared" si="335"/>
        <v>5.0702543425683949E-2</v>
      </c>
      <c r="T671">
        <v>1960</v>
      </c>
      <c r="U671">
        <v>5</v>
      </c>
      <c r="V671" s="3">
        <v>1960.3333333355399</v>
      </c>
      <c r="W671" s="20">
        <f t="shared" si="336"/>
        <v>0.8003483819770737</v>
      </c>
      <c r="X671" s="20">
        <f t="shared" si="337"/>
        <v>0.18459</v>
      </c>
      <c r="Y671" s="20">
        <f t="shared" si="338"/>
        <v>0.14773630782914804</v>
      </c>
      <c r="Z671" s="20"/>
      <c r="AA671">
        <v>5</v>
      </c>
      <c r="AB671" s="3">
        <v>1960.3333333355399</v>
      </c>
      <c r="AC671" s="20">
        <f t="shared" si="343"/>
        <v>0.81061914226552378</v>
      </c>
      <c r="AD671" s="20">
        <f t="shared" si="339"/>
        <v>0.1537949999999999</v>
      </c>
      <c r="AE671" s="20">
        <f t="shared" si="339"/>
        <v>9.9110518418108667E-2</v>
      </c>
      <c r="AG671" s="3">
        <v>1960.3333333355399</v>
      </c>
      <c r="AH671" s="3">
        <f t="shared" si="344"/>
        <v>8.0744697290299847E-3</v>
      </c>
      <c r="AI671" s="3">
        <f t="shared" si="345"/>
        <v>1.573802683465688</v>
      </c>
      <c r="AJ671" s="3">
        <f t="shared" si="346"/>
        <v>1.4839044468778464</v>
      </c>
      <c r="AK671" s="20"/>
      <c r="AL671" s="3">
        <v>1960.3333333355399</v>
      </c>
      <c r="AM671" s="12">
        <f>STANDARDIZE(AC671,AR$11,AS$11)</f>
        <v>-0.14155010290734091</v>
      </c>
      <c r="AN671" s="12">
        <f>STANDARDIZE(AD671,AT$11,AU$11)</f>
        <v>0.7296999896209112</v>
      </c>
      <c r="AO671" s="12">
        <f>STANDARDIZE(AE671,AV$11,AW$11)</f>
        <v>0.70394115460808449</v>
      </c>
      <c r="AP671" s="20"/>
    </row>
    <row r="672" spans="1:42" x14ac:dyDescent="0.3">
      <c r="A672">
        <v>10</v>
      </c>
      <c r="B672">
        <v>1971</v>
      </c>
      <c r="C672" s="20">
        <v>0.88587299493514871</v>
      </c>
      <c r="D672" s="20">
        <v>6.1499999999999902E-2</v>
      </c>
      <c r="E672" s="20">
        <f t="shared" si="332"/>
        <v>5.448118918851156E-2</v>
      </c>
      <c r="G672">
        <v>1960</v>
      </c>
      <c r="H672">
        <v>4</v>
      </c>
      <c r="I672" s="3">
        <v>1960.2500000022101</v>
      </c>
      <c r="J672" s="20">
        <f t="shared" si="333"/>
        <v>0.80388307929567326</v>
      </c>
      <c r="K672" s="20">
        <f t="shared" si="331"/>
        <v>0.1229999999999998</v>
      </c>
      <c r="L672" s="20">
        <f t="shared" si="334"/>
        <v>4.943880937668383E-2</v>
      </c>
      <c r="N672">
        <v>10</v>
      </c>
      <c r="O672">
        <v>1967</v>
      </c>
      <c r="P672" s="20">
        <v>0.88587299493514871</v>
      </c>
      <c r="Q672" s="20">
        <v>6.1530000000000001E-2</v>
      </c>
      <c r="R672" s="20">
        <f t="shared" si="335"/>
        <v>5.4507765378359704E-2</v>
      </c>
      <c r="T672">
        <v>1960</v>
      </c>
      <c r="U672">
        <v>4</v>
      </c>
      <c r="V672" s="3">
        <v>1960.2500000022101</v>
      </c>
      <c r="W672" s="20">
        <f t="shared" si="336"/>
        <v>1.0049486098048761</v>
      </c>
      <c r="X672" s="20">
        <f t="shared" si="337"/>
        <v>0.18459</v>
      </c>
      <c r="Y672" s="20">
        <f t="shared" si="338"/>
        <v>0.18550346388388209</v>
      </c>
      <c r="Z672" s="20"/>
      <c r="AA672">
        <v>4</v>
      </c>
      <c r="AB672" s="3">
        <v>1960.2500000022101</v>
      </c>
      <c r="AC672" s="20">
        <f t="shared" si="343"/>
        <v>0.90441584455027468</v>
      </c>
      <c r="AD672" s="20">
        <f t="shared" si="339"/>
        <v>0.1537949999999999</v>
      </c>
      <c r="AE672" s="20">
        <f t="shared" si="339"/>
        <v>0.11747113663028295</v>
      </c>
      <c r="AG672" s="3">
        <v>1960.2500000022101</v>
      </c>
      <c r="AH672" s="3">
        <f t="shared" si="344"/>
        <v>0.56623582244436166</v>
      </c>
      <c r="AI672" s="3">
        <f t="shared" si="345"/>
        <v>1.573802683465688</v>
      </c>
      <c r="AJ672" s="3">
        <f t="shared" si="346"/>
        <v>2.1820634737664091</v>
      </c>
      <c r="AK672" s="20"/>
      <c r="AL672" s="3">
        <v>1960.2500000022101</v>
      </c>
      <c r="AM672" s="12">
        <f>STANDARDIZE(AC672,AR$12,AS$12)</f>
        <v>0.63129618836082735</v>
      </c>
      <c r="AN672" s="12">
        <f>STANDARDIZE(AD672,AT$12,AU$12)</f>
        <v>0.5595360146950159</v>
      </c>
      <c r="AO672" s="12">
        <f>STANDARDIZE(AE672,AV$12,AW$12)</f>
        <v>1.0359754004569981</v>
      </c>
      <c r="AP672" s="20"/>
    </row>
    <row r="673" spans="1:42" x14ac:dyDescent="0.3">
      <c r="A673">
        <v>9</v>
      </c>
      <c r="B673">
        <v>1971</v>
      </c>
      <c r="C673" s="20">
        <v>0.92711127280974748</v>
      </c>
      <c r="D673" s="20">
        <v>6.1499999999999902E-2</v>
      </c>
      <c r="E673" s="20">
        <f t="shared" si="332"/>
        <v>5.7017343277799379E-2</v>
      </c>
      <c r="G673">
        <v>1960</v>
      </c>
      <c r="H673">
        <v>3</v>
      </c>
      <c r="I673" s="3">
        <v>1960.16666666888</v>
      </c>
      <c r="J673" s="20">
        <f t="shared" ref="J673:J674" si="347">AVERAGEIFS(C$4:C$1198,B$4:B$1198,G673,A$4:A$1198,H673)</f>
        <v>0.78931240555818549</v>
      </c>
      <c r="K673" s="20">
        <f t="shared" si="331"/>
        <v>6.1499999999999902E-2</v>
      </c>
      <c r="L673" s="20">
        <f t="shared" ref="L673:L674" si="348">AVERAGEIFS(E$4:E$1198,B$4:B$1198,G673,A$4:A$1198,H673)</f>
        <v>4.8542712941828332E-2</v>
      </c>
      <c r="N673">
        <v>9</v>
      </c>
      <c r="O673">
        <v>1967</v>
      </c>
      <c r="P673" s="20">
        <v>0.92711127280974748</v>
      </c>
      <c r="Q673" s="20">
        <v>6.1530000000000001E-2</v>
      </c>
      <c r="R673" s="20">
        <f t="shared" si="335"/>
        <v>5.7045156615983764E-2</v>
      </c>
      <c r="T673">
        <v>1960</v>
      </c>
      <c r="U673">
        <v>3</v>
      </c>
      <c r="V673" s="3">
        <v>1960.16666666888</v>
      </c>
      <c r="W673" s="20">
        <f t="shared" si="336"/>
        <v>1.0808851787771818</v>
      </c>
      <c r="X673" s="20">
        <f t="shared" si="337"/>
        <v>0.18459</v>
      </c>
      <c r="Y673" s="20">
        <f t="shared" si="338"/>
        <v>0.19952059515047998</v>
      </c>
      <c r="Z673" s="20"/>
      <c r="AA673">
        <v>3</v>
      </c>
      <c r="AB673" s="3">
        <v>1960.16666666888</v>
      </c>
      <c r="AC673" s="20">
        <f t="shared" si="343"/>
        <v>0.93509879216768366</v>
      </c>
      <c r="AD673" s="20">
        <f t="shared" si="339"/>
        <v>0.12304499999999996</v>
      </c>
      <c r="AE673" s="20">
        <f t="shared" si="339"/>
        <v>0.12403165404615416</v>
      </c>
      <c r="AG673" s="3">
        <v>1960.16666666888</v>
      </c>
      <c r="AH673" s="3">
        <f t="shared" si="344"/>
        <v>0.74882257795134011</v>
      </c>
      <c r="AI673" s="3">
        <f t="shared" si="345"/>
        <v>0.82070595139821056</v>
      </c>
      <c r="AJ673" s="3">
        <f t="shared" si="346"/>
        <v>2.4315259048251345</v>
      </c>
      <c r="AK673" s="20"/>
      <c r="AL673" s="3">
        <v>1960.16666666888</v>
      </c>
      <c r="AM673" s="12">
        <f>STANDARDIZE(AC673,AR$13,AS$13)</f>
        <v>0.91349051413374993</v>
      </c>
      <c r="AN673" s="12">
        <f>STANDARDIZE(AD673,AT$13,AU$13)</f>
        <v>0.19145988481734807</v>
      </c>
      <c r="AO673" s="12">
        <f>STANDARDIZE(AE673,AV$13,AW$13)</f>
        <v>1.7563605798465973</v>
      </c>
      <c r="AP673" s="20"/>
    </row>
    <row r="674" spans="1:42" x14ac:dyDescent="0.3">
      <c r="A674">
        <v>8</v>
      </c>
      <c r="B674">
        <v>1971</v>
      </c>
      <c r="C674" s="20">
        <v>0.96691103845075177</v>
      </c>
      <c r="D674" s="20">
        <v>6.1499999999999902E-2</v>
      </c>
      <c r="E674" s="20">
        <f t="shared" si="332"/>
        <v>5.9465028864721138E-2</v>
      </c>
      <c r="G674">
        <v>1960</v>
      </c>
      <c r="H674">
        <v>2</v>
      </c>
      <c r="I674" s="3">
        <v>1960.0833333355499</v>
      </c>
      <c r="J674" s="20">
        <f t="shared" si="347"/>
        <v>0.78126070777987822</v>
      </c>
      <c r="K674" s="20">
        <f t="shared" si="331"/>
        <v>0.1229999999999998</v>
      </c>
      <c r="L674" s="20">
        <f t="shared" si="348"/>
        <v>4.804753352846243E-2</v>
      </c>
      <c r="N674">
        <v>8</v>
      </c>
      <c r="O674">
        <v>1967</v>
      </c>
      <c r="P674" s="20">
        <v>0.96691103845075177</v>
      </c>
      <c r="Q674" s="20">
        <v>6.1530000000000001E-2</v>
      </c>
      <c r="R674" s="20">
        <f t="shared" si="335"/>
        <v>5.9494036195874761E-2</v>
      </c>
      <c r="T674">
        <v>1960</v>
      </c>
      <c r="U674">
        <v>2</v>
      </c>
      <c r="V674" s="3">
        <v>1960.0833333355499</v>
      </c>
      <c r="W674" s="20">
        <f t="shared" si="336"/>
        <v>1.1437829143571139</v>
      </c>
      <c r="X674" s="20">
        <f t="shared" si="337"/>
        <v>6.1530000000000001E-2</v>
      </c>
      <c r="Y674" s="20">
        <f t="shared" si="338"/>
        <v>7.0376962720393219E-2</v>
      </c>
      <c r="Z674" s="20"/>
      <c r="AA674">
        <v>2</v>
      </c>
      <c r="AB674" s="3">
        <v>1960.0833333355499</v>
      </c>
      <c r="AC674" s="20">
        <f t="shared" si="343"/>
        <v>0.9625218110684961</v>
      </c>
      <c r="AD674" s="20">
        <f t="shared" si="339"/>
        <v>9.2264999999999903E-2</v>
      </c>
      <c r="AE674" s="20">
        <f t="shared" si="339"/>
        <v>5.9212248124427824E-2</v>
      </c>
      <c r="AG674" s="3">
        <v>1960.0833333355499</v>
      </c>
      <c r="AH674" s="3">
        <f t="shared" si="344"/>
        <v>0.91201029087058261</v>
      </c>
      <c r="AI674" s="3">
        <f t="shared" si="345"/>
        <v>6.6874490811640125E-2</v>
      </c>
      <c r="AJ674" s="3">
        <f t="shared" si="346"/>
        <v>-3.3219717509122212E-2</v>
      </c>
      <c r="AK674" s="20"/>
      <c r="AL674" s="3">
        <v>1960.0833333355499</v>
      </c>
      <c r="AM674" s="12">
        <f>STANDARDIZE(AC674,AR$14,AS$14)</f>
        <v>1.2998507396784809</v>
      </c>
      <c r="AN674" s="12">
        <f>STANDARDIZE(AD674,AT$14,AU$14)</f>
        <v>0.56051139147476758</v>
      </c>
      <c r="AO674" s="12">
        <f>STANDARDIZE(AE674,AV$14,AW$14)</f>
        <v>0.4328728247668493</v>
      </c>
      <c r="AP674" s="20"/>
    </row>
    <row r="675" spans="1:42" x14ac:dyDescent="0.3">
      <c r="A675">
        <v>7</v>
      </c>
      <c r="B675">
        <v>1971</v>
      </c>
      <c r="C675" s="20">
        <v>1.0082751662362686</v>
      </c>
      <c r="D675" s="20">
        <v>6.1499999999999902E-2</v>
      </c>
      <c r="E675" s="20">
        <f t="shared" si="332"/>
        <v>6.2008922723530417E-2</v>
      </c>
      <c r="G675">
        <v>1960</v>
      </c>
      <c r="H675">
        <v>1</v>
      </c>
      <c r="I675" s="3">
        <v>1960.0000000022201</v>
      </c>
      <c r="J675" s="20">
        <f t="shared" si="333"/>
        <v>0.79687385681100831</v>
      </c>
      <c r="K675" s="20">
        <f t="shared" si="331"/>
        <v>6.1499999999999902E-2</v>
      </c>
      <c r="L675" s="20">
        <f t="shared" si="334"/>
        <v>4.9007742193876935E-2</v>
      </c>
      <c r="N675">
        <v>6</v>
      </c>
      <c r="O675">
        <v>1967</v>
      </c>
      <c r="P675" s="20">
        <v>1.0082751662362686</v>
      </c>
      <c r="Q675" s="20">
        <v>6.1530000000000001E-2</v>
      </c>
      <c r="R675" s="20">
        <f t="shared" si="335"/>
        <v>6.2039170978517605E-2</v>
      </c>
      <c r="T675">
        <v>1960</v>
      </c>
      <c r="U675">
        <v>1</v>
      </c>
      <c r="V675" s="3">
        <v>1960.0000000022201</v>
      </c>
      <c r="W675" s="20">
        <f t="shared" si="336"/>
        <v>1.1800314784490766</v>
      </c>
      <c r="X675" s="20">
        <f t="shared" si="337"/>
        <v>6.1530000000000001E-2</v>
      </c>
      <c r="Y675" s="20">
        <f t="shared" si="338"/>
        <v>7.2607336868971681E-2</v>
      </c>
      <c r="Z675" s="20"/>
      <c r="AA675">
        <v>1</v>
      </c>
      <c r="AB675" s="3">
        <v>1960.0000000022201</v>
      </c>
      <c r="AC675" s="20">
        <f t="shared" si="343"/>
        <v>0.98845266763004247</v>
      </c>
      <c r="AD675" s="20">
        <f t="shared" si="339"/>
        <v>6.1514999999999952E-2</v>
      </c>
      <c r="AE675" s="20">
        <f t="shared" si="339"/>
        <v>6.0807539531424308E-2</v>
      </c>
      <c r="AG675" s="3">
        <v>1960.0000000022201</v>
      </c>
      <c r="AH675" s="3">
        <f t="shared" si="344"/>
        <v>1.0663185087812779</v>
      </c>
      <c r="AI675" s="3">
        <f t="shared" si="345"/>
        <v>-0.68622224125583742</v>
      </c>
      <c r="AJ675" s="3">
        <f t="shared" si="346"/>
        <v>2.7440935821921468E-2</v>
      </c>
      <c r="AK675" s="20"/>
      <c r="AL675" s="3">
        <v>1960.0000000022201</v>
      </c>
      <c r="AM675" s="12">
        <f>STANDARDIZE(AC675,AR$15,AS$15)</f>
        <v>1.049889816330944</v>
      </c>
      <c r="AN675" s="12">
        <f>STANDARDIZE(AD675,AT$15,AU$15)</f>
        <v>-0.21981065223360952</v>
      </c>
      <c r="AO675" s="12">
        <f>STANDARDIZE(AE675,AV$15,AW$15)</f>
        <v>0.94237580095713003</v>
      </c>
      <c r="AP675" s="20"/>
    </row>
    <row r="676" spans="1:42" x14ac:dyDescent="0.3">
      <c r="A676">
        <v>6</v>
      </c>
      <c r="B676">
        <v>1971</v>
      </c>
      <c r="C676" s="20">
        <v>1.050951048585534</v>
      </c>
      <c r="D676" s="20">
        <v>6.1499999999999902E-2</v>
      </c>
      <c r="E676" s="20">
        <f t="shared" si="332"/>
        <v>6.4633489488010232E-2</v>
      </c>
      <c r="G676">
        <v>1959</v>
      </c>
      <c r="H676">
        <v>12</v>
      </c>
      <c r="I676" s="3">
        <v>1959.91666666889</v>
      </c>
      <c r="J676" s="20">
        <f t="shared" si="333"/>
        <v>0.81139159636017433</v>
      </c>
      <c r="K676" s="20">
        <f t="shared" si="331"/>
        <v>6.1499999999999902E-2</v>
      </c>
      <c r="L676" s="20">
        <f t="shared" si="334"/>
        <v>4.9900583176150641E-2</v>
      </c>
      <c r="N676">
        <v>6</v>
      </c>
      <c r="O676">
        <v>1967</v>
      </c>
      <c r="P676" s="20">
        <v>1.050951048585534</v>
      </c>
      <c r="Q676" s="20">
        <v>6.1530000000000001E-2</v>
      </c>
      <c r="R676" s="20">
        <f t="shared" si="335"/>
        <v>6.4665018019467904E-2</v>
      </c>
      <c r="T676">
        <v>1959</v>
      </c>
      <c r="U676">
        <v>12</v>
      </c>
      <c r="V676" s="3">
        <v>1959.91666666889</v>
      </c>
      <c r="W676" s="20">
        <f t="shared" si="336"/>
        <v>1.2174288255681645</v>
      </c>
      <c r="X676" s="20">
        <f t="shared" si="337"/>
        <v>6.1530000000000001E-2</v>
      </c>
      <c r="Y676" s="20">
        <f t="shared" si="338"/>
        <v>7.4908395637209163E-2</v>
      </c>
      <c r="Z676" s="20"/>
      <c r="AA676">
        <v>12</v>
      </c>
      <c r="AB676" s="3">
        <v>1959.91666666889</v>
      </c>
      <c r="AC676" s="20">
        <f t="shared" si="343"/>
        <v>1.0144102109641695</v>
      </c>
      <c r="AD676" s="20">
        <f t="shared" si="339"/>
        <v>6.1514999999999952E-2</v>
      </c>
      <c r="AE676" s="20">
        <f t="shared" si="339"/>
        <v>6.2404489406679906E-2</v>
      </c>
      <c r="AG676" s="3">
        <v>1959.91666666889</v>
      </c>
      <c r="AH676" s="3">
        <f t="shared" si="344"/>
        <v>1.2207855331821844</v>
      </c>
      <c r="AI676" s="3">
        <f t="shared" si="345"/>
        <v>-0.68622224125583742</v>
      </c>
      <c r="AJ676" s="3">
        <f t="shared" si="346"/>
        <v>8.8164652094121485E-2</v>
      </c>
      <c r="AK676" s="20"/>
      <c r="AL676" s="3">
        <v>1959.91666666889</v>
      </c>
      <c r="AM676" s="12">
        <f>STANDARDIZE(AC676,AR$4,AS$4)</f>
        <v>1.3228105987337828</v>
      </c>
      <c r="AN676" s="12">
        <f>STANDARDIZE(AD676,AT$4,AU$4)</f>
        <v>-0.51751295497595129</v>
      </c>
      <c r="AO676" s="12">
        <f>STANDARDIZE(AE676,AV$4,AW$4)</f>
        <v>1.127225315266799</v>
      </c>
      <c r="AP676" s="20"/>
    </row>
    <row r="677" spans="1:42" x14ac:dyDescent="0.3">
      <c r="A677">
        <v>6</v>
      </c>
      <c r="B677">
        <v>1971</v>
      </c>
      <c r="C677" s="20">
        <v>1.011775708893806</v>
      </c>
      <c r="D677" s="20">
        <v>6.1499999999999902E-2</v>
      </c>
      <c r="E677" s="20">
        <f t="shared" si="332"/>
        <v>6.2224206096968965E-2</v>
      </c>
      <c r="G677">
        <v>1959</v>
      </c>
      <c r="H677">
        <v>11</v>
      </c>
      <c r="I677" s="3">
        <v>1959.8333333355599</v>
      </c>
      <c r="J677" s="20">
        <f t="shared" si="333"/>
        <v>0.82569816887378722</v>
      </c>
      <c r="K677" s="20">
        <f t="shared" si="331"/>
        <v>6.1499999999999902E-2</v>
      </c>
      <c r="L677" s="20">
        <f t="shared" si="334"/>
        <v>5.0780437385737835E-2</v>
      </c>
      <c r="N677">
        <v>5</v>
      </c>
      <c r="O677">
        <v>1967</v>
      </c>
      <c r="P677" s="20">
        <v>1.011775708893806</v>
      </c>
      <c r="Q677" s="20">
        <v>6.1530000000000001E-2</v>
      </c>
      <c r="R677" s="20">
        <f t="shared" si="335"/>
        <v>6.225455936823588E-2</v>
      </c>
      <c r="T677">
        <v>1959</v>
      </c>
      <c r="U677">
        <v>11</v>
      </c>
      <c r="V677" s="3">
        <v>1959.8333333355599</v>
      </c>
      <c r="W677" s="20">
        <f t="shared" si="336"/>
        <v>1.1965075217098891</v>
      </c>
      <c r="X677" s="20">
        <f t="shared" si="337"/>
        <v>6.1530000000000001E-2</v>
      </c>
      <c r="Y677" s="20">
        <f t="shared" si="338"/>
        <v>7.362110781080948E-2</v>
      </c>
      <c r="Z677" s="20"/>
      <c r="AA677">
        <v>11</v>
      </c>
      <c r="AB677" s="3">
        <v>1959.8333333355599</v>
      </c>
      <c r="AC677" s="20">
        <f t="shared" si="343"/>
        <v>1.011102845291838</v>
      </c>
      <c r="AD677" s="20">
        <f t="shared" si="339"/>
        <v>6.1514999999999952E-2</v>
      </c>
      <c r="AE677" s="20">
        <f t="shared" si="339"/>
        <v>6.2200772598273654E-2</v>
      </c>
      <c r="AG677" s="3">
        <v>1959.8333333355599</v>
      </c>
      <c r="AH677" s="3">
        <f t="shared" si="344"/>
        <v>1.2011042048132134</v>
      </c>
      <c r="AI677" s="3">
        <f t="shared" si="345"/>
        <v>-0.68622224125583742</v>
      </c>
      <c r="AJ677" s="3">
        <f t="shared" si="346"/>
        <v>8.0418359073146484E-2</v>
      </c>
      <c r="AK677" s="20"/>
      <c r="AL677" s="3">
        <v>1959.8333333355599</v>
      </c>
      <c r="AM677" s="12">
        <f>STANDARDIZE(AC677,AR$5,AS$5)</f>
        <v>0.93083517315988551</v>
      </c>
      <c r="AN677" s="12">
        <f>STANDARDIZE(AD677,AT$5,AU$5)</f>
        <v>-0.19138401234735175</v>
      </c>
      <c r="AO677" s="12">
        <f>STANDARDIZE(AE677,AV$5,AW$5)</f>
        <v>0.8470848453476777</v>
      </c>
      <c r="AP677" s="20"/>
    </row>
    <row r="678" spans="1:42" x14ac:dyDescent="0.3">
      <c r="A678">
        <v>5</v>
      </c>
      <c r="B678">
        <v>1971</v>
      </c>
      <c r="C678" s="20">
        <v>0.96161858788333376</v>
      </c>
      <c r="D678" s="20">
        <v>6.1499999999999902E-2</v>
      </c>
      <c r="E678" s="20">
        <f t="shared" si="332"/>
        <v>5.9139543154824933E-2</v>
      </c>
      <c r="G678">
        <v>1959</v>
      </c>
      <c r="H678">
        <v>10</v>
      </c>
      <c r="I678" s="3">
        <v>1959.7500000022301</v>
      </c>
      <c r="J678" s="20">
        <f t="shared" si="333"/>
        <v>0.86263908489630592</v>
      </c>
      <c r="K678" s="20">
        <f t="shared" si="331"/>
        <v>6.1499999999999902E-2</v>
      </c>
      <c r="L678" s="20">
        <f t="shared" si="334"/>
        <v>5.3052303721122726E-2</v>
      </c>
      <c r="N678">
        <v>4</v>
      </c>
      <c r="O678">
        <v>1967</v>
      </c>
      <c r="P678" s="20">
        <v>0.96161858788333376</v>
      </c>
      <c r="Q678" s="20">
        <v>6.1530000000000001E-2</v>
      </c>
      <c r="R678" s="20">
        <f t="shared" si="335"/>
        <v>5.9168391712461528E-2</v>
      </c>
      <c r="T678">
        <v>1959</v>
      </c>
      <c r="U678">
        <v>10</v>
      </c>
      <c r="V678" s="3">
        <v>1959.7500000022301</v>
      </c>
      <c r="W678" s="20">
        <f t="shared" si="336"/>
        <v>1.1515740144594899</v>
      </c>
      <c r="X678" s="20">
        <f t="shared" si="337"/>
        <v>6.1530000000000001E-2</v>
      </c>
      <c r="Y678" s="20">
        <f t="shared" si="338"/>
        <v>7.0856349109692421E-2</v>
      </c>
      <c r="Z678" s="20"/>
      <c r="AA678">
        <v>10</v>
      </c>
      <c r="AB678" s="3">
        <v>1959.7500000022301</v>
      </c>
      <c r="AC678" s="20">
        <f t="shared" si="343"/>
        <v>1.0071065496778979</v>
      </c>
      <c r="AD678" s="20">
        <f t="shared" si="339"/>
        <v>6.1514999999999952E-2</v>
      </c>
      <c r="AE678" s="20">
        <f t="shared" si="339"/>
        <v>6.1954326415407573E-2</v>
      </c>
      <c r="AG678" s="3">
        <v>1959.7500000022301</v>
      </c>
      <c r="AH678" s="3">
        <f t="shared" si="344"/>
        <v>1.1773232219919252</v>
      </c>
      <c r="AI678" s="3">
        <f t="shared" si="345"/>
        <v>-0.68622224125583742</v>
      </c>
      <c r="AJ678" s="3">
        <f t="shared" si="346"/>
        <v>7.1047289688560208E-2</v>
      </c>
      <c r="AK678" s="20"/>
      <c r="AL678" s="3">
        <v>1959.7500000022301</v>
      </c>
      <c r="AM678" s="12">
        <f>STANDARDIZE(AC678,AR$6,AS$6)</f>
        <v>1.4017965083894663</v>
      </c>
      <c r="AN678" s="12">
        <f>STANDARDIZE(AD678,AT$6,AU$6)</f>
        <v>-0.6564669997761764</v>
      </c>
      <c r="AO678" s="12">
        <f>STANDARDIZE(AE678,AV$6,AW$6)</f>
        <v>0.60827564428444958</v>
      </c>
      <c r="AP678" s="20"/>
    </row>
    <row r="679" spans="1:42" x14ac:dyDescent="0.3">
      <c r="A679">
        <v>5</v>
      </c>
      <c r="B679">
        <v>1971</v>
      </c>
      <c r="C679" s="20">
        <v>0.91421172730301126</v>
      </c>
      <c r="D679" s="20">
        <v>6.1499999999999902E-2</v>
      </c>
      <c r="E679" s="20">
        <f t="shared" si="332"/>
        <v>5.6224021229135106E-2</v>
      </c>
      <c r="G679">
        <v>1959</v>
      </c>
      <c r="H679">
        <v>9</v>
      </c>
      <c r="I679" s="3">
        <v>1959.6666666689</v>
      </c>
      <c r="J679" s="20">
        <f t="shared" si="333"/>
        <v>0.92323609598091561</v>
      </c>
      <c r="K679" s="20">
        <f t="shared" si="331"/>
        <v>6.1499999999999902E-2</v>
      </c>
      <c r="L679" s="20">
        <f t="shared" si="334"/>
        <v>5.6779019902826217E-2</v>
      </c>
      <c r="N679">
        <v>3</v>
      </c>
      <c r="O679">
        <v>1967</v>
      </c>
      <c r="P679" s="20">
        <v>0.91421172730301126</v>
      </c>
      <c r="Q679" s="20">
        <v>6.1530000000000001E-2</v>
      </c>
      <c r="R679" s="20">
        <f t="shared" si="335"/>
        <v>5.6251447580954281E-2</v>
      </c>
      <c r="T679">
        <v>1959</v>
      </c>
      <c r="U679">
        <v>9</v>
      </c>
      <c r="V679" s="3">
        <v>1959.6666666689</v>
      </c>
      <c r="W679" s="20">
        <f t="shared" si="336"/>
        <v>1.1088078340545087</v>
      </c>
      <c r="X679" s="20">
        <f t="shared" si="337"/>
        <v>6.1530000000000001E-2</v>
      </c>
      <c r="Y679" s="20">
        <f t="shared" si="338"/>
        <v>6.8224946029373915E-2</v>
      </c>
      <c r="Z679" s="20"/>
      <c r="AA679">
        <v>9</v>
      </c>
      <c r="AB679" s="3">
        <v>1959.6666666689</v>
      </c>
      <c r="AC679" s="20">
        <f t="shared" si="343"/>
        <v>1.0160219650177122</v>
      </c>
      <c r="AD679" s="20">
        <f t="shared" si="339"/>
        <v>6.1514999999999952E-2</v>
      </c>
      <c r="AE679" s="20">
        <f t="shared" si="339"/>
        <v>6.2501982966100073E-2</v>
      </c>
      <c r="AG679" s="3">
        <v>1959.6666666689</v>
      </c>
      <c r="AH679" s="3">
        <f t="shared" si="344"/>
        <v>1.2303766893833774</v>
      </c>
      <c r="AI679" s="3">
        <f t="shared" si="345"/>
        <v>-0.68622224125583742</v>
      </c>
      <c r="AJ679" s="3">
        <f t="shared" si="346"/>
        <v>9.1871826209182272E-2</v>
      </c>
      <c r="AK679" s="20"/>
      <c r="AL679" s="3">
        <v>1959.6666666689</v>
      </c>
      <c r="AM679" s="12">
        <f>STANDARDIZE(AC679,AR$7,AS$7)</f>
        <v>0.67836493804776388</v>
      </c>
      <c r="AN679" s="12">
        <f>STANDARDIZE(AD679,AT$7,AU$7)</f>
        <v>-0.23837245449551037</v>
      </c>
      <c r="AO679" s="12">
        <f>STANDARDIZE(AE679,AV$7,AW$7)</f>
        <v>0.66322531432402898</v>
      </c>
      <c r="AP679" s="20"/>
    </row>
    <row r="680" spans="1:42" x14ac:dyDescent="0.3">
      <c r="A680">
        <v>4</v>
      </c>
      <c r="B680">
        <v>1971</v>
      </c>
      <c r="C680" s="20">
        <v>0.86876580868042597</v>
      </c>
      <c r="D680" s="20">
        <v>6.1499999999999902E-2</v>
      </c>
      <c r="E680" s="20">
        <f t="shared" si="332"/>
        <v>5.3429097233846111E-2</v>
      </c>
      <c r="G680">
        <v>1959</v>
      </c>
      <c r="H680">
        <v>8</v>
      </c>
      <c r="I680" s="3">
        <v>1959.5833333355699</v>
      </c>
      <c r="J680" s="20">
        <f t="shared" si="333"/>
        <v>0.98808980933728663</v>
      </c>
      <c r="K680" s="20">
        <f t="shared" si="331"/>
        <v>6.1499999999999902E-2</v>
      </c>
      <c r="L680" s="20">
        <f t="shared" si="334"/>
        <v>6.0767523274243028E-2</v>
      </c>
      <c r="N680">
        <v>2</v>
      </c>
      <c r="O680">
        <v>1967</v>
      </c>
      <c r="P680" s="20">
        <v>0.86876580868042597</v>
      </c>
      <c r="Q680" s="20">
        <v>6.1530000000000001E-2</v>
      </c>
      <c r="R680" s="20">
        <f t="shared" si="335"/>
        <v>5.345516020810661E-2</v>
      </c>
      <c r="T680">
        <v>1959</v>
      </c>
      <c r="U680">
        <v>8</v>
      </c>
      <c r="V680" s="3">
        <v>1959.5833333355699</v>
      </c>
      <c r="W680" s="20">
        <f t="shared" si="336"/>
        <v>1.0673204067957669</v>
      </c>
      <c r="X680" s="20">
        <f t="shared" si="337"/>
        <v>6.1530000000000001E-2</v>
      </c>
      <c r="Y680" s="20">
        <f t="shared" si="338"/>
        <v>6.5672224630143536E-2</v>
      </c>
      <c r="Z680" s="20"/>
      <c r="AA680">
        <v>8</v>
      </c>
      <c r="AB680" s="3">
        <v>1959.5833333355699</v>
      </c>
      <c r="AC680" s="20">
        <f t="shared" si="343"/>
        <v>1.0277051080665267</v>
      </c>
      <c r="AD680" s="20">
        <f t="shared" si="339"/>
        <v>6.1514999999999952E-2</v>
      </c>
      <c r="AE680" s="20">
        <f t="shared" si="339"/>
        <v>6.3219873952193278E-2</v>
      </c>
      <c r="AG680" s="3">
        <v>1959.5833333355699</v>
      </c>
      <c r="AH680" s="3">
        <f t="shared" si="344"/>
        <v>1.2999002309285386</v>
      </c>
      <c r="AI680" s="3">
        <f t="shared" si="345"/>
        <v>-0.68622224125583742</v>
      </c>
      <c r="AJ680" s="3">
        <f t="shared" si="346"/>
        <v>0.11916949486450967</v>
      </c>
      <c r="AK680" s="20"/>
      <c r="AL680" s="3">
        <v>1959.5833333355699</v>
      </c>
      <c r="AM680" s="12">
        <f>STANDARDIZE(AC680,AR$8,AS$8)</f>
        <v>1.2118051201922757</v>
      </c>
      <c r="AN680" s="12">
        <f>STANDARDIZE(AD680,AT$8,AU$8)</f>
        <v>-0.53553372549108424</v>
      </c>
      <c r="AO680" s="12">
        <f>STANDARDIZE(AE680,AV$8,AW$8)</f>
        <v>0.88935346552047712</v>
      </c>
      <c r="AP680" s="20"/>
    </row>
    <row r="681" spans="1:42" x14ac:dyDescent="0.3">
      <c r="A681">
        <v>4</v>
      </c>
      <c r="B681">
        <v>1971</v>
      </c>
      <c r="C681" s="20">
        <v>0.83746962447312534</v>
      </c>
      <c r="D681" s="20">
        <v>6.1499999999999902E-2</v>
      </c>
      <c r="E681" s="20">
        <f t="shared" si="332"/>
        <v>5.1504381905097124E-2</v>
      </c>
      <c r="G681">
        <v>1959</v>
      </c>
      <c r="H681">
        <v>7</v>
      </c>
      <c r="I681" s="3">
        <v>1959.5000000022401</v>
      </c>
      <c r="J681" s="20">
        <f t="shared" si="333"/>
        <v>1.0576518497494949</v>
      </c>
      <c r="K681" s="20">
        <f t="shared" si="331"/>
        <v>6.1499999999999902E-2</v>
      </c>
      <c r="L681" s="20">
        <f t="shared" si="334"/>
        <v>6.5045588759593834E-2</v>
      </c>
      <c r="N681">
        <v>1</v>
      </c>
      <c r="O681">
        <v>1967</v>
      </c>
      <c r="P681" s="20">
        <v>0.83746962447312534</v>
      </c>
      <c r="Q681" s="20">
        <v>6.1530000000000001E-2</v>
      </c>
      <c r="R681" s="20">
        <f t="shared" si="335"/>
        <v>5.1529505993831402E-2</v>
      </c>
      <c r="T681">
        <v>1959</v>
      </c>
      <c r="U681">
        <v>7</v>
      </c>
      <c r="V681" s="3">
        <v>1959.5000000022401</v>
      </c>
      <c r="W681" s="20"/>
      <c r="X681" s="20"/>
      <c r="Y681" s="20"/>
      <c r="Z681" s="20"/>
      <c r="AA681">
        <v>7</v>
      </c>
      <c r="AB681" s="3">
        <v>1959.5000000022401</v>
      </c>
      <c r="AC681" s="20">
        <f t="shared" si="343"/>
        <v>1.0576518497494949</v>
      </c>
      <c r="AD681" s="20">
        <f t="shared" si="339"/>
        <v>6.1499999999999902E-2</v>
      </c>
      <c r="AE681" s="20">
        <f t="shared" si="339"/>
        <v>6.5045588759593834E-2</v>
      </c>
      <c r="AG681" s="3">
        <v>1959.5000000022401</v>
      </c>
      <c r="AH681" s="3">
        <f t="shared" si="344"/>
        <v>1.4781060040530338</v>
      </c>
      <c r="AI681" s="3">
        <f t="shared" si="345"/>
        <v>-0.68658960551538373</v>
      </c>
      <c r="AJ681" s="3">
        <f t="shared" si="346"/>
        <v>0.18859195431446668</v>
      </c>
      <c r="AK681" s="20"/>
      <c r="AL681" s="3">
        <v>1959.5000000022401</v>
      </c>
      <c r="AM681" s="12">
        <f>STANDARDIZE(AC681,AR$9,AS$9)</f>
        <v>0.37615783343321013</v>
      </c>
      <c r="AN681" s="12">
        <f>STANDARDIZE(AD681,AT$9,AU$9)</f>
        <v>-0.1083026392523672</v>
      </c>
      <c r="AO681" s="12">
        <f>STANDARDIZE(AE681,AV$9,AW$9)</f>
        <v>0.37581769304925589</v>
      </c>
      <c r="AP681" s="20"/>
    </row>
    <row r="682" spans="1:42" x14ac:dyDescent="0.3">
      <c r="A682">
        <v>3</v>
      </c>
      <c r="B682">
        <v>1971</v>
      </c>
      <c r="C682" s="20">
        <v>0.80893445480338477</v>
      </c>
      <c r="D682" s="20">
        <v>6.1499999999999902E-2</v>
      </c>
      <c r="E682" s="20">
        <f t="shared" si="332"/>
        <v>4.9749468970408085E-2</v>
      </c>
      <c r="G682">
        <v>1959</v>
      </c>
      <c r="H682">
        <v>6</v>
      </c>
      <c r="I682" s="3">
        <v>1959.41666666891</v>
      </c>
      <c r="J682" s="20">
        <f t="shared" si="333"/>
        <v>1.0609780634940864</v>
      </c>
      <c r="K682" s="20">
        <f t="shared" si="331"/>
        <v>0.1229999999999998</v>
      </c>
      <c r="L682" s="20">
        <f t="shared" si="334"/>
        <v>6.5250150904886214E-2</v>
      </c>
      <c r="N682">
        <v>12</v>
      </c>
      <c r="O682">
        <v>1966</v>
      </c>
      <c r="P682" s="20">
        <v>0.80893445480338477</v>
      </c>
      <c r="Q682" s="20">
        <v>6.1530000000000001E-2</v>
      </c>
      <c r="R682" s="20">
        <f t="shared" si="335"/>
        <v>4.9773737004052264E-2</v>
      </c>
      <c r="T682">
        <v>1959</v>
      </c>
      <c r="U682">
        <v>6</v>
      </c>
      <c r="V682" s="3">
        <v>1959.41666666891</v>
      </c>
      <c r="W682" s="20">
        <f t="shared" si="336"/>
        <v>0.94336470194494504</v>
      </c>
      <c r="X682" s="20">
        <f t="shared" si="337"/>
        <v>0.18459</v>
      </c>
      <c r="Y682" s="20">
        <f t="shared" si="338"/>
        <v>0.1741356903320174</v>
      </c>
      <c r="Z682" s="20"/>
      <c r="AA682">
        <v>6</v>
      </c>
      <c r="AB682" s="3">
        <v>1959.41666666891</v>
      </c>
      <c r="AC682" s="20">
        <f t="shared" si="343"/>
        <v>1.0021713827195158</v>
      </c>
      <c r="AD682" s="20">
        <f t="shared" si="339"/>
        <v>0.1537949999999999</v>
      </c>
      <c r="AE682" s="20">
        <f t="shared" si="339"/>
        <v>0.1196929206184518</v>
      </c>
      <c r="AG682" s="3">
        <v>1959.41666666891</v>
      </c>
      <c r="AH682" s="3">
        <f t="shared" si="344"/>
        <v>1.1479552442457137</v>
      </c>
      <c r="AI682" s="3">
        <f t="shared" si="345"/>
        <v>1.573802683465688</v>
      </c>
      <c r="AJ682" s="3">
        <f t="shared" si="346"/>
        <v>2.2665463887320954</v>
      </c>
      <c r="AK682" s="20"/>
      <c r="AL682" s="3">
        <v>1959.41666666891</v>
      </c>
      <c r="AM682" s="12">
        <f>STANDARDIZE(AC682,AR$10,AS$10)</f>
        <v>0.73098026375707181</v>
      </c>
      <c r="AN682" s="12">
        <f>STANDARDIZE(AD682,AT$10,AU$10)</f>
        <v>0.24857417332271592</v>
      </c>
      <c r="AO682" s="12">
        <f>STANDARDIZE(AE682,AV$10,AW$10)</f>
        <v>0.88541277679882702</v>
      </c>
      <c r="AP682" s="20"/>
    </row>
    <row r="683" spans="1:42" x14ac:dyDescent="0.3">
      <c r="A683">
        <v>3</v>
      </c>
      <c r="B683">
        <v>1971</v>
      </c>
      <c r="C683" s="20">
        <v>0.78148534224071908</v>
      </c>
      <c r="D683" s="20">
        <v>6.1499999999999902E-2</v>
      </c>
      <c r="E683" s="20">
        <f t="shared" si="332"/>
        <v>4.8061348547804146E-2</v>
      </c>
      <c r="G683">
        <v>1959</v>
      </c>
      <c r="H683">
        <v>5</v>
      </c>
      <c r="I683" s="3">
        <v>1959.3333333355799</v>
      </c>
      <c r="J683" s="20">
        <f t="shared" si="333"/>
        <v>1.0006914230289983</v>
      </c>
      <c r="K683" s="20">
        <f t="shared" si="331"/>
        <v>0.1229999999999998</v>
      </c>
      <c r="L683" s="20">
        <f t="shared" si="334"/>
        <v>6.1542522516283289E-2</v>
      </c>
      <c r="N683">
        <v>10</v>
      </c>
      <c r="O683">
        <v>1966</v>
      </c>
      <c r="P683" s="20">
        <v>0.78148534224071908</v>
      </c>
      <c r="Q683" s="20">
        <v>6.1530000000000001E-2</v>
      </c>
      <c r="R683" s="20">
        <f t="shared" si="335"/>
        <v>4.8084793108071448E-2</v>
      </c>
      <c r="T683">
        <v>1959</v>
      </c>
      <c r="U683">
        <v>5</v>
      </c>
      <c r="V683" s="3">
        <v>1959.3333333355799</v>
      </c>
      <c r="W683" s="20">
        <f t="shared" si="336"/>
        <v>0.82809671625255321</v>
      </c>
      <c r="X683" s="20">
        <f t="shared" si="337"/>
        <v>0.12306</v>
      </c>
      <c r="Y683" s="20">
        <f t="shared" si="338"/>
        <v>0.1019055819020392</v>
      </c>
      <c r="Z683" s="20"/>
      <c r="AA683">
        <v>5</v>
      </c>
      <c r="AB683" s="3">
        <v>1959.3333333355799</v>
      </c>
      <c r="AC683" s="20">
        <f t="shared" si="343"/>
        <v>0.91439406964077574</v>
      </c>
      <c r="AD683" s="20">
        <f t="shared" si="339"/>
        <v>0.1230299999999999</v>
      </c>
      <c r="AE683" s="20">
        <f t="shared" si="339"/>
        <v>8.1724052209161249E-2</v>
      </c>
      <c r="AG683" s="3">
        <v>1959.3333333355799</v>
      </c>
      <c r="AH683" s="3">
        <f t="shared" si="344"/>
        <v>0.62561381205964894</v>
      </c>
      <c r="AI683" s="3">
        <f t="shared" si="345"/>
        <v>0.82033858713866403</v>
      </c>
      <c r="AJ683" s="3">
        <f t="shared" si="346"/>
        <v>0.82278736524162011</v>
      </c>
      <c r="AK683" s="20"/>
      <c r="AL683" s="3">
        <v>1959.3333333355799</v>
      </c>
      <c r="AM683" s="12">
        <f>STANDARDIZE(AC683,AR$11,AS$11)</f>
        <v>0.4454220403925403</v>
      </c>
      <c r="AN683" s="12">
        <f>STANDARDIZE(AD683,AT$11,AU$11)</f>
        <v>6.3072530914539418E-2</v>
      </c>
      <c r="AO683" s="12">
        <f>STANDARDIZE(AE683,AV$11,AW$11)</f>
        <v>0.22896412037716335</v>
      </c>
      <c r="AP683" s="20"/>
    </row>
    <row r="684" spans="1:42" x14ac:dyDescent="0.3">
      <c r="A684">
        <v>2</v>
      </c>
      <c r="B684">
        <v>1971</v>
      </c>
      <c r="C684" s="20">
        <v>0.75496666333850948</v>
      </c>
      <c r="D684" s="20">
        <v>6.1499999999999902E-2</v>
      </c>
      <c r="E684" s="20">
        <f t="shared" si="332"/>
        <v>4.6430449795318261E-2</v>
      </c>
      <c r="G684">
        <v>1959</v>
      </c>
      <c r="H684">
        <v>4</v>
      </c>
      <c r="I684" s="3">
        <v>1959.2500000022501</v>
      </c>
      <c r="J684" s="20">
        <f t="shared" si="333"/>
        <v>0.91470094505123956</v>
      </c>
      <c r="K684" s="20">
        <f t="shared" si="331"/>
        <v>0.1229999999999998</v>
      </c>
      <c r="L684" s="20">
        <f t="shared" si="334"/>
        <v>5.6254108120651139E-2</v>
      </c>
      <c r="N684">
        <v>9</v>
      </c>
      <c r="O684">
        <v>1966</v>
      </c>
      <c r="P684" s="20">
        <v>0.75496666333850948</v>
      </c>
      <c r="Q684" s="20">
        <v>6.1530000000000001E-2</v>
      </c>
      <c r="R684" s="20">
        <f t="shared" si="335"/>
        <v>4.6453098795218487E-2</v>
      </c>
      <c r="T684">
        <v>1959</v>
      </c>
      <c r="U684">
        <v>4</v>
      </c>
      <c r="V684" s="3">
        <v>1959.2500000022501</v>
      </c>
      <c r="W684" s="20">
        <f t="shared" si="336"/>
        <v>0.88929514663533182</v>
      </c>
      <c r="X684" s="20">
        <f t="shared" si="337"/>
        <v>0.12306</v>
      </c>
      <c r="Y684" s="20">
        <f t="shared" si="338"/>
        <v>0.10943666074494393</v>
      </c>
      <c r="Z684" s="20"/>
      <c r="AA684">
        <v>4</v>
      </c>
      <c r="AB684" s="3">
        <v>1959.2500000022501</v>
      </c>
      <c r="AC684" s="20">
        <f t="shared" si="343"/>
        <v>0.90199804584328569</v>
      </c>
      <c r="AD684" s="20">
        <f t="shared" si="339"/>
        <v>0.1230299999999999</v>
      </c>
      <c r="AE684" s="20">
        <f t="shared" si="339"/>
        <v>8.2845384432797542E-2</v>
      </c>
      <c r="AG684" s="3">
        <v>1959.2500000022501</v>
      </c>
      <c r="AH684" s="3">
        <f t="shared" si="344"/>
        <v>0.5518480906370169</v>
      </c>
      <c r="AI684" s="3">
        <f t="shared" si="345"/>
        <v>0.82033858713866403</v>
      </c>
      <c r="AJ684" s="3">
        <f t="shared" si="346"/>
        <v>0.8654258104740149</v>
      </c>
      <c r="AK684" s="20"/>
      <c r="AL684" s="3">
        <v>1959.2500000022501</v>
      </c>
      <c r="AM684" s="12">
        <f>STANDARDIZE(AC684,AR$12,AS$12)</f>
        <v>0.6166747971511789</v>
      </c>
      <c r="AN684" s="12">
        <f>STANDARDIZE(AD684,AT$12,AU$12)</f>
        <v>-0.13053036562694012</v>
      </c>
      <c r="AO684" s="12">
        <f>STANDARDIZE(AE684,AV$12,AW$12)</f>
        <v>0.13143051595808672</v>
      </c>
      <c r="AP684" s="20"/>
    </row>
    <row r="685" spans="1:42" x14ac:dyDescent="0.3">
      <c r="A685">
        <v>1</v>
      </c>
      <c r="B685">
        <v>1971</v>
      </c>
      <c r="C685" s="20">
        <v>0.77205994328731842</v>
      </c>
      <c r="D685" s="20">
        <v>6.1499999999999902E-2</v>
      </c>
      <c r="E685" s="20">
        <f t="shared" si="332"/>
        <v>4.748168651217001E-2</v>
      </c>
      <c r="G685">
        <v>1959</v>
      </c>
      <c r="H685">
        <v>3</v>
      </c>
      <c r="I685" s="3">
        <v>1959.16666666892</v>
      </c>
      <c r="J685" s="20">
        <f t="shared" si="333"/>
        <v>0.81001172392180409</v>
      </c>
      <c r="K685" s="20">
        <f t="shared" si="331"/>
        <v>0.1229999999999998</v>
      </c>
      <c r="L685" s="20">
        <f t="shared" si="334"/>
        <v>4.9815721021190869E-2</v>
      </c>
      <c r="N685">
        <v>8</v>
      </c>
      <c r="O685">
        <v>1966</v>
      </c>
      <c r="P685" s="20">
        <v>0.77205994328731842</v>
      </c>
      <c r="Q685" s="20">
        <v>6.1530000000000001E-2</v>
      </c>
      <c r="R685" s="20">
        <f t="shared" si="335"/>
        <v>4.7504848310468702E-2</v>
      </c>
      <c r="T685">
        <v>1959</v>
      </c>
      <c r="U685">
        <v>3</v>
      </c>
      <c r="V685" s="3">
        <v>1959.16666666892</v>
      </c>
      <c r="W685" s="20">
        <f t="shared" si="336"/>
        <v>0.94755754160456473</v>
      </c>
      <c r="X685" s="20">
        <f t="shared" si="337"/>
        <v>0.12306</v>
      </c>
      <c r="Y685" s="20">
        <f t="shared" si="338"/>
        <v>0.11660643106985774</v>
      </c>
      <c r="Z685" s="20"/>
      <c r="AA685">
        <v>3</v>
      </c>
      <c r="AB685" s="3">
        <v>1959.16666666892</v>
      </c>
      <c r="AC685" s="20">
        <f t="shared" si="343"/>
        <v>0.87878463276318441</v>
      </c>
      <c r="AD685" s="20">
        <f t="shared" si="339"/>
        <v>0.1230299999999999</v>
      </c>
      <c r="AE685" s="20">
        <f t="shared" si="339"/>
        <v>8.3211076045524301E-2</v>
      </c>
      <c r="AG685" s="3">
        <v>1959.16666666892</v>
      </c>
      <c r="AH685" s="3">
        <f t="shared" si="344"/>
        <v>0.41371071767699152</v>
      </c>
      <c r="AI685" s="3">
        <f t="shared" si="345"/>
        <v>0.82033858713866403</v>
      </c>
      <c r="AJ685" s="3">
        <f t="shared" si="346"/>
        <v>0.87933116472365203</v>
      </c>
      <c r="AK685" s="20"/>
      <c r="AL685" s="3">
        <v>1959.16666666892</v>
      </c>
      <c r="AM685" s="12">
        <f>STANDARDIZE(AC685,AR$13,AS$13)</f>
        <v>0.58501948988813801</v>
      </c>
      <c r="AN685" s="12">
        <f>STANDARDIZE(AD685,AT$13,AU$13)</f>
        <v>0.19113153348877646</v>
      </c>
      <c r="AO685" s="12">
        <f>STANDARDIZE(AE685,AV$13,AW$13)</f>
        <v>0.52930329474134741</v>
      </c>
      <c r="AP685" s="20"/>
    </row>
    <row r="686" spans="1:42" x14ac:dyDescent="0.3">
      <c r="A686">
        <v>12</v>
      </c>
      <c r="B686">
        <v>1970</v>
      </c>
      <c r="C686" s="20">
        <v>0.79791046647515507</v>
      </c>
      <c r="D686" s="20">
        <v>6.1499999999999902E-2</v>
      </c>
      <c r="E686" s="20">
        <f t="shared" si="332"/>
        <v>4.9071493688221959E-2</v>
      </c>
      <c r="G686">
        <v>1959</v>
      </c>
      <c r="H686">
        <v>2</v>
      </c>
      <c r="I686" s="3">
        <v>1959.0833333355899</v>
      </c>
      <c r="J686" s="20">
        <f t="shared" si="333"/>
        <v>0.76363162390335559</v>
      </c>
      <c r="K686" s="20">
        <f t="shared" si="331"/>
        <v>0.1229999999999998</v>
      </c>
      <c r="L686" s="20">
        <f t="shared" si="334"/>
        <v>4.6963344870056295E-2</v>
      </c>
      <c r="N686">
        <v>6</v>
      </c>
      <c r="O686">
        <v>1966</v>
      </c>
      <c r="P686" s="20">
        <v>0.79791046647515507</v>
      </c>
      <c r="Q686" s="20">
        <v>6.1530000000000001E-2</v>
      </c>
      <c r="R686" s="20">
        <f t="shared" si="335"/>
        <v>4.9095431002216292E-2</v>
      </c>
      <c r="T686">
        <v>1959</v>
      </c>
      <c r="U686">
        <v>2</v>
      </c>
      <c r="V686" s="3">
        <v>1959.0833333355899</v>
      </c>
      <c r="W686" s="20">
        <f t="shared" si="336"/>
        <v>0.90778121139162915</v>
      </c>
      <c r="X686" s="20">
        <f t="shared" si="337"/>
        <v>0.12306</v>
      </c>
      <c r="Y686" s="20">
        <f t="shared" si="338"/>
        <v>0.11171155587385388</v>
      </c>
      <c r="Z686" s="20"/>
      <c r="AA686">
        <v>2</v>
      </c>
      <c r="AB686" s="3">
        <v>1959.0833333355899</v>
      </c>
      <c r="AC686" s="20">
        <f t="shared" si="343"/>
        <v>0.83570641764749243</v>
      </c>
      <c r="AD686" s="20">
        <f t="shared" si="339"/>
        <v>0.1230299999999999</v>
      </c>
      <c r="AE686" s="20">
        <f t="shared" si="339"/>
        <v>7.9337450371955082E-2</v>
      </c>
      <c r="AG686" s="3">
        <v>1959.0833333355899</v>
      </c>
      <c r="AH686" s="3">
        <f t="shared" si="344"/>
        <v>0.15736274129993968</v>
      </c>
      <c r="AI686" s="3">
        <f t="shared" si="345"/>
        <v>0.82033858713866403</v>
      </c>
      <c r="AJ686" s="3">
        <f t="shared" si="346"/>
        <v>0.73203728281087188</v>
      </c>
      <c r="AK686" s="20"/>
      <c r="AL686" s="3">
        <v>1959.0833333355899</v>
      </c>
      <c r="AM686" s="12">
        <f>STANDARDIZE(AC686,AR$14,AS$14)</f>
        <v>0.49338026732260937</v>
      </c>
      <c r="AN686" s="12">
        <f>STANDARDIZE(AD686,AT$14,AU$14)</f>
        <v>1.9921056283099188</v>
      </c>
      <c r="AO686" s="12">
        <f>STANDARDIZE(AE686,AV$14,AW$14)</f>
        <v>1.9264236122930372</v>
      </c>
      <c r="AP686" s="20"/>
    </row>
    <row r="687" spans="1:42" x14ac:dyDescent="0.3">
      <c r="A687">
        <v>11</v>
      </c>
      <c r="B687">
        <v>1970</v>
      </c>
      <c r="C687" s="20">
        <v>0.82462545866695902</v>
      </c>
      <c r="D687" s="20">
        <v>6.1499999999999902E-2</v>
      </c>
      <c r="E687" s="20">
        <f t="shared" si="332"/>
        <v>5.0714465708017901E-2</v>
      </c>
      <c r="G687">
        <v>1959</v>
      </c>
      <c r="H687">
        <v>1</v>
      </c>
      <c r="I687" s="3">
        <v>1959.0000000022601</v>
      </c>
      <c r="J687" s="20">
        <f t="shared" si="333"/>
        <v>0.76550878696306601</v>
      </c>
      <c r="K687" s="20">
        <f t="shared" si="331"/>
        <v>6.1499999999999902E-2</v>
      </c>
      <c r="L687" s="20">
        <f t="shared" si="334"/>
        <v>4.7078790398228487E-2</v>
      </c>
      <c r="N687">
        <v>6</v>
      </c>
      <c r="O687">
        <v>1966</v>
      </c>
      <c r="P687" s="20">
        <v>0.82462545866695902</v>
      </c>
      <c r="Q687" s="20">
        <v>6.1530000000000001E-2</v>
      </c>
      <c r="R687" s="20">
        <f t="shared" si="335"/>
        <v>5.0739204471777988E-2</v>
      </c>
      <c r="T687">
        <v>1959</v>
      </c>
      <c r="U687">
        <v>1</v>
      </c>
      <c r="V687" s="3">
        <v>1959.0000000022601</v>
      </c>
      <c r="W687" s="20">
        <f t="shared" si="336"/>
        <v>0.87140468820762496</v>
      </c>
      <c r="X687" s="20">
        <f t="shared" si="337"/>
        <v>6.1530000000000001E-2</v>
      </c>
      <c r="Y687" s="20">
        <f t="shared" si="338"/>
        <v>5.3617530465415161E-2</v>
      </c>
      <c r="Z687" s="20"/>
      <c r="AA687">
        <v>1</v>
      </c>
      <c r="AB687" s="3">
        <v>1959.0000000022601</v>
      </c>
      <c r="AC687" s="20">
        <f t="shared" si="343"/>
        <v>0.81845673758534554</v>
      </c>
      <c r="AD687" s="20">
        <f t="shared" si="339"/>
        <v>6.1514999999999952E-2</v>
      </c>
      <c r="AE687" s="20">
        <f t="shared" si="339"/>
        <v>5.0348160431821824E-2</v>
      </c>
      <c r="AG687" s="3">
        <v>1959.0000000022601</v>
      </c>
      <c r="AH687" s="3">
        <f t="shared" si="344"/>
        <v>5.4714092436301598E-2</v>
      </c>
      <c r="AI687" s="3">
        <f t="shared" si="345"/>
        <v>-0.68622224125583742</v>
      </c>
      <c r="AJ687" s="3">
        <f t="shared" si="346"/>
        <v>-0.37027497165199652</v>
      </c>
      <c r="AK687" s="20"/>
      <c r="AL687" s="3">
        <v>1959.0000000022601</v>
      </c>
      <c r="AM687" s="12">
        <f>STANDARDIZE(AC687,AR$15,AS$15)</f>
        <v>0.2808275143926055</v>
      </c>
      <c r="AN687" s="12">
        <f>STANDARDIZE(AD687,AT$15,AU$15)</f>
        <v>-0.21981065223360952</v>
      </c>
      <c r="AO687" s="12">
        <f>STANDARDIZE(AE687,AV$15,AW$15)</f>
        <v>0.2032529215624774</v>
      </c>
      <c r="AP687" s="20"/>
    </row>
    <row r="688" spans="1:42" x14ac:dyDescent="0.3">
      <c r="A688">
        <v>10</v>
      </c>
      <c r="B688">
        <v>1970</v>
      </c>
      <c r="C688" s="20">
        <v>0.85211193197315938</v>
      </c>
      <c r="D688" s="20">
        <v>6.1499999999999902E-2</v>
      </c>
      <c r="E688" s="20">
        <f t="shared" si="332"/>
        <v>5.2404883816349217E-2</v>
      </c>
      <c r="G688">
        <v>1958</v>
      </c>
      <c r="H688">
        <v>12</v>
      </c>
      <c r="I688" s="3">
        <v>1958.91666666893</v>
      </c>
      <c r="J688" s="20">
        <f t="shared" si="333"/>
        <v>0.7757401018304344</v>
      </c>
      <c r="K688" s="20">
        <f t="shared" si="331"/>
        <v>0.1229999999999998</v>
      </c>
      <c r="L688" s="20">
        <f t="shared" si="334"/>
        <v>4.7708016262571637E-2</v>
      </c>
      <c r="N688">
        <v>5</v>
      </c>
      <c r="O688">
        <v>1966</v>
      </c>
      <c r="P688" s="20">
        <v>0.85211193197315938</v>
      </c>
      <c r="Q688" s="20">
        <v>6.1530000000000001E-2</v>
      </c>
      <c r="R688" s="20">
        <f t="shared" si="335"/>
        <v>5.2430447174308496E-2</v>
      </c>
      <c r="T688">
        <v>1958</v>
      </c>
      <c r="U688">
        <v>12</v>
      </c>
      <c r="V688" s="3">
        <v>1958.91666666893</v>
      </c>
      <c r="W688" s="20">
        <f t="shared" si="336"/>
        <v>0.86826450174675462</v>
      </c>
      <c r="X688" s="20">
        <f t="shared" si="337"/>
        <v>6.1530000000000001E-2</v>
      </c>
      <c r="Y688" s="20">
        <f t="shared" si="338"/>
        <v>5.3424314792477813E-2</v>
      </c>
      <c r="Z688" s="20"/>
      <c r="AA688">
        <v>12</v>
      </c>
      <c r="AB688" s="3">
        <v>1958.91666666893</v>
      </c>
      <c r="AC688" s="20">
        <f t="shared" si="343"/>
        <v>0.82200230178859446</v>
      </c>
      <c r="AD688" s="20">
        <f t="shared" si="339"/>
        <v>9.2264999999999903E-2</v>
      </c>
      <c r="AE688" s="20">
        <f t="shared" si="339"/>
        <v>5.0566165527524728E-2</v>
      </c>
      <c r="AG688" s="3">
        <v>1958.91666666893</v>
      </c>
      <c r="AH688" s="3">
        <f t="shared" si="344"/>
        <v>7.5812882304377924E-2</v>
      </c>
      <c r="AI688" s="3">
        <f t="shared" si="345"/>
        <v>6.6874490811640125E-2</v>
      </c>
      <c r="AJ688" s="3">
        <f t="shared" si="346"/>
        <v>-0.36198536921520236</v>
      </c>
      <c r="AK688" s="20"/>
      <c r="AL688" s="3">
        <v>1958.91666666893</v>
      </c>
      <c r="AM688" s="12">
        <f>STANDARDIZE(AC688,AR$4,AS$4)</f>
        <v>0.27729017761876118</v>
      </c>
      <c r="AN688" s="12">
        <f>STANDARDIZE(AD688,AT$4,AU$4)</f>
        <v>1.05652496446128</v>
      </c>
      <c r="AO688" s="12">
        <f>STANDARDIZE(AE688,AV$4,AW$4)</f>
        <v>0.13850704211816384</v>
      </c>
      <c r="AP688" s="20"/>
    </row>
    <row r="689" spans="1:42" x14ac:dyDescent="0.3">
      <c r="A689">
        <v>9</v>
      </c>
      <c r="B689">
        <v>1970</v>
      </c>
      <c r="C689" s="20">
        <v>0.92939077770693546</v>
      </c>
      <c r="D689" s="20">
        <v>6.1499999999999902E-2</v>
      </c>
      <c r="E689" s="20">
        <f t="shared" si="332"/>
        <v>5.715753282897644E-2</v>
      </c>
      <c r="G689">
        <v>1958</v>
      </c>
      <c r="H689">
        <v>11</v>
      </c>
      <c r="I689" s="3">
        <v>1958.8333333355999</v>
      </c>
      <c r="J689" s="20">
        <f t="shared" si="333"/>
        <v>0.81869081208703798</v>
      </c>
      <c r="K689" s="20">
        <f t="shared" si="331"/>
        <v>6.1499999999999902E-2</v>
      </c>
      <c r="L689" s="20">
        <f t="shared" si="334"/>
        <v>5.0349484943352757E-2</v>
      </c>
      <c r="N689">
        <v>5</v>
      </c>
      <c r="O689">
        <v>1966</v>
      </c>
      <c r="P689" s="20">
        <v>0.92939077770693546</v>
      </c>
      <c r="Q689" s="20">
        <v>6.1530000000000001E-2</v>
      </c>
      <c r="R689" s="20">
        <f t="shared" si="335"/>
        <v>5.7185414552307738E-2</v>
      </c>
      <c r="T689">
        <v>1958</v>
      </c>
      <c r="U689">
        <v>11</v>
      </c>
      <c r="V689" s="3">
        <v>1958.8333333355999</v>
      </c>
      <c r="W689" s="20">
        <f t="shared" si="336"/>
        <v>0.87480980214783721</v>
      </c>
      <c r="X689" s="20">
        <f t="shared" si="337"/>
        <v>6.1530000000000001E-2</v>
      </c>
      <c r="Y689" s="20">
        <f t="shared" si="338"/>
        <v>5.3827047126156422E-2</v>
      </c>
      <c r="Z689" s="20"/>
      <c r="AA689">
        <v>11</v>
      </c>
      <c r="AB689" s="3">
        <v>1958.8333333355999</v>
      </c>
      <c r="AC689" s="20">
        <f t="shared" si="343"/>
        <v>0.8467503071174376</v>
      </c>
      <c r="AD689" s="20">
        <f t="shared" si="339"/>
        <v>6.1514999999999952E-2</v>
      </c>
      <c r="AE689" s="20">
        <f t="shared" si="339"/>
        <v>5.2088266034754589E-2</v>
      </c>
      <c r="AG689" s="3">
        <v>1958.8333333355999</v>
      </c>
      <c r="AH689" s="3">
        <f t="shared" si="344"/>
        <v>0.22308224034020993</v>
      </c>
      <c r="AI689" s="3">
        <f t="shared" si="345"/>
        <v>-0.68622224125583742</v>
      </c>
      <c r="AJ689" s="3">
        <f t="shared" si="346"/>
        <v>-0.3041077859729579</v>
      </c>
      <c r="AK689" s="20"/>
      <c r="AL689" s="3">
        <v>1958.8333333355999</v>
      </c>
      <c r="AM689" s="12">
        <f>STANDARDIZE(AC689,AR$5,AS$5)</f>
        <v>0.29017332899458687</v>
      </c>
      <c r="AN689" s="12">
        <f>STANDARDIZE(AD689,AT$5,AU$5)</f>
        <v>-0.19138401234735175</v>
      </c>
      <c r="AO689" s="12">
        <f>STANDARDIZE(AE689,AV$5,AW$5)</f>
        <v>0.23360934803732644</v>
      </c>
      <c r="AP689" s="20"/>
    </row>
    <row r="690" spans="1:42" x14ac:dyDescent="0.3">
      <c r="A690">
        <v>8</v>
      </c>
      <c r="B690">
        <v>1970</v>
      </c>
      <c r="C690" s="20">
        <v>1.0236830065469462</v>
      </c>
      <c r="D690" s="20">
        <v>6.1499999999999902E-2</v>
      </c>
      <c r="E690" s="20">
        <f t="shared" si="332"/>
        <v>6.2956504902637087E-2</v>
      </c>
      <c r="G690">
        <v>1958</v>
      </c>
      <c r="H690">
        <v>10</v>
      </c>
      <c r="I690" s="3">
        <v>1958.7500000022701</v>
      </c>
      <c r="J690" s="20">
        <f t="shared" si="333"/>
        <v>0.85445359439053559</v>
      </c>
      <c r="K690" s="20">
        <f t="shared" si="331"/>
        <v>6.1499999999999902E-2</v>
      </c>
      <c r="L690" s="20">
        <f t="shared" si="334"/>
        <v>5.2548896055017856E-2</v>
      </c>
      <c r="N690">
        <v>4</v>
      </c>
      <c r="O690">
        <v>1966</v>
      </c>
      <c r="P690" s="20">
        <v>1.0236830065469462</v>
      </c>
      <c r="Q690" s="20">
        <v>6.1530000000000001E-2</v>
      </c>
      <c r="R690" s="20">
        <f t="shared" si="335"/>
        <v>6.2987215392833598E-2</v>
      </c>
      <c r="T690">
        <v>1958</v>
      </c>
      <c r="U690">
        <v>10</v>
      </c>
      <c r="V690" s="3">
        <v>1958.7500000022701</v>
      </c>
      <c r="W690" s="20">
        <f t="shared" si="336"/>
        <v>0.88153278528514867</v>
      </c>
      <c r="X690" s="20">
        <f t="shared" si="337"/>
        <v>6.1530000000000001E-2</v>
      </c>
      <c r="Y690" s="20">
        <f t="shared" si="338"/>
        <v>5.4240712278595199E-2</v>
      </c>
      <c r="Z690" s="20"/>
      <c r="AA690">
        <v>10</v>
      </c>
      <c r="AB690" s="3">
        <v>1958.7500000022701</v>
      </c>
      <c r="AC690" s="20">
        <f t="shared" si="343"/>
        <v>0.86799318983784213</v>
      </c>
      <c r="AD690" s="20">
        <f t="shared" si="339"/>
        <v>6.1514999999999952E-2</v>
      </c>
      <c r="AE690" s="20">
        <f t="shared" si="339"/>
        <v>5.3394804166806531E-2</v>
      </c>
      <c r="AG690" s="3">
        <v>1958.7500000022701</v>
      </c>
      <c r="AH690" s="3">
        <f t="shared" si="344"/>
        <v>0.34949346659844693</v>
      </c>
      <c r="AI690" s="3">
        <f t="shared" si="345"/>
        <v>-0.68622224125583742</v>
      </c>
      <c r="AJ690" s="3">
        <f t="shared" si="346"/>
        <v>-0.25442692118261245</v>
      </c>
      <c r="AK690" s="20"/>
      <c r="AL690" s="3">
        <v>1958.7500000022701</v>
      </c>
      <c r="AM690" s="12">
        <f>STANDARDIZE(AC690,AR$6,AS$6)</f>
        <v>0.46208242742692163</v>
      </c>
      <c r="AN690" s="12">
        <f>STANDARDIZE(AD690,AT$6,AU$6)</f>
        <v>-0.6564669997761764</v>
      </c>
      <c r="AO690" s="12">
        <f>STANDARDIZE(AE690,AV$6,AW$6)</f>
        <v>-6.2914600017961356E-2</v>
      </c>
      <c r="AP690" s="20"/>
    </row>
    <row r="691" spans="1:42" x14ac:dyDescent="0.3">
      <c r="A691">
        <v>7</v>
      </c>
      <c r="B691">
        <v>1970</v>
      </c>
      <c r="C691" s="20">
        <v>1.127379050969799</v>
      </c>
      <c r="D691" s="20">
        <v>6.1499999999999902E-2</v>
      </c>
      <c r="E691" s="20">
        <f t="shared" si="332"/>
        <v>6.9333811634642528E-2</v>
      </c>
      <c r="G691">
        <v>1958</v>
      </c>
      <c r="H691">
        <v>9</v>
      </c>
      <c r="I691" s="3">
        <v>1958.66666666894</v>
      </c>
      <c r="J691" s="20">
        <f t="shared" si="333"/>
        <v>0.91334454500564743</v>
      </c>
      <c r="K691" s="20">
        <f t="shared" si="331"/>
        <v>0.1229999999999998</v>
      </c>
      <c r="L691" s="20">
        <f t="shared" si="334"/>
        <v>5.6170689517847226E-2</v>
      </c>
      <c r="N691">
        <v>4</v>
      </c>
      <c r="O691">
        <v>1966</v>
      </c>
      <c r="P691" s="20">
        <v>1.127379050969799</v>
      </c>
      <c r="Q691" s="20">
        <v>6.1530000000000001E-2</v>
      </c>
      <c r="R691" s="20">
        <f t="shared" si="335"/>
        <v>6.9367633006171728E-2</v>
      </c>
      <c r="T691">
        <v>1958</v>
      </c>
      <c r="U691">
        <v>9</v>
      </c>
      <c r="V691" s="3">
        <v>1958.66666666894</v>
      </c>
      <c r="W691" s="20">
        <f t="shared" si="336"/>
        <v>0.88817926156940796</v>
      </c>
      <c r="X691" s="20">
        <f t="shared" si="337"/>
        <v>6.1530000000000001E-2</v>
      </c>
      <c r="Y691" s="20">
        <f t="shared" si="338"/>
        <v>5.4649669964365676E-2</v>
      </c>
      <c r="Z691" s="20"/>
      <c r="AA691">
        <v>9</v>
      </c>
      <c r="AB691" s="3">
        <v>1958.66666666894</v>
      </c>
      <c r="AC691" s="20">
        <f t="shared" si="343"/>
        <v>0.9007619032875277</v>
      </c>
      <c r="AD691" s="20">
        <f t="shared" si="339"/>
        <v>9.2264999999999903E-2</v>
      </c>
      <c r="AE691" s="20">
        <f t="shared" si="339"/>
        <v>5.5410179741106451E-2</v>
      </c>
      <c r="AG691" s="3">
        <v>1958.66666666894</v>
      </c>
      <c r="AH691" s="3">
        <f t="shared" si="344"/>
        <v>0.54449210706548101</v>
      </c>
      <c r="AI691" s="3">
        <f t="shared" si="345"/>
        <v>6.6874490811640125E-2</v>
      </c>
      <c r="AJ691" s="3">
        <f t="shared" si="346"/>
        <v>-0.17779264702537068</v>
      </c>
      <c r="AK691" s="20"/>
      <c r="AL691" s="3">
        <v>1958.66666666894</v>
      </c>
      <c r="AM691" s="12">
        <f>STANDARDIZE(AC691,AR$7,AS$7)</f>
        <v>0.25375224581900813</v>
      </c>
      <c r="AN691" s="12">
        <f>STANDARDIZE(AD691,AT$7,AU$7)</f>
        <v>1.1124047876457037</v>
      </c>
      <c r="AO691" s="12">
        <f>STANDARDIZE(AE691,AV$7,AW$7)</f>
        <v>0.23813587061763519</v>
      </c>
      <c r="AP691" s="20"/>
    </row>
    <row r="692" spans="1:42" x14ac:dyDescent="0.3">
      <c r="A692">
        <v>6</v>
      </c>
      <c r="B692">
        <v>1970</v>
      </c>
      <c r="C692" s="20">
        <v>1.2417599834222879</v>
      </c>
      <c r="D692" s="20">
        <v>6.1499999999999902E-2</v>
      </c>
      <c r="E692" s="20">
        <f t="shared" si="332"/>
        <v>7.6368238980470585E-2</v>
      </c>
      <c r="G692">
        <v>1958</v>
      </c>
      <c r="H692">
        <v>8</v>
      </c>
      <c r="I692" s="3">
        <v>1958.58333333561</v>
      </c>
      <c r="J692" s="20">
        <f t="shared" si="333"/>
        <v>0.98438580036744272</v>
      </c>
      <c r="K692" s="20">
        <f t="shared" si="331"/>
        <v>6.1499999999999902E-2</v>
      </c>
      <c r="L692" s="20">
        <f t="shared" si="334"/>
        <v>6.053972672259763E-2</v>
      </c>
      <c r="N692">
        <v>3</v>
      </c>
      <c r="O692">
        <v>1966</v>
      </c>
      <c r="P692" s="20">
        <v>1.2417599834222879</v>
      </c>
      <c r="Q692" s="20">
        <v>6.1530000000000001E-2</v>
      </c>
      <c r="R692" s="20">
        <f t="shared" si="335"/>
        <v>7.640549177997337E-2</v>
      </c>
      <c r="T692">
        <v>1958</v>
      </c>
      <c r="U692">
        <v>8</v>
      </c>
      <c r="V692" s="3">
        <v>1958.58333333561</v>
      </c>
      <c r="W692" s="20">
        <f t="shared" si="336"/>
        <v>0.92296968848806582</v>
      </c>
      <c r="X692" s="20">
        <f t="shared" si="337"/>
        <v>6.1530000000000001E-2</v>
      </c>
      <c r="Y692" s="20">
        <f t="shared" si="338"/>
        <v>5.6790324932670694E-2</v>
      </c>
      <c r="Z692" s="20"/>
      <c r="AA692">
        <v>8</v>
      </c>
      <c r="AB692" s="3">
        <v>1958.58333333561</v>
      </c>
      <c r="AC692" s="20">
        <f t="shared" si="343"/>
        <v>0.95367774442775421</v>
      </c>
      <c r="AD692" s="20">
        <f t="shared" si="339"/>
        <v>6.1514999999999952E-2</v>
      </c>
      <c r="AE692" s="20">
        <f t="shared" si="339"/>
        <v>5.8665025827634165E-2</v>
      </c>
      <c r="AG692" s="3">
        <v>1958.58333333561</v>
      </c>
      <c r="AH692" s="3">
        <f t="shared" si="344"/>
        <v>0.85938140222676962</v>
      </c>
      <c r="AI692" s="3">
        <f t="shared" si="345"/>
        <v>-0.68622224125583742</v>
      </c>
      <c r="AJ692" s="3">
        <f t="shared" si="346"/>
        <v>-5.402774160756256E-2</v>
      </c>
      <c r="AK692" s="20"/>
      <c r="AL692" s="3">
        <v>1958.58333333561</v>
      </c>
      <c r="AM692" s="12">
        <f>STANDARDIZE(AC692,AR$8,AS$8)</f>
        <v>0.71934554264770845</v>
      </c>
      <c r="AN692" s="12">
        <f>STANDARDIZE(AD692,AT$8,AU$8)</f>
        <v>-0.53553372549108424</v>
      </c>
      <c r="AO692" s="12">
        <f>STANDARDIZE(AE692,AV$8,AW$8)</f>
        <v>0.44883717064317619</v>
      </c>
      <c r="AP692" s="20"/>
    </row>
    <row r="693" spans="1:42" x14ac:dyDescent="0.3">
      <c r="A693">
        <v>6</v>
      </c>
      <c r="B693">
        <v>1970</v>
      </c>
      <c r="C693" s="20">
        <v>1.2083184892126246</v>
      </c>
      <c r="D693" s="20">
        <v>6.1499999999999902E-2</v>
      </c>
      <c r="E693" s="20">
        <f t="shared" si="332"/>
        <v>7.43115870865763E-2</v>
      </c>
      <c r="G693">
        <v>1958</v>
      </c>
      <c r="H693">
        <v>7</v>
      </c>
      <c r="I693" s="3">
        <v>1958.5000000022801</v>
      </c>
      <c r="J693" s="20">
        <f t="shared" si="333"/>
        <v>1.0367785054486574</v>
      </c>
      <c r="K693" s="20">
        <f t="shared" si="331"/>
        <v>6.1499999999999902E-2</v>
      </c>
      <c r="L693" s="20">
        <f t="shared" si="334"/>
        <v>6.376187808509233E-2</v>
      </c>
      <c r="N693">
        <v>3</v>
      </c>
      <c r="O693">
        <v>1966</v>
      </c>
      <c r="P693" s="20">
        <v>1.2083184892126246</v>
      </c>
      <c r="Q693" s="20">
        <v>6.1530000000000001E-2</v>
      </c>
      <c r="R693" s="20">
        <f t="shared" si="335"/>
        <v>7.4347836641252801E-2</v>
      </c>
      <c r="T693">
        <v>1958</v>
      </c>
      <c r="U693">
        <v>7</v>
      </c>
      <c r="V693" s="3">
        <v>1958.5000000022801</v>
      </c>
      <c r="W693" s="20">
        <f t="shared" si="336"/>
        <v>0.97363909285218786</v>
      </c>
      <c r="X693" s="20">
        <f t="shared" si="337"/>
        <v>6.1530000000000001E-2</v>
      </c>
      <c r="Y693" s="20">
        <f t="shared" si="338"/>
        <v>5.9908013383195118E-2</v>
      </c>
      <c r="Z693" s="20"/>
      <c r="AA693">
        <v>7</v>
      </c>
      <c r="AB693" s="3">
        <v>1958.5000000022801</v>
      </c>
      <c r="AC693" s="20">
        <f t="shared" si="343"/>
        <v>1.0052087991504226</v>
      </c>
      <c r="AD693" s="20">
        <f t="shared" si="339"/>
        <v>6.1514999999999952E-2</v>
      </c>
      <c r="AE693" s="20">
        <f t="shared" si="339"/>
        <v>6.183494573414372E-2</v>
      </c>
      <c r="AG693" s="3">
        <v>1958.5000000022801</v>
      </c>
      <c r="AH693" s="3">
        <f t="shared" si="344"/>
        <v>1.1660301703629228</v>
      </c>
      <c r="AI693" s="3">
        <f t="shared" si="345"/>
        <v>-0.68622224125583742</v>
      </c>
      <c r="AJ693" s="3">
        <f t="shared" si="346"/>
        <v>6.6507861914543248E-2</v>
      </c>
      <c r="AK693" s="20"/>
      <c r="AL693" s="3">
        <v>1958.5000000022801</v>
      </c>
      <c r="AM693" s="12">
        <f>STANDARDIZE(AC693,AR$9,AS$9)</f>
        <v>0.25230101387637999</v>
      </c>
      <c r="AN693" s="12">
        <f>STANDARDIZE(AD693,AT$9,AU$9)</f>
        <v>-0.10780241638246968</v>
      </c>
      <c r="AO693" s="12">
        <f>STANDARDIZE(AE693,AV$9,AW$9)</f>
        <v>0.25253214742382057</v>
      </c>
      <c r="AP693" s="20"/>
    </row>
    <row r="694" spans="1:42" x14ac:dyDescent="0.3">
      <c r="A694">
        <v>6</v>
      </c>
      <c r="B694">
        <v>1970</v>
      </c>
      <c r="C694" s="20">
        <v>1.1475883056121403</v>
      </c>
      <c r="D694" s="20">
        <v>6.1499999999999902E-2</v>
      </c>
      <c r="E694" s="20">
        <f t="shared" si="332"/>
        <v>7.0576680795146521E-2</v>
      </c>
      <c r="G694">
        <v>1958</v>
      </c>
      <c r="H694">
        <v>6</v>
      </c>
      <c r="I694" s="3">
        <v>1958.41666666895</v>
      </c>
      <c r="J694" s="20">
        <f t="shared" si="333"/>
        <v>1.0670458190937075</v>
      </c>
      <c r="K694" s="20">
        <f t="shared" si="331"/>
        <v>0.18449999999999972</v>
      </c>
      <c r="L694" s="20">
        <f t="shared" si="334"/>
        <v>6.5623317874262899E-2</v>
      </c>
      <c r="N694">
        <v>2</v>
      </c>
      <c r="O694">
        <v>1966</v>
      </c>
      <c r="P694" s="20">
        <v>1.1475883056121403</v>
      </c>
      <c r="Q694" s="20">
        <v>6.1530000000000001E-2</v>
      </c>
      <c r="R694" s="20">
        <f t="shared" si="335"/>
        <v>7.0611108444314993E-2</v>
      </c>
      <c r="T694">
        <v>1958</v>
      </c>
      <c r="U694">
        <v>6</v>
      </c>
      <c r="V694" s="3">
        <v>1958.41666666895</v>
      </c>
      <c r="W694" s="20">
        <f t="shared" si="336"/>
        <v>1.0554392430801629</v>
      </c>
      <c r="X694" s="20">
        <f t="shared" si="337"/>
        <v>0.12306</v>
      </c>
      <c r="Y694" s="20">
        <f t="shared" si="338"/>
        <v>0.12988235325344485</v>
      </c>
      <c r="Z694" s="20"/>
      <c r="AA694">
        <v>6</v>
      </c>
      <c r="AB694" s="3">
        <v>1958.41666666895</v>
      </c>
      <c r="AC694" s="20">
        <f t="shared" si="343"/>
        <v>1.0612425310869353</v>
      </c>
      <c r="AD694" s="20">
        <f t="shared" si="339"/>
        <v>0.15377999999999986</v>
      </c>
      <c r="AE694" s="20">
        <f t="shared" si="339"/>
        <v>9.7752835563853877E-2</v>
      </c>
      <c r="AG694" s="3">
        <v>1958.41666666895</v>
      </c>
      <c r="AH694" s="3">
        <f t="shared" si="344"/>
        <v>1.4994732750087985</v>
      </c>
      <c r="AI694" s="3">
        <f t="shared" si="345"/>
        <v>1.5734353192061419</v>
      </c>
      <c r="AJ694" s="3">
        <f t="shared" si="346"/>
        <v>1.4322788137212621</v>
      </c>
      <c r="AK694" s="20"/>
      <c r="AL694" s="3">
        <v>1958.41666666895</v>
      </c>
      <c r="AM694" s="12">
        <f>STANDARDIZE(AC694,AR$10,AS$10)</f>
        <v>1.083677854694997</v>
      </c>
      <c r="AN694" s="12">
        <f>STANDARDIZE(AD694,AT$10,AU$10)</f>
        <v>0.24826500666177614</v>
      </c>
      <c r="AO694" s="12">
        <f>STANDARDIZE(AE694,AV$10,AW$10)</f>
        <v>0.27720078749860411</v>
      </c>
      <c r="AP694" s="20"/>
    </row>
    <row r="695" spans="1:42" x14ac:dyDescent="0.3">
      <c r="A695">
        <v>5</v>
      </c>
      <c r="B695">
        <v>1970</v>
      </c>
      <c r="C695" s="20">
        <v>1.0900691283923747</v>
      </c>
      <c r="D695" s="20">
        <v>6.1499999999999902E-2</v>
      </c>
      <c r="E695" s="20">
        <f t="shared" si="332"/>
        <v>6.7039251396130942E-2</v>
      </c>
      <c r="G695">
        <v>1958</v>
      </c>
      <c r="H695">
        <v>5</v>
      </c>
      <c r="I695" s="3">
        <v>1958.33333333562</v>
      </c>
      <c r="J695" s="20">
        <f t="shared" si="333"/>
        <v>0.90772639110736286</v>
      </c>
      <c r="K695" s="20">
        <f t="shared" si="331"/>
        <v>0.18449999999999972</v>
      </c>
      <c r="L695" s="20">
        <f t="shared" si="334"/>
        <v>5.5825173053102729E-2</v>
      </c>
      <c r="N695">
        <v>1</v>
      </c>
      <c r="O695">
        <v>1966</v>
      </c>
      <c r="P695" s="20">
        <v>1.0900691283923747</v>
      </c>
      <c r="Q695" s="20">
        <v>6.1530000000000001E-2</v>
      </c>
      <c r="R695" s="20">
        <f t="shared" si="335"/>
        <v>6.707195346998282E-2</v>
      </c>
      <c r="T695">
        <v>1958</v>
      </c>
      <c r="U695">
        <v>5</v>
      </c>
      <c r="V695" s="3">
        <v>1958.33333333562</v>
      </c>
      <c r="W695" s="20">
        <f t="shared" si="336"/>
        <v>1.0387778487534023</v>
      </c>
      <c r="X695" s="20">
        <f t="shared" si="337"/>
        <v>0.12306</v>
      </c>
      <c r="Y695" s="20">
        <f t="shared" si="338"/>
        <v>0.12783200206759368</v>
      </c>
      <c r="Z695" s="20"/>
      <c r="AA695">
        <v>5</v>
      </c>
      <c r="AB695" s="3">
        <v>1958.33333333562</v>
      </c>
      <c r="AC695" s="20">
        <f t="shared" si="343"/>
        <v>0.97325211993038252</v>
      </c>
      <c r="AD695" s="20">
        <f t="shared" si="339"/>
        <v>0.15377999999999986</v>
      </c>
      <c r="AE695" s="20">
        <f t="shared" si="339"/>
        <v>9.1828587560348202E-2</v>
      </c>
      <c r="AG695" s="3">
        <v>1958.33333333562</v>
      </c>
      <c r="AH695" s="3">
        <f t="shared" si="344"/>
        <v>0.97586374801262055</v>
      </c>
      <c r="AI695" s="3">
        <f t="shared" si="345"/>
        <v>1.5734353192061419</v>
      </c>
      <c r="AJ695" s="3">
        <f t="shared" si="346"/>
        <v>1.2070104064499017</v>
      </c>
      <c r="AK695" s="20"/>
      <c r="AL695" s="3">
        <v>1958.33333333562</v>
      </c>
      <c r="AM695" s="12">
        <f>STANDARDIZE(AC695,AR$11,AS$11)</f>
        <v>0.77833517078690218</v>
      </c>
      <c r="AN695" s="12">
        <f>STANDARDIZE(AD695,AT$11,AU$11)</f>
        <v>0.72937496404377411</v>
      </c>
      <c r="AO695" s="12">
        <f>STANDARDIZE(AE695,AV$11,AW$11)</f>
        <v>0.50500769218236441</v>
      </c>
      <c r="AP695" s="20"/>
    </row>
    <row r="696" spans="1:42" x14ac:dyDescent="0.3">
      <c r="A696">
        <v>5</v>
      </c>
      <c r="B696">
        <v>1970</v>
      </c>
      <c r="C696" s="20">
        <v>1.0352821670940946</v>
      </c>
      <c r="D696" s="20">
        <v>6.1499999999999902E-2</v>
      </c>
      <c r="E696" s="20">
        <f t="shared" si="332"/>
        <v>6.3669853276286714E-2</v>
      </c>
      <c r="G696">
        <v>1958</v>
      </c>
      <c r="H696">
        <v>4</v>
      </c>
      <c r="I696" s="3">
        <v>1958.2500000022901</v>
      </c>
      <c r="J696" s="20">
        <f t="shared" si="333"/>
        <v>0.83465571563015761</v>
      </c>
      <c r="K696" s="20">
        <f t="shared" si="331"/>
        <v>0.18449999999999972</v>
      </c>
      <c r="L696" s="20">
        <f t="shared" si="334"/>
        <v>5.1331326511254612E-2</v>
      </c>
      <c r="N696">
        <v>11</v>
      </c>
      <c r="O696">
        <v>1965</v>
      </c>
      <c r="P696" s="20">
        <v>1.0352821670940946</v>
      </c>
      <c r="Q696" s="20">
        <v>6.1530000000000001E-2</v>
      </c>
      <c r="R696" s="20">
        <f t="shared" si="335"/>
        <v>6.3700911741299646E-2</v>
      </c>
      <c r="T696">
        <v>1958</v>
      </c>
      <c r="U696">
        <v>4</v>
      </c>
      <c r="V696" s="3">
        <v>1958.2500000022901</v>
      </c>
      <c r="W696" s="20">
        <f t="shared" si="336"/>
        <v>0.93664527264361774</v>
      </c>
      <c r="X696" s="20">
        <f t="shared" si="337"/>
        <v>0.12306</v>
      </c>
      <c r="Y696" s="20">
        <f t="shared" si="338"/>
        <v>0.1152635672515236</v>
      </c>
      <c r="Z696" s="20"/>
      <c r="AA696">
        <v>4</v>
      </c>
      <c r="AB696" s="3">
        <v>1958.2500000022901</v>
      </c>
      <c r="AC696" s="20">
        <f t="shared" si="343"/>
        <v>0.88565049413688768</v>
      </c>
      <c r="AD696" s="20">
        <f t="shared" si="339"/>
        <v>0.15377999999999986</v>
      </c>
      <c r="AE696" s="20">
        <f t="shared" si="339"/>
        <v>8.3297446881389112E-2</v>
      </c>
      <c r="AG696" s="3">
        <v>1958.2500000022901</v>
      </c>
      <c r="AH696" s="3">
        <f t="shared" si="344"/>
        <v>0.45456778811288029</v>
      </c>
      <c r="AI696" s="3">
        <f t="shared" si="345"/>
        <v>1.5734353192061419</v>
      </c>
      <c r="AJ696" s="3">
        <f t="shared" si="346"/>
        <v>0.88261539938405931</v>
      </c>
      <c r="AK696" s="20"/>
      <c r="AL696" s="3">
        <v>1958.2500000022901</v>
      </c>
      <c r="AM696" s="12">
        <f>STANDARDIZE(AC696,AR$12,AS$12)</f>
        <v>0.51781464467931704</v>
      </c>
      <c r="AN696" s="12">
        <f>STANDARDIZE(AD696,AT$12,AU$12)</f>
        <v>0.5591995610722349</v>
      </c>
      <c r="AO696" s="12">
        <f>STANDARDIZE(AE696,AV$12,AW$12)</f>
        <v>0.14323995689139452</v>
      </c>
      <c r="AP696" s="20"/>
    </row>
    <row r="697" spans="1:42" x14ac:dyDescent="0.3">
      <c r="A697">
        <v>5</v>
      </c>
      <c r="B697">
        <v>1970</v>
      </c>
      <c r="C697" s="20">
        <v>1.0412805093578936</v>
      </c>
      <c r="D697" s="20">
        <v>6.1499999999999902E-2</v>
      </c>
      <c r="E697" s="20">
        <f t="shared" si="332"/>
        <v>6.403875132551036E-2</v>
      </c>
      <c r="G697">
        <v>1958</v>
      </c>
      <c r="H697">
        <v>3</v>
      </c>
      <c r="I697" s="3">
        <v>1958.16666666896</v>
      </c>
      <c r="J697" s="20">
        <f t="shared" si="333"/>
        <v>0.79760704625243284</v>
      </c>
      <c r="K697" s="20">
        <f t="shared" si="331"/>
        <v>0.18449999999999972</v>
      </c>
      <c r="L697" s="20">
        <f t="shared" si="334"/>
        <v>4.9052833344524538E-2</v>
      </c>
      <c r="N697">
        <v>10</v>
      </c>
      <c r="O697">
        <v>1965</v>
      </c>
      <c r="P697" s="20">
        <v>1.0412805093578936</v>
      </c>
      <c r="Q697" s="20">
        <v>6.1530000000000001E-2</v>
      </c>
      <c r="R697" s="20">
        <f t="shared" si="335"/>
        <v>6.40699897407912E-2</v>
      </c>
      <c r="T697">
        <v>1958</v>
      </c>
      <c r="U697">
        <v>3</v>
      </c>
      <c r="V697" s="3">
        <v>1958.16666666896</v>
      </c>
      <c r="W697" s="20">
        <f t="shared" si="336"/>
        <v>0.8699694458990701</v>
      </c>
      <c r="X697" s="20">
        <f t="shared" si="337"/>
        <v>0.12306</v>
      </c>
      <c r="Y697" s="20">
        <f t="shared" si="338"/>
        <v>0.10705844001233956</v>
      </c>
      <c r="Z697" s="20"/>
      <c r="AA697">
        <v>3</v>
      </c>
      <c r="AB697" s="3">
        <v>1958.16666666896</v>
      </c>
      <c r="AC697" s="20">
        <f t="shared" si="343"/>
        <v>0.83378824607575153</v>
      </c>
      <c r="AD697" s="20">
        <f t="shared" si="339"/>
        <v>0.15377999999999986</v>
      </c>
      <c r="AE697" s="20">
        <f t="shared" si="339"/>
        <v>7.8055636678432044E-2</v>
      </c>
      <c r="AG697" s="3">
        <v>1958.16666666896</v>
      </c>
      <c r="AH697" s="3">
        <f t="shared" si="344"/>
        <v>0.14594816900535423</v>
      </c>
      <c r="AI697" s="3">
        <f t="shared" si="345"/>
        <v>1.5734353192061419</v>
      </c>
      <c r="AJ697" s="3">
        <f t="shared" si="346"/>
        <v>0.68329656010856687</v>
      </c>
      <c r="AK697" s="20"/>
      <c r="AL697" s="3">
        <v>1958.16666666896</v>
      </c>
      <c r="AM697" s="12">
        <f>STANDARDIZE(AC697,AR$13,AS$13)</f>
        <v>0.32256313115233054</v>
      </c>
      <c r="AN697" s="12">
        <f>STANDARDIZE(AD697,AT$13,AU$13)</f>
        <v>0.86425175705807289</v>
      </c>
      <c r="AO697" s="12">
        <f>STANDARDIZE(AE697,AV$13,AW$13)</f>
        <v>0.37433196059680524</v>
      </c>
      <c r="AP697" s="20"/>
    </row>
    <row r="698" spans="1:42" x14ac:dyDescent="0.3">
      <c r="A698">
        <v>4</v>
      </c>
      <c r="B698">
        <v>1970</v>
      </c>
      <c r="C698" s="20">
        <v>1.0593347478907891</v>
      </c>
      <c r="D698" s="20">
        <v>6.1499999999999902E-2</v>
      </c>
      <c r="E698" s="20">
        <f t="shared" si="332"/>
        <v>6.514908699528342E-2</v>
      </c>
      <c r="G698">
        <v>1958</v>
      </c>
      <c r="H698">
        <v>2</v>
      </c>
      <c r="I698" s="3">
        <v>1958.08333333563</v>
      </c>
      <c r="J698" s="20">
        <f t="shared" si="333"/>
        <v>0.78531312551319088</v>
      </c>
      <c r="K698" s="20">
        <f t="shared" si="331"/>
        <v>0.1229999999999998</v>
      </c>
      <c r="L698" s="20">
        <f t="shared" si="334"/>
        <v>4.8296757219061168E-2</v>
      </c>
      <c r="N698">
        <v>8</v>
      </c>
      <c r="O698">
        <v>1965</v>
      </c>
      <c r="P698" s="20">
        <v>1.0593347478907891</v>
      </c>
      <c r="Q698" s="20">
        <v>6.1530000000000001E-2</v>
      </c>
      <c r="R698" s="20">
        <f t="shared" si="335"/>
        <v>6.5180867037720247E-2</v>
      </c>
      <c r="T698">
        <v>1958</v>
      </c>
      <c r="U698">
        <v>2</v>
      </c>
      <c r="V698" s="3">
        <v>1958.08333333563</v>
      </c>
      <c r="W698" s="20">
        <f t="shared" si="336"/>
        <v>0.82606666779088656</v>
      </c>
      <c r="X698" s="20">
        <f t="shared" si="337"/>
        <v>0.12306</v>
      </c>
      <c r="Y698" s="20">
        <f t="shared" si="338"/>
        <v>0.1016557641383465</v>
      </c>
      <c r="Z698" s="20"/>
      <c r="AA698">
        <v>2</v>
      </c>
      <c r="AB698" s="3">
        <v>1958.08333333563</v>
      </c>
      <c r="AC698" s="20">
        <f t="shared" si="343"/>
        <v>0.80568989665203872</v>
      </c>
      <c r="AD698" s="20">
        <f t="shared" si="339"/>
        <v>0.1230299999999999</v>
      </c>
      <c r="AE698" s="20">
        <f t="shared" si="339"/>
        <v>7.4976260678703832E-2</v>
      </c>
      <c r="AG698" s="3">
        <v>1958.08333333563</v>
      </c>
      <c r="AH698" s="3">
        <f t="shared" si="344"/>
        <v>-2.1258271534478571E-2</v>
      </c>
      <c r="AI698" s="3">
        <f t="shared" si="345"/>
        <v>0.82033858713866403</v>
      </c>
      <c r="AJ698" s="3">
        <f t="shared" si="346"/>
        <v>0.56620387147737883</v>
      </c>
      <c r="AK698" s="20"/>
      <c r="AL698" s="3">
        <v>1958.08333333563</v>
      </c>
      <c r="AM698" s="12">
        <f>STANDARDIZE(AC698,AR$14,AS$14)</f>
        <v>0.30249304761956219</v>
      </c>
      <c r="AN698" s="12">
        <f>STANDARDIZE(AD698,AT$14,AU$14)</f>
        <v>1.9921056283099188</v>
      </c>
      <c r="AO698" s="12">
        <f>STANDARDIZE(AE698,AV$14,AW$14)</f>
        <v>1.6027668251068703</v>
      </c>
      <c r="AP698" s="20"/>
    </row>
    <row r="699" spans="1:42" x14ac:dyDescent="0.3">
      <c r="A699">
        <v>4</v>
      </c>
      <c r="B699">
        <v>1970</v>
      </c>
      <c r="C699" s="20">
        <v>1.077700618764724</v>
      </c>
      <c r="D699" s="20">
        <v>6.1499999999999902E-2</v>
      </c>
      <c r="E699" s="20">
        <f t="shared" si="332"/>
        <v>6.6278588054030418E-2</v>
      </c>
      <c r="G699">
        <v>1958</v>
      </c>
      <c r="H699">
        <v>1</v>
      </c>
      <c r="I699" s="3">
        <v>1958.0000000023001</v>
      </c>
      <c r="J699" s="20">
        <f t="shared" si="333"/>
        <v>0.83904319894709711</v>
      </c>
      <c r="K699" s="20">
        <f t="shared" si="331"/>
        <v>6.1499999999999902E-2</v>
      </c>
      <c r="L699" s="20">
        <f t="shared" si="334"/>
        <v>5.1601156735246387E-2</v>
      </c>
      <c r="N699">
        <v>6</v>
      </c>
      <c r="O699">
        <v>1965</v>
      </c>
      <c r="P699" s="20">
        <v>1.077700618764724</v>
      </c>
      <c r="Q699" s="20">
        <v>6.1530000000000001E-2</v>
      </c>
      <c r="R699" s="20">
        <f t="shared" si="335"/>
        <v>6.6310919072593469E-2</v>
      </c>
      <c r="T699">
        <v>1958</v>
      </c>
      <c r="U699">
        <v>1</v>
      </c>
      <c r="V699" s="3">
        <v>1958.0000000023001</v>
      </c>
      <c r="W699" s="20">
        <f t="shared" si="336"/>
        <v>0.8084676725623865</v>
      </c>
      <c r="X699" s="20">
        <f t="shared" si="337"/>
        <v>6.1530000000000001E-2</v>
      </c>
      <c r="Y699" s="20">
        <f t="shared" si="338"/>
        <v>4.9745015892763644E-2</v>
      </c>
      <c r="Z699" s="20"/>
      <c r="AA699">
        <v>1</v>
      </c>
      <c r="AB699" s="3">
        <v>1958.0000000023001</v>
      </c>
      <c r="AC699" s="20">
        <f t="shared" si="343"/>
        <v>0.82375543575474186</v>
      </c>
      <c r="AD699" s="20">
        <f t="shared" si="339"/>
        <v>6.1514999999999952E-2</v>
      </c>
      <c r="AE699" s="20">
        <f t="shared" si="339"/>
        <v>5.0673086314005016E-2</v>
      </c>
      <c r="AG699" s="3">
        <v>1958.0000000023001</v>
      </c>
      <c r="AH699" s="3">
        <f t="shared" si="344"/>
        <v>8.6245355964969656E-2</v>
      </c>
      <c r="AI699" s="3">
        <f t="shared" si="345"/>
        <v>-0.68622224125583742</v>
      </c>
      <c r="AJ699" s="3">
        <f t="shared" si="346"/>
        <v>-0.35791972657830351</v>
      </c>
      <c r="AK699" s="20"/>
      <c r="AL699" s="3">
        <v>1958.0000000023001</v>
      </c>
      <c r="AM699" s="12">
        <f>STANDARDIZE(AC699,AR$15,AS$15)</f>
        <v>0.30479884717899014</v>
      </c>
      <c r="AN699" s="12">
        <f>STANDARDIZE(AD699,AT$15,AU$15)</f>
        <v>-0.21981065223360952</v>
      </c>
      <c r="AO699" s="12">
        <f>STANDARDIZE(AE699,AV$15,AW$15)</f>
        <v>0.22621414625297698</v>
      </c>
      <c r="AP699" s="20"/>
    </row>
    <row r="700" spans="1:42" x14ac:dyDescent="0.3">
      <c r="A700">
        <v>4</v>
      </c>
      <c r="B700">
        <v>1970</v>
      </c>
      <c r="C700" s="20">
        <v>1.0965431216947348</v>
      </c>
      <c r="D700" s="20">
        <v>6.1499999999999902E-2</v>
      </c>
      <c r="E700" s="20">
        <f t="shared" si="332"/>
        <v>6.7437401984226084E-2</v>
      </c>
      <c r="G700">
        <v>1957</v>
      </c>
      <c r="H700">
        <v>12</v>
      </c>
      <c r="I700" s="3">
        <v>1957.91666666897</v>
      </c>
      <c r="J700" s="20">
        <f t="shared" si="333"/>
        <v>0.88805110654857067</v>
      </c>
      <c r="K700" s="20">
        <f t="shared" si="331"/>
        <v>6.1499999999999902E-2</v>
      </c>
      <c r="L700" s="20">
        <f t="shared" si="334"/>
        <v>5.4615143052737007E-2</v>
      </c>
      <c r="N700">
        <v>6</v>
      </c>
      <c r="O700">
        <v>1965</v>
      </c>
      <c r="P700" s="20">
        <v>1.0965431216947348</v>
      </c>
      <c r="Q700" s="20">
        <v>6.1530000000000001E-2</v>
      </c>
      <c r="R700" s="20">
        <f t="shared" si="335"/>
        <v>6.7470298277877039E-2</v>
      </c>
      <c r="T700">
        <v>1957</v>
      </c>
      <c r="U700">
        <v>12</v>
      </c>
      <c r="V700" s="3">
        <v>1957.91666666897</v>
      </c>
      <c r="W700" s="20">
        <f t="shared" si="336"/>
        <v>0.80951936398803104</v>
      </c>
      <c r="X700" s="20">
        <f t="shared" si="337"/>
        <v>6.1530000000000001E-2</v>
      </c>
      <c r="Y700" s="20">
        <f t="shared" si="338"/>
        <v>4.9809726466183549E-2</v>
      </c>
      <c r="Z700" s="20"/>
      <c r="AA700">
        <v>12</v>
      </c>
      <c r="AB700" s="3">
        <v>1957.91666666897</v>
      </c>
      <c r="AC700" s="20">
        <f t="shared" si="343"/>
        <v>0.84878523526830085</v>
      </c>
      <c r="AD700" s="20">
        <f t="shared" si="339"/>
        <v>6.1514999999999952E-2</v>
      </c>
      <c r="AE700" s="20">
        <f t="shared" si="339"/>
        <v>5.2212434759460274E-2</v>
      </c>
      <c r="AG700" s="3">
        <v>1957.91666666897</v>
      </c>
      <c r="AH700" s="3">
        <f t="shared" si="344"/>
        <v>0.23519160262798197</v>
      </c>
      <c r="AI700" s="3">
        <f t="shared" si="345"/>
        <v>-0.68622224125583742</v>
      </c>
      <c r="AJ700" s="3">
        <f t="shared" si="346"/>
        <v>-0.29938629375473647</v>
      </c>
      <c r="AK700" s="20"/>
      <c r="AL700" s="3">
        <v>1957.91666666897</v>
      </c>
      <c r="AM700" s="12">
        <f>STANDARDIZE(AC700,AR$4,AS$4)</f>
        <v>0.42282527547612581</v>
      </c>
      <c r="AN700" s="12">
        <f>STANDARDIZE(AD700,AT$4,AU$4)</f>
        <v>-0.51751295497595129</v>
      </c>
      <c r="AO700" s="12">
        <f>STANDARDIZE(AE700,AV$4,AW$4)</f>
        <v>0.27600087053107603</v>
      </c>
      <c r="AP700" s="20"/>
    </row>
    <row r="701" spans="1:42" x14ac:dyDescent="0.3">
      <c r="A701">
        <v>3</v>
      </c>
      <c r="B701">
        <v>1970</v>
      </c>
      <c r="C701" s="20">
        <v>1.0753676625415409</v>
      </c>
      <c r="D701" s="20">
        <v>6.1499999999999902E-2</v>
      </c>
      <c r="E701" s="20">
        <f t="shared" si="332"/>
        <v>6.6135111246304668E-2</v>
      </c>
      <c r="G701">
        <v>1957</v>
      </c>
      <c r="H701">
        <v>11</v>
      </c>
      <c r="I701" s="3">
        <v>1957.83333333564</v>
      </c>
      <c r="J701" s="20">
        <f t="shared" si="333"/>
        <v>0.9396490868984172</v>
      </c>
      <c r="K701" s="20">
        <f t="shared" si="331"/>
        <v>6.1499999999999902E-2</v>
      </c>
      <c r="L701" s="20">
        <f t="shared" si="334"/>
        <v>5.7788418844252565E-2</v>
      </c>
      <c r="N701">
        <v>6</v>
      </c>
      <c r="O701">
        <v>1965</v>
      </c>
      <c r="P701" s="20">
        <v>1.0753676625415409</v>
      </c>
      <c r="Q701" s="20">
        <v>6.1530000000000001E-2</v>
      </c>
      <c r="R701" s="20">
        <f t="shared" si="335"/>
        <v>6.6167372276181011E-2</v>
      </c>
      <c r="T701">
        <v>1957</v>
      </c>
      <c r="U701">
        <v>11</v>
      </c>
      <c r="V701" s="3">
        <v>1957.83333333564</v>
      </c>
      <c r="W701" s="20">
        <f t="shared" si="336"/>
        <v>0.81057242350159353</v>
      </c>
      <c r="X701" s="20">
        <f t="shared" si="337"/>
        <v>6.1530000000000001E-2</v>
      </c>
      <c r="Y701" s="20">
        <f t="shared" si="338"/>
        <v>4.9874521218053053E-2</v>
      </c>
      <c r="Z701" s="20"/>
      <c r="AA701">
        <v>11</v>
      </c>
      <c r="AB701" s="3">
        <v>1957.83333333564</v>
      </c>
      <c r="AC701" s="20">
        <f t="shared" si="343"/>
        <v>0.87511075520000536</v>
      </c>
      <c r="AD701" s="20">
        <f t="shared" si="339"/>
        <v>6.1514999999999952E-2</v>
      </c>
      <c r="AE701" s="20">
        <f t="shared" si="339"/>
        <v>5.3831470031152809E-2</v>
      </c>
      <c r="AG701" s="3">
        <v>1957.83333333564</v>
      </c>
      <c r="AH701" s="3">
        <f t="shared" si="344"/>
        <v>0.39184836622513342</v>
      </c>
      <c r="AI701" s="3">
        <f t="shared" si="345"/>
        <v>-0.68622224125583742</v>
      </c>
      <c r="AJ701" s="3">
        <f t="shared" si="346"/>
        <v>-0.23782278446975891</v>
      </c>
      <c r="AK701" s="20"/>
      <c r="AL701" s="3">
        <v>1957.83333333564</v>
      </c>
      <c r="AM701" s="12">
        <f>STANDARDIZE(AC701,AR$5,AS$5)</f>
        <v>0.40072505622530236</v>
      </c>
      <c r="AN701" s="12">
        <f>STANDARDIZE(AD701,AT$5,AU$5)</f>
        <v>-0.19138401234735175</v>
      </c>
      <c r="AO701" s="12">
        <f>STANDARDIZE(AE701,AV$5,AW$5)</f>
        <v>0.33936086788916059</v>
      </c>
      <c r="AP701" s="20"/>
    </row>
    <row r="702" spans="1:42" x14ac:dyDescent="0.3">
      <c r="A702">
        <v>3</v>
      </c>
      <c r="B702">
        <v>1970</v>
      </c>
      <c r="C702" s="20">
        <v>1.0465582413021399</v>
      </c>
      <c r="D702" s="20">
        <v>6.1499999999999902E-2</v>
      </c>
      <c r="E702" s="20">
        <f t="shared" si="332"/>
        <v>6.43633318400815E-2</v>
      </c>
      <c r="G702">
        <v>1957</v>
      </c>
      <c r="H702">
        <v>10</v>
      </c>
      <c r="I702" s="3">
        <v>1957.7500000023099</v>
      </c>
      <c r="J702" s="20">
        <f t="shared" si="333"/>
        <v>0.98951793852414804</v>
      </c>
      <c r="K702" s="20">
        <f t="shared" si="331"/>
        <v>6.1499999999999902E-2</v>
      </c>
      <c r="L702" s="20">
        <f t="shared" si="334"/>
        <v>6.0855353219235006E-2</v>
      </c>
      <c r="N702">
        <v>5</v>
      </c>
      <c r="O702">
        <v>1965</v>
      </c>
      <c r="P702" s="20">
        <v>1.0465582413021399</v>
      </c>
      <c r="Q702" s="20">
        <v>6.1530000000000001E-2</v>
      </c>
      <c r="R702" s="20">
        <f t="shared" si="335"/>
        <v>6.4394728587320677E-2</v>
      </c>
      <c r="T702">
        <v>1957</v>
      </c>
      <c r="U702">
        <v>10</v>
      </c>
      <c r="V702" s="3">
        <v>1957.7500000023099</v>
      </c>
      <c r="W702" s="20">
        <f t="shared" si="336"/>
        <v>0.81115746253260124</v>
      </c>
      <c r="X702" s="20">
        <f t="shared" si="337"/>
        <v>6.1530000000000001E-2</v>
      </c>
      <c r="Y702" s="20">
        <f t="shared" si="338"/>
        <v>4.9910518669630956E-2</v>
      </c>
      <c r="Z702" s="20"/>
      <c r="AA702">
        <v>10</v>
      </c>
      <c r="AB702" s="3">
        <v>1957.7500000023099</v>
      </c>
      <c r="AC702" s="20">
        <f t="shared" si="343"/>
        <v>0.90033770052837458</v>
      </c>
      <c r="AD702" s="20">
        <f t="shared" si="339"/>
        <v>6.1514999999999952E-2</v>
      </c>
      <c r="AE702" s="20">
        <f t="shared" si="339"/>
        <v>5.5382935944432984E-2</v>
      </c>
      <c r="AG702" s="3">
        <v>1957.7500000023099</v>
      </c>
      <c r="AH702" s="3">
        <f t="shared" si="344"/>
        <v>0.54196777966262977</v>
      </c>
      <c r="AI702" s="3">
        <f t="shared" si="345"/>
        <v>-0.68622224125583742</v>
      </c>
      <c r="AJ702" s="3">
        <f t="shared" si="346"/>
        <v>-0.17882858722926237</v>
      </c>
      <c r="AK702" s="20"/>
      <c r="AL702" s="3">
        <v>1957.7500000023099</v>
      </c>
      <c r="AM702" s="12">
        <f>STANDARDIZE(AC702,AR$6,AS$6)</f>
        <v>0.68057037260115072</v>
      </c>
      <c r="AN702" s="12">
        <f>STANDARDIZE(AD702,AT$6,AU$6)</f>
        <v>-0.6564669997761764</v>
      </c>
      <c r="AO702" s="12">
        <f>STANDARDIZE(AE702,AV$6,AW$6)</f>
        <v>9.2983663316605111E-2</v>
      </c>
      <c r="AP702" s="20"/>
    </row>
    <row r="703" spans="1:42" x14ac:dyDescent="0.3">
      <c r="A703">
        <v>3</v>
      </c>
      <c r="B703">
        <v>1970</v>
      </c>
      <c r="C703" s="20">
        <v>1.0183736711486351</v>
      </c>
      <c r="D703" s="20">
        <v>6.1499999999999902E-2</v>
      </c>
      <c r="E703" s="20">
        <f t="shared" si="332"/>
        <v>6.2629980775640956E-2</v>
      </c>
      <c r="G703">
        <v>1957</v>
      </c>
      <c r="H703">
        <v>9</v>
      </c>
      <c r="I703" s="3">
        <v>1957.66666666898</v>
      </c>
      <c r="J703" s="20">
        <f t="shared" si="333"/>
        <v>1.0358799044513474</v>
      </c>
      <c r="K703" s="20">
        <f t="shared" si="331"/>
        <v>6.1499999999999902E-2</v>
      </c>
      <c r="L703" s="20">
        <f t="shared" si="334"/>
        <v>6.3706614123757763E-2</v>
      </c>
      <c r="N703">
        <v>5</v>
      </c>
      <c r="O703">
        <v>1965</v>
      </c>
      <c r="P703" s="20">
        <v>1.0183736711486351</v>
      </c>
      <c r="Q703" s="20">
        <v>6.1530000000000001E-2</v>
      </c>
      <c r="R703" s="20">
        <f t="shared" si="335"/>
        <v>6.2660531985775522E-2</v>
      </c>
      <c r="T703">
        <v>1957</v>
      </c>
      <c r="U703">
        <v>9</v>
      </c>
      <c r="V703" s="3">
        <v>1957.66666666898</v>
      </c>
      <c r="W703" s="20">
        <f t="shared" si="336"/>
        <v>0.79354201994427076</v>
      </c>
      <c r="X703" s="20">
        <f t="shared" si="337"/>
        <v>6.1530000000000001E-2</v>
      </c>
      <c r="Y703" s="20">
        <f t="shared" si="338"/>
        <v>4.8826640487170982E-2</v>
      </c>
      <c r="Z703" s="20"/>
      <c r="AA703">
        <v>9</v>
      </c>
      <c r="AB703" s="3">
        <v>1957.66666666898</v>
      </c>
      <c r="AC703" s="20">
        <f t="shared" si="343"/>
        <v>0.91471096219780912</v>
      </c>
      <c r="AD703" s="20">
        <f t="shared" si="339"/>
        <v>6.1514999999999952E-2</v>
      </c>
      <c r="AE703" s="20">
        <f t="shared" si="339"/>
        <v>5.6266627305464376E-2</v>
      </c>
      <c r="AG703" s="3">
        <v>1957.66666666898</v>
      </c>
      <c r="AH703" s="3">
        <f t="shared" si="344"/>
        <v>0.62749956256036699</v>
      </c>
      <c r="AI703" s="3">
        <f t="shared" si="345"/>
        <v>-0.68622224125583742</v>
      </c>
      <c r="AJ703" s="3">
        <f t="shared" si="346"/>
        <v>-0.14522639074775048</v>
      </c>
      <c r="AK703" s="20"/>
      <c r="AL703" s="3">
        <v>1957.66666666898</v>
      </c>
      <c r="AM703" s="12">
        <f>STANDARDIZE(AC703,AR$7,AS$7)</f>
        <v>0.30513992832621772</v>
      </c>
      <c r="AN703" s="12">
        <f>STANDARDIZE(AD703,AT$7,AU$7)</f>
        <v>-0.23837245449551037</v>
      </c>
      <c r="AO703" s="12">
        <f>STANDARDIZE(AE703,AV$7,AW$7)</f>
        <v>0.28947215380912683</v>
      </c>
      <c r="AP703" s="20"/>
    </row>
    <row r="704" spans="1:42" x14ac:dyDescent="0.3">
      <c r="A704">
        <v>2</v>
      </c>
      <c r="B704">
        <v>1970</v>
      </c>
      <c r="C704" s="20">
        <v>0.9910911359811776</v>
      </c>
      <c r="D704" s="20">
        <v>6.1499999999999902E-2</v>
      </c>
      <c r="E704" s="20">
        <f t="shared" si="332"/>
        <v>6.0952104862842325E-2</v>
      </c>
      <c r="G704">
        <v>1957</v>
      </c>
      <c r="H704">
        <v>8</v>
      </c>
      <c r="I704" s="3">
        <v>1957.58333333565</v>
      </c>
      <c r="J704" s="20">
        <f t="shared" si="333"/>
        <v>1.0842576017469623</v>
      </c>
      <c r="K704" s="20">
        <f t="shared" ref="K704:K767" si="349">SUMIFS(D$4:D$1198,B$4:B$1198,G704,A$4:A$1198,H704)</f>
        <v>6.1499999999999902E-2</v>
      </c>
      <c r="L704" s="20">
        <f t="shared" si="334"/>
        <v>6.6681842507438069E-2</v>
      </c>
      <c r="N704">
        <v>5</v>
      </c>
      <c r="O704">
        <v>1965</v>
      </c>
      <c r="P704" s="20">
        <v>0.9910911359811776</v>
      </c>
      <c r="Q704" s="20">
        <v>6.1530000000000001E-2</v>
      </c>
      <c r="R704" s="20">
        <f t="shared" si="335"/>
        <v>6.0981837596921856E-2</v>
      </c>
      <c r="T704">
        <v>1957</v>
      </c>
      <c r="U704">
        <v>8</v>
      </c>
      <c r="V704" s="3">
        <v>1957.58333333565</v>
      </c>
      <c r="W704" s="20">
        <f t="shared" si="336"/>
        <v>0.76683648719360853</v>
      </c>
      <c r="X704" s="20">
        <f t="shared" si="337"/>
        <v>6.1530000000000001E-2</v>
      </c>
      <c r="Y704" s="20">
        <f t="shared" si="338"/>
        <v>4.7183449057022736E-2</v>
      </c>
      <c r="Z704" s="20"/>
      <c r="AA704">
        <v>8</v>
      </c>
      <c r="AB704" s="3">
        <v>1957.58333333565</v>
      </c>
      <c r="AC704" s="20">
        <f t="shared" si="343"/>
        <v>0.92554704447028535</v>
      </c>
      <c r="AD704" s="20">
        <f t="shared" si="339"/>
        <v>6.1514999999999952E-2</v>
      </c>
      <c r="AE704" s="20">
        <f t="shared" si="339"/>
        <v>5.6932645782230402E-2</v>
      </c>
      <c r="AG704" s="3">
        <v>1957.58333333565</v>
      </c>
      <c r="AH704" s="3">
        <f t="shared" si="344"/>
        <v>0.69198245153207516</v>
      </c>
      <c r="AI704" s="3">
        <f t="shared" si="345"/>
        <v>-0.68622224125583742</v>
      </c>
      <c r="AJ704" s="3">
        <f t="shared" si="346"/>
        <v>-0.1199011644260978</v>
      </c>
      <c r="AK704" s="20"/>
      <c r="AL704" s="3">
        <v>1957.58333333565</v>
      </c>
      <c r="AM704" s="12">
        <f>STANDARDIZE(AC704,AR$8,AS$8)</f>
        <v>0.53220889565475327</v>
      </c>
      <c r="AN704" s="12">
        <f>STANDARDIZE(AD704,AT$8,AU$8)</f>
        <v>-0.53553372549108424</v>
      </c>
      <c r="AO704" s="12">
        <f>STANDARDIZE(AE704,AV$8,AW$8)</f>
        <v>0.28129225629007598</v>
      </c>
      <c r="AP704" s="20"/>
    </row>
    <row r="705" spans="1:42" x14ac:dyDescent="0.3">
      <c r="A705">
        <v>1</v>
      </c>
      <c r="B705">
        <v>1970</v>
      </c>
      <c r="C705" s="20">
        <v>0.99784344349011611</v>
      </c>
      <c r="D705" s="20">
        <v>6.1499999999999902E-2</v>
      </c>
      <c r="E705" s="20">
        <f t="shared" si="332"/>
        <v>6.1367371774642042E-2</v>
      </c>
      <c r="G705">
        <v>1957</v>
      </c>
      <c r="H705">
        <v>7</v>
      </c>
      <c r="I705" s="3">
        <v>1957.5000000023199</v>
      </c>
      <c r="J705" s="20">
        <f t="shared" si="333"/>
        <v>1.134896111213435</v>
      </c>
      <c r="K705" s="20">
        <f t="shared" si="349"/>
        <v>6.1499999999999902E-2</v>
      </c>
      <c r="L705" s="20">
        <f t="shared" si="334"/>
        <v>6.9796110839626141E-2</v>
      </c>
      <c r="N705">
        <v>4</v>
      </c>
      <c r="O705">
        <v>1965</v>
      </c>
      <c r="P705" s="20">
        <v>0.99784344349011611</v>
      </c>
      <c r="Q705" s="20">
        <v>6.1530000000000001E-2</v>
      </c>
      <c r="R705" s="20">
        <f t="shared" si="335"/>
        <v>6.1397307077946849E-2</v>
      </c>
      <c r="T705">
        <v>1957</v>
      </c>
      <c r="U705">
        <v>7</v>
      </c>
      <c r="V705" s="3">
        <v>1957.5000000023199</v>
      </c>
      <c r="W705" s="20">
        <f t="shared" ref="W705:W709" si="350">AVERAGEIFS(P$4:P$1097,O$4:O$1097,T705,N$4:N$1097,U705)</f>
        <v>0.74092276845359117</v>
      </c>
      <c r="X705" s="20">
        <f t="shared" ref="X705:X709" si="351">SUMIFS(Q$4:Q$1097,O$4:O$1097,T705,N$4:N$1097,U705)</f>
        <v>6.1530000000000001E-2</v>
      </c>
      <c r="Y705" s="20">
        <f t="shared" ref="Y705:Y709" si="352">W705*X705</f>
        <v>4.5588977942949464E-2</v>
      </c>
      <c r="Z705" s="20"/>
      <c r="AA705">
        <v>7</v>
      </c>
      <c r="AB705" s="3">
        <v>1957.5000000023199</v>
      </c>
      <c r="AC705" s="20">
        <f t="shared" si="343"/>
        <v>0.93790943983351305</v>
      </c>
      <c r="AD705" s="20">
        <f t="shared" si="339"/>
        <v>6.1514999999999952E-2</v>
      </c>
      <c r="AE705" s="20">
        <f t="shared" si="339"/>
        <v>5.7692544391287806E-2</v>
      </c>
      <c r="AG705" s="3">
        <v>1957.5000000023199</v>
      </c>
      <c r="AH705" s="3">
        <f t="shared" si="344"/>
        <v>0.76554805832487105</v>
      </c>
      <c r="AI705" s="3">
        <f t="shared" si="345"/>
        <v>-0.68622224125583742</v>
      </c>
      <c r="AJ705" s="3">
        <f t="shared" si="346"/>
        <v>-9.1006163870957807E-2</v>
      </c>
      <c r="AK705" s="20"/>
      <c r="AL705" s="3">
        <v>1957.5000000023199</v>
      </c>
      <c r="AM705" s="12">
        <f>STANDARDIZE(AC705,AR$9,AS$9)</f>
        <v>9.3357464483542027E-2</v>
      </c>
      <c r="AN705" s="12">
        <f>STANDARDIZE(AD705,AT$9,AU$9)</f>
        <v>-0.10780241638246968</v>
      </c>
      <c r="AO705" s="12">
        <f>STANDARDIZE(AE705,AV$9,AW$9)</f>
        <v>9.346799556846741E-2</v>
      </c>
      <c r="AP705" s="20"/>
    </row>
    <row r="706" spans="1:42" x14ac:dyDescent="0.3">
      <c r="A706">
        <v>12</v>
      </c>
      <c r="B706">
        <v>1969</v>
      </c>
      <c r="C706" s="20">
        <v>1.0123611904756205</v>
      </c>
      <c r="D706" s="20">
        <v>6.1499999999999902E-2</v>
      </c>
      <c r="E706" s="20">
        <f t="shared" si="332"/>
        <v>6.2260213214250557E-2</v>
      </c>
      <c r="G706">
        <v>1957</v>
      </c>
      <c r="H706">
        <v>6</v>
      </c>
      <c r="I706" s="3">
        <v>1957.41666666899</v>
      </c>
      <c r="J706" s="20">
        <f t="shared" si="333"/>
        <v>1.1152846332803608</v>
      </c>
      <c r="K706" s="20">
        <f t="shared" si="349"/>
        <v>0.18449999999999972</v>
      </c>
      <c r="L706" s="20">
        <f t="shared" si="334"/>
        <v>6.8590004946742084E-2</v>
      </c>
      <c r="N706">
        <v>4</v>
      </c>
      <c r="O706">
        <v>1965</v>
      </c>
      <c r="P706" s="20">
        <v>1.0123611904756205</v>
      </c>
      <c r="Q706" s="20">
        <v>6.1530000000000001E-2</v>
      </c>
      <c r="R706" s="20">
        <f t="shared" si="335"/>
        <v>6.2290584049964931E-2</v>
      </c>
      <c r="T706">
        <v>1957</v>
      </c>
      <c r="U706">
        <v>6</v>
      </c>
      <c r="V706" s="3">
        <v>1957.41666666899</v>
      </c>
      <c r="W706" s="20">
        <f t="shared" si="350"/>
        <v>0.71433625046314653</v>
      </c>
      <c r="X706" s="20">
        <f t="shared" si="351"/>
        <v>0.12306</v>
      </c>
      <c r="Y706" s="20">
        <f t="shared" si="352"/>
        <v>8.7906218981994813E-2</v>
      </c>
      <c r="Z706" s="20"/>
      <c r="AA706">
        <v>6</v>
      </c>
      <c r="AB706" s="3">
        <v>1957.41666666899</v>
      </c>
      <c r="AC706" s="20">
        <f t="shared" si="343"/>
        <v>0.91481044187175364</v>
      </c>
      <c r="AD706" s="20">
        <f t="shared" si="339"/>
        <v>0.15377999999999986</v>
      </c>
      <c r="AE706" s="20">
        <f t="shared" si="339"/>
        <v>7.8248111964368455E-2</v>
      </c>
      <c r="AG706" s="3">
        <v>1957.41666666899</v>
      </c>
      <c r="AH706" s="3">
        <f t="shared" si="344"/>
        <v>0.628091541894651</v>
      </c>
      <c r="AI706" s="3">
        <f t="shared" si="345"/>
        <v>1.5734353192061419</v>
      </c>
      <c r="AJ706" s="3">
        <f t="shared" si="346"/>
        <v>0.69061539636868585</v>
      </c>
      <c r="AK706" s="20"/>
      <c r="AL706" s="3">
        <v>1957.41666666899</v>
      </c>
      <c r="AM706" s="12">
        <f>STANDARDIZE(AC706,AR$10,AS$10)</f>
        <v>0.20937209749243019</v>
      </c>
      <c r="AN706" s="12">
        <f>STANDARDIZE(AD706,AT$10,AU$10)</f>
        <v>0.24826500666177614</v>
      </c>
      <c r="AO706" s="12">
        <f>STANDARDIZE(AE706,AV$10,AW$10)</f>
        <v>-0.26349933794179092</v>
      </c>
      <c r="AP706" s="20"/>
    </row>
    <row r="707" spans="1:42" x14ac:dyDescent="0.3">
      <c r="A707">
        <v>11</v>
      </c>
      <c r="B707">
        <v>1969</v>
      </c>
      <c r="C707" s="20">
        <v>1.0269419595305562</v>
      </c>
      <c r="D707" s="20">
        <v>6.1499999999999902E-2</v>
      </c>
      <c r="E707" s="20">
        <f t="shared" si="332"/>
        <v>6.3156930511129111E-2</v>
      </c>
      <c r="G707">
        <v>1957</v>
      </c>
      <c r="H707">
        <v>5</v>
      </c>
      <c r="I707" s="3">
        <v>1957.33333333566</v>
      </c>
      <c r="J707" s="20">
        <f t="shared" si="333"/>
        <v>1.0071818667876029</v>
      </c>
      <c r="K707" s="20">
        <f t="shared" si="349"/>
        <v>0.18449999999999972</v>
      </c>
      <c r="L707" s="20">
        <f t="shared" si="334"/>
        <v>6.1941684807437496E-2</v>
      </c>
      <c r="N707">
        <v>4</v>
      </c>
      <c r="O707">
        <v>1965</v>
      </c>
      <c r="P707" s="20">
        <v>1.0269419595305562</v>
      </c>
      <c r="Q707" s="20">
        <v>6.1530000000000001E-2</v>
      </c>
      <c r="R707" s="20">
        <f t="shared" si="335"/>
        <v>6.3187738769915125E-2</v>
      </c>
      <c r="T707">
        <v>1957</v>
      </c>
      <c r="U707">
        <v>5</v>
      </c>
      <c r="V707" s="3">
        <v>1957.33333333566</v>
      </c>
      <c r="W707" s="20">
        <f t="shared" si="350"/>
        <v>0.72107322593359957</v>
      </c>
      <c r="X707" s="20">
        <f t="shared" si="351"/>
        <v>6.1530000000000001E-2</v>
      </c>
      <c r="Y707" s="20">
        <f t="shared" si="352"/>
        <v>4.4367635591694383E-2</v>
      </c>
      <c r="Z707" s="20"/>
      <c r="AA707">
        <v>5</v>
      </c>
      <c r="AB707" s="3">
        <v>1957.33333333566</v>
      </c>
      <c r="AC707" s="20">
        <f t="shared" si="343"/>
        <v>0.8641275463606013</v>
      </c>
      <c r="AD707" s="20">
        <f t="shared" si="339"/>
        <v>0.12301499999999986</v>
      </c>
      <c r="AE707" s="20">
        <f t="shared" si="339"/>
        <v>5.315466019956594E-2</v>
      </c>
      <c r="AG707" s="3">
        <v>1957.33333333566</v>
      </c>
      <c r="AH707" s="3">
        <f t="shared" si="344"/>
        <v>0.32648996285242315</v>
      </c>
      <c r="AI707" s="3">
        <f t="shared" si="345"/>
        <v>0.81997122287911783</v>
      </c>
      <c r="AJ707" s="3">
        <f t="shared" si="346"/>
        <v>-0.26355835001275291</v>
      </c>
      <c r="AK707" s="20"/>
      <c r="AL707" s="3">
        <v>1957.33333333566</v>
      </c>
      <c r="AM707" s="12">
        <f>STANDARDIZE(AC707,AR$11,AS$11)</f>
        <v>0.16110433810876423</v>
      </c>
      <c r="AN707" s="12">
        <f>STANDARDIZE(AD707,AT$11,AU$11)</f>
        <v>6.2747505337402268E-2</v>
      </c>
      <c r="AO707" s="12">
        <f>STANDARDIZE(AE707,AV$11,AW$11)</f>
        <v>-0.55151679641286655</v>
      </c>
      <c r="AP707" s="20"/>
    </row>
    <row r="708" spans="1:42" x14ac:dyDescent="0.3">
      <c r="A708">
        <v>10</v>
      </c>
      <c r="B708">
        <v>1969</v>
      </c>
      <c r="C708" s="20">
        <v>1.0415824203374384</v>
      </c>
      <c r="D708" s="20">
        <v>6.1499999999999902E-2</v>
      </c>
      <c r="E708" s="20">
        <f t="shared" si="332"/>
        <v>6.4057318850752359E-2</v>
      </c>
      <c r="G708">
        <v>1957</v>
      </c>
      <c r="H708">
        <v>4</v>
      </c>
      <c r="I708" s="3">
        <v>1957.2500000023299</v>
      </c>
      <c r="J708" s="20">
        <f t="shared" si="333"/>
        <v>0.86805596416095321</v>
      </c>
      <c r="K708" s="20">
        <f t="shared" si="349"/>
        <v>0.18449999999999972</v>
      </c>
      <c r="L708" s="20">
        <f t="shared" si="334"/>
        <v>5.338544179589854E-2</v>
      </c>
      <c r="N708">
        <v>3</v>
      </c>
      <c r="O708">
        <v>1965</v>
      </c>
      <c r="P708" s="20">
        <v>1.0415824203374384</v>
      </c>
      <c r="Q708" s="20">
        <v>6.1530000000000001E-2</v>
      </c>
      <c r="R708" s="20">
        <f t="shared" si="335"/>
        <v>6.4088566323362586E-2</v>
      </c>
      <c r="T708">
        <v>1957</v>
      </c>
      <c r="U708">
        <v>4</v>
      </c>
      <c r="V708" s="3">
        <v>1957.2500000023299</v>
      </c>
      <c r="W708" s="20">
        <f t="shared" si="350"/>
        <v>0.73411741340115144</v>
      </c>
      <c r="X708" s="20">
        <f t="shared" si="351"/>
        <v>0.12306</v>
      </c>
      <c r="Y708" s="20">
        <f t="shared" si="352"/>
        <v>9.0340488893145693E-2</v>
      </c>
      <c r="Z708" s="20"/>
      <c r="AA708">
        <v>4</v>
      </c>
      <c r="AB708" s="3">
        <v>1957.2500000023299</v>
      </c>
      <c r="AC708" s="20">
        <f t="shared" si="343"/>
        <v>0.80108668878105238</v>
      </c>
      <c r="AD708" s="20">
        <f t="shared" si="339"/>
        <v>0.15377999999999986</v>
      </c>
      <c r="AE708" s="20">
        <f t="shared" si="339"/>
        <v>7.186296534452212E-2</v>
      </c>
      <c r="AG708" s="3">
        <v>1957.2500000023299</v>
      </c>
      <c r="AH708" s="3">
        <f t="shared" si="344"/>
        <v>-4.865084152376814E-2</v>
      </c>
      <c r="AI708" s="3">
        <f t="shared" si="345"/>
        <v>1.5734353192061419</v>
      </c>
      <c r="AJ708" s="3">
        <f t="shared" si="346"/>
        <v>0.44782140658369757</v>
      </c>
      <c r="AK708" s="20"/>
      <c r="AL708" s="3">
        <v>1957.2500000023299</v>
      </c>
      <c r="AM708" s="12">
        <f>STANDARDIZE(AC708,AR$12,AS$12)</f>
        <v>6.4236522405631425E-3</v>
      </c>
      <c r="AN708" s="12">
        <f>STANDARDIZE(AD708,AT$12,AU$12)</f>
        <v>0.5591995610722349</v>
      </c>
      <c r="AO708" s="12">
        <f>STANDARDIZE(AE708,AV$12,AW$12)</f>
        <v>-0.15546840681662671</v>
      </c>
      <c r="AP708" s="20"/>
    </row>
    <row r="709" spans="1:42" x14ac:dyDescent="0.3">
      <c r="A709">
        <v>9</v>
      </c>
      <c r="B709">
        <v>1969</v>
      </c>
      <c r="C709" s="20">
        <v>1.0459543421873114</v>
      </c>
      <c r="D709" s="20">
        <v>6.1499999999999902E-2</v>
      </c>
      <c r="E709" s="20">
        <f t="shared" ref="E709:E772" si="353">D709*C709</f>
        <v>6.4326192044519545E-2</v>
      </c>
      <c r="G709">
        <v>1957</v>
      </c>
      <c r="H709">
        <v>3</v>
      </c>
      <c r="I709" s="3">
        <v>1957.1666666690001</v>
      </c>
      <c r="J709" s="20">
        <f t="shared" ref="J709:J772" si="354">AVERAGEIFS(C$4:C$1198,B$4:B$1198,G709,A$4:A$1198,H709)</f>
        <v>0.77170860306538236</v>
      </c>
      <c r="K709" s="20">
        <f t="shared" si="349"/>
        <v>0.18449999999999972</v>
      </c>
      <c r="L709" s="20">
        <f t="shared" ref="L709:L772" si="355">AVERAGEIFS(E$4:E$1198,B$4:B$1198,G709,A$4:A$1198,H709)</f>
        <v>4.7460079088520936E-2</v>
      </c>
      <c r="N709">
        <v>3</v>
      </c>
      <c r="O709">
        <v>1965</v>
      </c>
      <c r="P709" s="20">
        <v>1.0459543421873114</v>
      </c>
      <c r="Q709" s="20">
        <v>6.1530000000000001E-2</v>
      </c>
      <c r="R709" s="20">
        <f t="shared" ref="R709:R772" si="356">Q709*P709</f>
        <v>6.4357570674785272E-2</v>
      </c>
      <c r="T709">
        <v>1957</v>
      </c>
      <c r="U709">
        <v>3</v>
      </c>
      <c r="V709" s="3">
        <v>1957.1666666690001</v>
      </c>
      <c r="W709" s="20">
        <f t="shared" si="350"/>
        <v>0.76639399688818755</v>
      </c>
      <c r="X709" s="20">
        <f t="shared" si="351"/>
        <v>6.1530000000000001E-2</v>
      </c>
      <c r="Y709" s="20">
        <f t="shared" si="352"/>
        <v>4.7156222628530184E-2</v>
      </c>
      <c r="Z709" s="20"/>
      <c r="AA709">
        <v>3</v>
      </c>
      <c r="AB709" s="3">
        <v>1957.1666666690001</v>
      </c>
      <c r="AC709" s="20">
        <f t="shared" si="343"/>
        <v>0.7690512999767849</v>
      </c>
      <c r="AD709" s="20">
        <f t="shared" ref="AD709:AE772" si="357">AVERAGE(X709,K709)</f>
        <v>0.12301499999999986</v>
      </c>
      <c r="AE709" s="20">
        <f t="shared" si="357"/>
        <v>4.7308150858525563E-2</v>
      </c>
      <c r="AG709" s="3">
        <v>1957.1666666690001</v>
      </c>
      <c r="AH709" s="3">
        <f t="shared" si="344"/>
        <v>-0.23928564545821884</v>
      </c>
      <c r="AI709" s="3">
        <f t="shared" si="345"/>
        <v>0.81997122287911783</v>
      </c>
      <c r="AJ709" s="3">
        <f t="shared" si="346"/>
        <v>-0.48587075938081803</v>
      </c>
      <c r="AK709" s="20"/>
      <c r="AL709" s="3">
        <v>1957.1666666690001</v>
      </c>
      <c r="AM709" s="12">
        <f>STANDARDIZE(AC709,AR$13,AS$13)</f>
        <v>-5.503659183956814E-2</v>
      </c>
      <c r="AN709" s="12">
        <f>STANDARDIZE(AD709,AT$13,AU$13)</f>
        <v>0.19080318216020514</v>
      </c>
      <c r="AO709" s="12">
        <f>STANDARDIZE(AE709,AV$13,AW$13)</f>
        <v>-0.54993046590299755</v>
      </c>
      <c r="AP709" s="20"/>
    </row>
    <row r="710" spans="1:42" x14ac:dyDescent="0.3">
      <c r="A710">
        <v>8</v>
      </c>
      <c r="B710">
        <v>1969</v>
      </c>
      <c r="C710" s="20">
        <v>1.047617265765789</v>
      </c>
      <c r="D710" s="20">
        <v>6.1499999999999902E-2</v>
      </c>
      <c r="E710" s="20">
        <f t="shared" si="353"/>
        <v>6.4428461844595913E-2</v>
      </c>
      <c r="G710">
        <v>1957</v>
      </c>
      <c r="H710">
        <v>2</v>
      </c>
      <c r="I710" s="3">
        <v>1957.08333333567</v>
      </c>
      <c r="J710" s="20">
        <f t="shared" si="354"/>
        <v>0.73325710221917317</v>
      </c>
      <c r="K710" s="20">
        <f t="shared" si="349"/>
        <v>6.1499999999999902E-2</v>
      </c>
      <c r="L710" s="20">
        <f t="shared" si="355"/>
        <v>4.5095311786479075E-2</v>
      </c>
      <c r="N710">
        <v>2</v>
      </c>
      <c r="O710">
        <v>1965</v>
      </c>
      <c r="P710" s="20">
        <v>1.047617265765789</v>
      </c>
      <c r="Q710" s="20">
        <v>6.1530000000000001E-2</v>
      </c>
      <c r="R710" s="20">
        <f t="shared" si="356"/>
        <v>6.4459890362568995E-2</v>
      </c>
      <c r="T710">
        <v>1957</v>
      </c>
      <c r="U710">
        <v>2</v>
      </c>
      <c r="V710" s="3">
        <v>1957.08333333567</v>
      </c>
      <c r="W710" s="20">
        <f t="shared" ref="W710:W764" si="358">AVERAGEIFS(P$4:P$1097,O$4:O$1097,T710,N$4:N$1097,U710)</f>
        <v>0.80683395705125416</v>
      </c>
      <c r="X710" s="20">
        <f t="shared" ref="X710:X764" si="359">SUMIFS(Q$4:Q$1097,O$4:O$1097,T710,N$4:N$1097,U710)</f>
        <v>6.1530000000000001E-2</v>
      </c>
      <c r="Y710" s="20">
        <f t="shared" ref="Y710:Y764" si="360">W710*X710</f>
        <v>4.9644493377363673E-2</v>
      </c>
      <c r="Z710" s="20"/>
      <c r="AA710">
        <v>2</v>
      </c>
      <c r="AB710" s="3">
        <v>1957.08333333567</v>
      </c>
      <c r="AC710" s="20">
        <f t="shared" si="343"/>
        <v>0.77004552963521367</v>
      </c>
      <c r="AD710" s="20">
        <f t="shared" si="357"/>
        <v>6.1514999999999952E-2</v>
      </c>
      <c r="AE710" s="20">
        <f t="shared" si="357"/>
        <v>4.7369902581921378E-2</v>
      </c>
      <c r="AG710" s="3">
        <v>1957.08333333567</v>
      </c>
      <c r="AH710" s="3">
        <f t="shared" si="344"/>
        <v>-0.23336922667652651</v>
      </c>
      <c r="AI710" s="3">
        <f t="shared" si="345"/>
        <v>-0.68622224125583742</v>
      </c>
      <c r="AJ710" s="3">
        <f t="shared" si="346"/>
        <v>-0.48352266180498982</v>
      </c>
      <c r="AK710" s="20"/>
      <c r="AL710" s="3">
        <v>1957.08333333567</v>
      </c>
      <c r="AM710" s="12">
        <f>STANDARDIZE(AC710,AR$14,AS$14)</f>
        <v>7.5816074663660013E-2</v>
      </c>
      <c r="AN710" s="12">
        <f>STANDARDIZE(AD710,AT$14,AU$14)</f>
        <v>-0.87038484719517628</v>
      </c>
      <c r="AO710" s="12">
        <f>STANDARDIZE(AE710,AV$14,AW$14)</f>
        <v>-0.44598266665266806</v>
      </c>
      <c r="AP710" s="20"/>
    </row>
    <row r="711" spans="1:42" x14ac:dyDescent="0.3">
      <c r="A711">
        <v>7</v>
      </c>
      <c r="B711">
        <v>1969</v>
      </c>
      <c r="C711" s="20">
        <v>1.0495856998913109</v>
      </c>
      <c r="D711" s="20">
        <v>6.1499999999999902E-2</v>
      </c>
      <c r="E711" s="20">
        <f t="shared" si="353"/>
        <v>6.4549520543315517E-2</v>
      </c>
      <c r="G711">
        <v>1957</v>
      </c>
      <c r="H711">
        <v>1</v>
      </c>
      <c r="I711" s="3">
        <v>1957.0000000023399</v>
      </c>
      <c r="J711" s="20">
        <f t="shared" si="354"/>
        <v>0.74049426858757728</v>
      </c>
      <c r="K711" s="20">
        <f t="shared" si="349"/>
        <v>6.1499999999999902E-2</v>
      </c>
      <c r="L711" s="20">
        <f t="shared" si="355"/>
        <v>4.5540397518135933E-2</v>
      </c>
      <c r="N711">
        <v>1</v>
      </c>
      <c r="O711">
        <v>1965</v>
      </c>
      <c r="P711" s="20">
        <v>1.0495856998913109</v>
      </c>
      <c r="Q711" s="20">
        <v>6.1530000000000001E-2</v>
      </c>
      <c r="R711" s="20">
        <f t="shared" si="356"/>
        <v>6.458100811431236E-2</v>
      </c>
      <c r="T711">
        <v>1957</v>
      </c>
      <c r="U711">
        <v>1</v>
      </c>
      <c r="V711" s="3">
        <v>1957.0000000023399</v>
      </c>
      <c r="W711" s="20">
        <f t="shared" si="358"/>
        <v>0.84965407304115015</v>
      </c>
      <c r="X711" s="20">
        <f t="shared" si="359"/>
        <v>6.1530000000000001E-2</v>
      </c>
      <c r="Y711" s="20">
        <f t="shared" si="360"/>
        <v>5.2279215114221969E-2</v>
      </c>
      <c r="Z711" s="20"/>
      <c r="AA711">
        <v>1</v>
      </c>
      <c r="AB711" s="3">
        <v>1957.0000000023399</v>
      </c>
      <c r="AC711" s="20">
        <f t="shared" si="343"/>
        <v>0.79507417081436371</v>
      </c>
      <c r="AD711" s="20">
        <f t="shared" si="357"/>
        <v>6.1514999999999952E-2</v>
      </c>
      <c r="AE711" s="20">
        <f t="shared" si="357"/>
        <v>4.8909806316178951E-2</v>
      </c>
      <c r="AG711" s="3">
        <v>1957.0000000023399</v>
      </c>
      <c r="AH711" s="3">
        <f t="shared" si="344"/>
        <v>-8.4429872979736295E-2</v>
      </c>
      <c r="AI711" s="3">
        <f t="shared" si="345"/>
        <v>-0.68622224125583742</v>
      </c>
      <c r="AJ711" s="3">
        <f t="shared" si="346"/>
        <v>-0.4249681142299811</v>
      </c>
      <c r="AK711" s="20"/>
      <c r="AL711" s="3">
        <v>1957.0000000023399</v>
      </c>
      <c r="AM711" s="12">
        <f>STANDARDIZE(AC711,AR$15,AS$15)</f>
        <v>0.17504468405431436</v>
      </c>
      <c r="AN711" s="12">
        <f>STANDARDIZE(AD711,AT$15,AU$15)</f>
        <v>-0.21981065223360952</v>
      </c>
      <c r="AO711" s="12">
        <f>STANDARDIZE(AE711,AV$15,AW$15)</f>
        <v>0.10161013517724023</v>
      </c>
      <c r="AP711" s="20"/>
    </row>
    <row r="712" spans="1:42" x14ac:dyDescent="0.3">
      <c r="A712">
        <v>6</v>
      </c>
      <c r="B712">
        <v>1969</v>
      </c>
      <c r="C712" s="20">
        <v>1.0515591996578781</v>
      </c>
      <c r="D712" s="20">
        <v>6.1499999999999902E-2</v>
      </c>
      <c r="E712" s="20">
        <f t="shared" si="353"/>
        <v>6.4670890778959406E-2</v>
      </c>
      <c r="G712">
        <v>1956</v>
      </c>
      <c r="H712">
        <v>12</v>
      </c>
      <c r="I712" s="3">
        <v>1956.9166666690101</v>
      </c>
      <c r="J712" s="20">
        <f t="shared" si="354"/>
        <v>0.74780383713065779</v>
      </c>
      <c r="K712" s="20">
        <f t="shared" si="349"/>
        <v>6.1499999999999902E-2</v>
      </c>
      <c r="L712" s="20">
        <f t="shared" si="355"/>
        <v>4.5989935983535381E-2</v>
      </c>
      <c r="N712">
        <v>12</v>
      </c>
      <c r="O712">
        <v>1964</v>
      </c>
      <c r="P712" s="20">
        <v>1.0515591996578781</v>
      </c>
      <c r="Q712" s="20">
        <v>6.1530000000000001E-2</v>
      </c>
      <c r="R712" s="20">
        <f t="shared" si="356"/>
        <v>6.4702437554949241E-2</v>
      </c>
      <c r="T712">
        <v>1956</v>
      </c>
      <c r="U712">
        <v>12</v>
      </c>
      <c r="V712" s="3">
        <v>1956.9166666690101</v>
      </c>
      <c r="W712" s="20">
        <f t="shared" si="358"/>
        <v>0.89461762625997143</v>
      </c>
      <c r="X712" s="20">
        <f t="shared" si="359"/>
        <v>6.1530000000000001E-2</v>
      </c>
      <c r="Y712" s="20">
        <f t="shared" si="360"/>
        <v>5.5045822543776046E-2</v>
      </c>
      <c r="Z712" s="20"/>
      <c r="AA712">
        <v>12</v>
      </c>
      <c r="AB712" s="3">
        <v>1956.9166666690101</v>
      </c>
      <c r="AC712" s="20">
        <f t="shared" si="343"/>
        <v>0.82121073169531456</v>
      </c>
      <c r="AD712" s="20">
        <f t="shared" si="357"/>
        <v>6.1514999999999952E-2</v>
      </c>
      <c r="AE712" s="20">
        <f t="shared" si="357"/>
        <v>5.051787926365571E-2</v>
      </c>
      <c r="AG712" s="3">
        <v>1956.9166666690101</v>
      </c>
      <c r="AH712" s="3">
        <f t="shared" si="344"/>
        <v>7.1102441283831072E-2</v>
      </c>
      <c r="AI712" s="3">
        <f t="shared" si="345"/>
        <v>-0.68622224125583742</v>
      </c>
      <c r="AJ712" s="3">
        <f t="shared" si="346"/>
        <v>-0.3638214452451764</v>
      </c>
      <c r="AK712" s="20"/>
      <c r="AL712" s="3">
        <v>1956.9166666690101</v>
      </c>
      <c r="AM712" s="12">
        <f>STANDARDIZE(AC712,AR$4,AS$4)</f>
        <v>0.27298888511569225</v>
      </c>
      <c r="AN712" s="12">
        <f>STANDARDIZE(AD712,AT$4,AU$4)</f>
        <v>-0.51751295497595129</v>
      </c>
      <c r="AO712" s="12">
        <f>STANDARDIZE(AE712,AV$4,AW$4)</f>
        <v>0.13447424896968121</v>
      </c>
      <c r="AP712" s="20"/>
    </row>
    <row r="713" spans="1:42" x14ac:dyDescent="0.3">
      <c r="A713">
        <v>6</v>
      </c>
      <c r="B713">
        <v>1969</v>
      </c>
      <c r="C713" s="20">
        <v>0.96956817673825757</v>
      </c>
      <c r="D713" s="20">
        <v>6.1499999999999902E-2</v>
      </c>
      <c r="E713" s="20">
        <f t="shared" si="353"/>
        <v>5.9628442869402748E-2</v>
      </c>
      <c r="G713">
        <v>1956</v>
      </c>
      <c r="H713">
        <v>11</v>
      </c>
      <c r="I713" s="3">
        <v>1956.83333333568</v>
      </c>
      <c r="J713" s="20">
        <f t="shared" si="354"/>
        <v>0.75529355915856378</v>
      </c>
      <c r="K713" s="20">
        <f t="shared" si="349"/>
        <v>6.1499999999999902E-2</v>
      </c>
      <c r="L713" s="20">
        <f t="shared" si="355"/>
        <v>4.6450553888251596E-2</v>
      </c>
      <c r="N713">
        <v>10</v>
      </c>
      <c r="O713">
        <v>1964</v>
      </c>
      <c r="P713" s="20">
        <v>0.96956817673825757</v>
      </c>
      <c r="Q713" s="20">
        <v>6.1530000000000001E-2</v>
      </c>
      <c r="R713" s="20">
        <f t="shared" si="356"/>
        <v>5.9657529914704986E-2</v>
      </c>
      <c r="T713">
        <v>1956</v>
      </c>
      <c r="U713">
        <v>11</v>
      </c>
      <c r="V713" s="3">
        <v>1956.83333333568</v>
      </c>
      <c r="W713" s="20"/>
      <c r="X713" s="20"/>
      <c r="Y713" s="20"/>
      <c r="Z713" s="20"/>
      <c r="AA713">
        <v>11</v>
      </c>
      <c r="AB713" s="3">
        <v>1956.83333333568</v>
      </c>
      <c r="AC713" s="20">
        <f t="shared" si="343"/>
        <v>0.75529355915856378</v>
      </c>
      <c r="AD713" s="20">
        <f t="shared" si="357"/>
        <v>6.1499999999999902E-2</v>
      </c>
      <c r="AE713" s="20">
        <f t="shared" si="357"/>
        <v>4.6450553888251596E-2</v>
      </c>
      <c r="AG713" s="3">
        <v>1956.83333333568</v>
      </c>
      <c r="AH713" s="3">
        <f t="shared" si="344"/>
        <v>-0.32115461353870606</v>
      </c>
      <c r="AI713" s="3">
        <f t="shared" si="345"/>
        <v>-0.68658960551538373</v>
      </c>
      <c r="AJ713" s="3">
        <f t="shared" si="346"/>
        <v>-0.5184807216005024</v>
      </c>
      <c r="AK713" s="20"/>
      <c r="AL713" s="3">
        <v>1956.83333333568</v>
      </c>
      <c r="AM713" s="12">
        <f>STANDARDIZE(AC713,AR$5,AS$5)</f>
        <v>-6.6333783457293946E-2</v>
      </c>
      <c r="AN713" s="12">
        <f>STANDARDIZE(AD713,AT$5,AU$5)</f>
        <v>-0.19208961378086201</v>
      </c>
      <c r="AO713" s="12">
        <f>STANDARDIZE(AE713,AV$5,AW$5)</f>
        <v>-0.10840261912870217</v>
      </c>
      <c r="AP713" s="20"/>
    </row>
    <row r="714" spans="1:42" x14ac:dyDescent="0.3">
      <c r="A714">
        <v>5</v>
      </c>
      <c r="B714">
        <v>1969</v>
      </c>
      <c r="C714" s="20">
        <v>0.87632821354069534</v>
      </c>
      <c r="D714" s="20">
        <v>6.1499999999999902E-2</v>
      </c>
      <c r="E714" s="20">
        <f t="shared" si="353"/>
        <v>5.3894185132752681E-2</v>
      </c>
      <c r="G714">
        <v>1956</v>
      </c>
      <c r="H714">
        <v>10</v>
      </c>
      <c r="I714" s="3">
        <v>1956.7500000023499</v>
      </c>
      <c r="J714" s="20">
        <f t="shared" si="354"/>
        <v>0.7905673037473766</v>
      </c>
      <c r="K714" s="20">
        <f t="shared" si="349"/>
        <v>6.1499999999999902E-2</v>
      </c>
      <c r="L714" s="20">
        <f t="shared" si="355"/>
        <v>4.8619889180463581E-2</v>
      </c>
      <c r="N714">
        <v>9</v>
      </c>
      <c r="O714">
        <v>1964</v>
      </c>
      <c r="P714" s="20">
        <v>0.87632821354069534</v>
      </c>
      <c r="Q714" s="20">
        <v>6.1530000000000001E-2</v>
      </c>
      <c r="R714" s="20">
        <f t="shared" si="356"/>
        <v>5.3920474979158986E-2</v>
      </c>
      <c r="T714">
        <v>1956</v>
      </c>
      <c r="U714">
        <v>10</v>
      </c>
      <c r="V714" s="3">
        <v>1956.7500000023499</v>
      </c>
      <c r="W714" s="20">
        <f t="shared" si="358"/>
        <v>0.87924377704359602</v>
      </c>
      <c r="X714" s="20">
        <f t="shared" si="359"/>
        <v>6.1530000000000001E-2</v>
      </c>
      <c r="Y714" s="20">
        <f t="shared" si="360"/>
        <v>5.4099869601492462E-2</v>
      </c>
      <c r="Z714" s="20"/>
      <c r="AA714">
        <v>10</v>
      </c>
      <c r="AB714" s="3">
        <v>1956.7500000023499</v>
      </c>
      <c r="AC714" s="20">
        <f t="shared" si="343"/>
        <v>0.83490554039548637</v>
      </c>
      <c r="AD714" s="20">
        <f t="shared" si="357"/>
        <v>6.1514999999999952E-2</v>
      </c>
      <c r="AE714" s="20">
        <f t="shared" si="357"/>
        <v>5.1359879390978025E-2</v>
      </c>
      <c r="AG714" s="3">
        <v>1956.7500000023499</v>
      </c>
      <c r="AH714" s="3">
        <f t="shared" si="344"/>
        <v>0.15259691564242811</v>
      </c>
      <c r="AI714" s="3">
        <f t="shared" si="345"/>
        <v>-0.68622224125583742</v>
      </c>
      <c r="AJ714" s="3">
        <f t="shared" si="346"/>
        <v>-0.33180455002202919</v>
      </c>
      <c r="AK714" s="20"/>
      <c r="AL714" s="3">
        <v>1956.7500000023499</v>
      </c>
      <c r="AM714" s="12">
        <f>STANDARDIZE(AC714,AR$6,AS$6)</f>
        <v>0.23857456216737374</v>
      </c>
      <c r="AN714" s="12">
        <f>STANDARDIZE(AD714,AT$6,AU$6)</f>
        <v>-0.6564669997761764</v>
      </c>
      <c r="AO714" s="12">
        <f>STANDARDIZE(AE714,AV$6,AW$6)</f>
        <v>-0.22248211065193302</v>
      </c>
      <c r="AP714" s="20"/>
    </row>
    <row r="715" spans="1:42" x14ac:dyDescent="0.3">
      <c r="A715">
        <v>5</v>
      </c>
      <c r="B715">
        <v>1969</v>
      </c>
      <c r="C715" s="20">
        <v>0.7922823998725137</v>
      </c>
      <c r="D715" s="20">
        <v>6.1499999999999902E-2</v>
      </c>
      <c r="E715" s="20">
        <f t="shared" si="353"/>
        <v>4.8725367592159514E-2</v>
      </c>
      <c r="G715">
        <v>1956</v>
      </c>
      <c r="H715">
        <v>9</v>
      </c>
      <c r="I715" s="3">
        <v>1956.6666666690201</v>
      </c>
      <c r="J715" s="20">
        <f t="shared" si="354"/>
        <v>0.86801282834951976</v>
      </c>
      <c r="K715" s="20">
        <f t="shared" si="349"/>
        <v>6.1499999999999902E-2</v>
      </c>
      <c r="L715" s="20">
        <f t="shared" si="355"/>
        <v>5.338278894349538E-2</v>
      </c>
      <c r="N715">
        <v>8</v>
      </c>
      <c r="O715">
        <v>1964</v>
      </c>
      <c r="P715" s="20">
        <v>0.7922823998725137</v>
      </c>
      <c r="Q715" s="20">
        <v>6.1530000000000001E-2</v>
      </c>
      <c r="R715" s="20">
        <f t="shared" si="356"/>
        <v>4.8749136064155769E-2</v>
      </c>
      <c r="T715">
        <v>1956</v>
      </c>
      <c r="U715">
        <v>9</v>
      </c>
      <c r="V715" s="3">
        <v>1956.6666666690201</v>
      </c>
      <c r="W715" s="20">
        <f t="shared" si="358"/>
        <v>0.83012276023842324</v>
      </c>
      <c r="X715" s="20">
        <f t="shared" si="359"/>
        <v>6.1530000000000001E-2</v>
      </c>
      <c r="Y715" s="20">
        <f t="shared" si="360"/>
        <v>5.107745343747018E-2</v>
      </c>
      <c r="Z715" s="20"/>
      <c r="AA715">
        <v>9</v>
      </c>
      <c r="AB715" s="3">
        <v>1956.6666666690201</v>
      </c>
      <c r="AC715" s="20">
        <f t="shared" si="343"/>
        <v>0.8490677942939715</v>
      </c>
      <c r="AD715" s="20">
        <f t="shared" si="357"/>
        <v>6.1514999999999952E-2</v>
      </c>
      <c r="AE715" s="20">
        <f t="shared" si="357"/>
        <v>5.223012119048278E-2</v>
      </c>
      <c r="AG715" s="3">
        <v>1956.6666666690201</v>
      </c>
      <c r="AH715" s="3">
        <f t="shared" si="344"/>
        <v>0.23687304263758341</v>
      </c>
      <c r="AI715" s="3">
        <f t="shared" si="345"/>
        <v>-0.68622224125583742</v>
      </c>
      <c r="AJ715" s="3">
        <f t="shared" si="346"/>
        <v>-0.29871377056792914</v>
      </c>
      <c r="AK715" s="20"/>
      <c r="AL715" s="3">
        <v>1956.6666666690201</v>
      </c>
      <c r="AM715" s="12">
        <f>STANDARDIZE(AC715,AR$7,AS$7)</f>
        <v>6.3313559055990939E-2</v>
      </c>
      <c r="AN715" s="12">
        <f>STANDARDIZE(AD715,AT$7,AU$7)</f>
        <v>-0.23837245449551037</v>
      </c>
      <c r="AO715" s="12">
        <f>STANDARDIZE(AE715,AV$7,AW$7)</f>
        <v>4.7520130537002443E-2</v>
      </c>
      <c r="AP715" s="20"/>
    </row>
    <row r="716" spans="1:42" x14ac:dyDescent="0.3">
      <c r="A716">
        <v>4</v>
      </c>
      <c r="B716">
        <v>1969</v>
      </c>
      <c r="C716" s="20">
        <v>0.71640144968636854</v>
      </c>
      <c r="D716" s="20">
        <v>6.1499999999999902E-2</v>
      </c>
      <c r="E716" s="20">
        <f t="shared" si="353"/>
        <v>4.4058689155711594E-2</v>
      </c>
      <c r="G716">
        <v>1956</v>
      </c>
      <c r="H716">
        <v>8</v>
      </c>
      <c r="I716" s="3">
        <v>1956.58333333569</v>
      </c>
      <c r="J716" s="20">
        <f t="shared" si="354"/>
        <v>0.95249512964639738</v>
      </c>
      <c r="K716" s="20">
        <f t="shared" si="349"/>
        <v>6.1499999999999902E-2</v>
      </c>
      <c r="L716" s="20">
        <f t="shared" si="355"/>
        <v>5.8578450473253343E-2</v>
      </c>
      <c r="N716">
        <v>6</v>
      </c>
      <c r="O716">
        <v>1964</v>
      </c>
      <c r="P716" s="20">
        <v>0.71640144968636854</v>
      </c>
      <c r="Q716" s="20">
        <v>6.1530000000000001E-2</v>
      </c>
      <c r="R716" s="20">
        <f t="shared" si="356"/>
        <v>4.4080181199202255E-2</v>
      </c>
      <c r="T716">
        <v>1956</v>
      </c>
      <c r="U716">
        <v>8</v>
      </c>
      <c r="V716" s="3">
        <v>1956.58333333569</v>
      </c>
      <c r="W716" s="20">
        <f t="shared" si="358"/>
        <v>0.78385910701120132</v>
      </c>
      <c r="X716" s="20">
        <f t="shared" si="359"/>
        <v>6.1530000000000001E-2</v>
      </c>
      <c r="Y716" s="20">
        <f t="shared" si="360"/>
        <v>4.8230850854399217E-2</v>
      </c>
      <c r="Z716" s="20"/>
      <c r="AA716">
        <v>8</v>
      </c>
      <c r="AB716" s="3">
        <v>1956.58333333569</v>
      </c>
      <c r="AC716" s="20">
        <f t="shared" si="343"/>
        <v>0.8681771183287994</v>
      </c>
      <c r="AD716" s="20">
        <f t="shared" si="357"/>
        <v>6.1514999999999952E-2</v>
      </c>
      <c r="AE716" s="20">
        <f t="shared" si="357"/>
        <v>5.3404650663826284E-2</v>
      </c>
      <c r="AG716" s="3">
        <v>1956.58333333569</v>
      </c>
      <c r="AH716" s="3">
        <f t="shared" si="344"/>
        <v>0.35058798029471672</v>
      </c>
      <c r="AI716" s="3">
        <f t="shared" si="345"/>
        <v>-0.68622224125583742</v>
      </c>
      <c r="AJ716" s="3">
        <f t="shared" si="346"/>
        <v>-0.25405251000004053</v>
      </c>
      <c r="AK716" s="20"/>
      <c r="AL716" s="3">
        <v>1956.58333333569</v>
      </c>
      <c r="AM716" s="12">
        <f>STANDARDIZE(AC716,AR$8,AS$8)</f>
        <v>0.15056124264280984</v>
      </c>
      <c r="AN716" s="12">
        <f>STANDARDIZE(AD716,AT$8,AU$8)</f>
        <v>-0.53553372549108424</v>
      </c>
      <c r="AO716" s="12">
        <f>STANDARDIZE(AE716,AV$8,AW$8)</f>
        <v>-5.9913267012640069E-2</v>
      </c>
      <c r="AP716" s="20"/>
    </row>
    <row r="717" spans="1:42" x14ac:dyDescent="0.3">
      <c r="A717">
        <v>4</v>
      </c>
      <c r="B717">
        <v>1969</v>
      </c>
      <c r="C717" s="20">
        <v>0.68919847625070019</v>
      </c>
      <c r="D717" s="20">
        <v>6.1499999999999902E-2</v>
      </c>
      <c r="E717" s="20">
        <f t="shared" si="353"/>
        <v>4.2385706289417992E-2</v>
      </c>
      <c r="G717">
        <v>1956</v>
      </c>
      <c r="H717">
        <v>7</v>
      </c>
      <c r="I717" s="3">
        <v>1956.5000000023599</v>
      </c>
      <c r="J717" s="20">
        <f t="shared" si="354"/>
        <v>1.0450477882704519</v>
      </c>
      <c r="K717" s="20">
        <f t="shared" si="349"/>
        <v>6.1499999999999902E-2</v>
      </c>
      <c r="L717" s="20">
        <f t="shared" si="355"/>
        <v>6.4270438978632688E-2</v>
      </c>
      <c r="N717">
        <v>5</v>
      </c>
      <c r="O717">
        <v>1964</v>
      </c>
      <c r="P717" s="20">
        <v>0.68919847625070019</v>
      </c>
      <c r="Q717" s="20">
        <v>6.1530000000000001E-2</v>
      </c>
      <c r="R717" s="20">
        <f t="shared" si="356"/>
        <v>4.2406382243705583E-2</v>
      </c>
      <c r="T717">
        <v>1956</v>
      </c>
      <c r="U717">
        <v>7</v>
      </c>
      <c r="V717" s="3">
        <v>1956.5000000023599</v>
      </c>
      <c r="W717" s="20"/>
      <c r="X717" s="20"/>
      <c r="Y717" s="20"/>
      <c r="Z717" s="20"/>
      <c r="AA717">
        <v>7</v>
      </c>
      <c r="AB717" s="3">
        <v>1956.5000000023599</v>
      </c>
      <c r="AC717" s="20">
        <f t="shared" si="343"/>
        <v>1.0450477882704519</v>
      </c>
      <c r="AD717" s="20">
        <f t="shared" si="357"/>
        <v>6.1499999999999902E-2</v>
      </c>
      <c r="AE717" s="20">
        <f t="shared" si="357"/>
        <v>6.4270438978632688E-2</v>
      </c>
      <c r="AG717" s="3">
        <v>1956.5000000023599</v>
      </c>
      <c r="AH717" s="3">
        <f t="shared" si="344"/>
        <v>1.4031023010071368</v>
      </c>
      <c r="AI717" s="3">
        <f t="shared" si="345"/>
        <v>-0.68658960551538373</v>
      </c>
      <c r="AJ717" s="3">
        <f t="shared" si="346"/>
        <v>0.15911703083885734</v>
      </c>
      <c r="AK717" s="20"/>
      <c r="AL717" s="3">
        <v>1956.5000000023599</v>
      </c>
      <c r="AM717" s="12">
        <f>STANDARDIZE(AC717,AR$9,AS$9)</f>
        <v>0.34639032466970121</v>
      </c>
      <c r="AN717" s="12">
        <f>STANDARDIZE(AD717,AT$9,AU$9)</f>
        <v>-0.1083026392523672</v>
      </c>
      <c r="AO717" s="12">
        <f>STANDARDIZE(AE717,AV$9,AW$9)</f>
        <v>0.3460527011365116</v>
      </c>
      <c r="AP717" s="20"/>
    </row>
    <row r="718" spans="1:42" x14ac:dyDescent="0.3">
      <c r="A718">
        <v>3</v>
      </c>
      <c r="B718">
        <v>1969</v>
      </c>
      <c r="C718" s="20">
        <v>0.67316131327638307</v>
      </c>
      <c r="D718" s="20">
        <v>6.1499999999999902E-2</v>
      </c>
      <c r="E718" s="20">
        <f t="shared" si="353"/>
        <v>4.139942076649749E-2</v>
      </c>
      <c r="G718">
        <v>1956</v>
      </c>
      <c r="H718">
        <v>6</v>
      </c>
      <c r="I718" s="3">
        <v>1956.4166666690301</v>
      </c>
      <c r="J718" s="20">
        <f t="shared" si="354"/>
        <v>1.0147511036769952</v>
      </c>
      <c r="K718" s="20">
        <f t="shared" si="349"/>
        <v>0.18449999999999972</v>
      </c>
      <c r="L718" s="20">
        <f t="shared" si="355"/>
        <v>6.2407192876135102E-2</v>
      </c>
      <c r="N718">
        <v>4</v>
      </c>
      <c r="O718">
        <v>1964</v>
      </c>
      <c r="P718" s="20">
        <v>0.67316131327638307</v>
      </c>
      <c r="Q718" s="20">
        <v>6.1530000000000001E-2</v>
      </c>
      <c r="R718" s="20">
        <f t="shared" si="356"/>
        <v>4.1419615605895854E-2</v>
      </c>
      <c r="T718">
        <v>1956</v>
      </c>
      <c r="U718">
        <v>6</v>
      </c>
      <c r="V718" s="3">
        <v>1956.4166666690301</v>
      </c>
      <c r="W718" s="20">
        <f t="shared" si="358"/>
        <v>0.72860124946895211</v>
      </c>
      <c r="X718" s="20">
        <f t="shared" si="359"/>
        <v>0.12306</v>
      </c>
      <c r="Y718" s="20">
        <f t="shared" si="360"/>
        <v>8.9661669759649246E-2</v>
      </c>
      <c r="Z718" s="20"/>
      <c r="AA718">
        <v>6</v>
      </c>
      <c r="AB718" s="3">
        <v>1956.4166666690301</v>
      </c>
      <c r="AC718" s="20">
        <f t="shared" si="343"/>
        <v>0.87167617657297369</v>
      </c>
      <c r="AD718" s="20">
        <f t="shared" si="357"/>
        <v>0.15377999999999986</v>
      </c>
      <c r="AE718" s="20">
        <f t="shared" si="357"/>
        <v>7.603443131789217E-2</v>
      </c>
      <c r="AG718" s="3">
        <v>1956.4166666690301</v>
      </c>
      <c r="AH718" s="3">
        <f t="shared" si="344"/>
        <v>0.37141002451615385</v>
      </c>
      <c r="AI718" s="3">
        <f t="shared" si="345"/>
        <v>1.5734353192061419</v>
      </c>
      <c r="AJ718" s="3">
        <f t="shared" si="346"/>
        <v>0.60644060943470568</v>
      </c>
      <c r="AK718" s="20"/>
      <c r="AL718" s="3">
        <v>1956.4166666690301</v>
      </c>
      <c r="AM718" s="12">
        <f>STANDARDIZE(AC718,AR$10,AS$10)</f>
        <v>-4.8170744964783581E-2</v>
      </c>
      <c r="AN718" s="12">
        <f>STANDARDIZE(AD718,AT$10,AU$10)</f>
        <v>0.24826500666177614</v>
      </c>
      <c r="AO718" s="12">
        <f>STANDARDIZE(AE718,AV$10,AW$10)</f>
        <v>-0.32486587805857986</v>
      </c>
      <c r="AP718" s="20"/>
    </row>
    <row r="719" spans="1:42" x14ac:dyDescent="0.3">
      <c r="A719">
        <v>3</v>
      </c>
      <c r="B719">
        <v>1969</v>
      </c>
      <c r="C719" s="20">
        <v>0.65778201599430153</v>
      </c>
      <c r="D719" s="20">
        <v>6.1499999999999902E-2</v>
      </c>
      <c r="E719" s="20">
        <f t="shared" si="353"/>
        <v>4.0453593983649477E-2</v>
      </c>
      <c r="G719">
        <v>1956</v>
      </c>
      <c r="H719">
        <v>5</v>
      </c>
      <c r="I719" s="3">
        <v>1956.3333333357</v>
      </c>
      <c r="J719" s="20">
        <f t="shared" si="354"/>
        <v>0.84201305284805039</v>
      </c>
      <c r="K719" s="20">
        <f t="shared" si="349"/>
        <v>0.18449999999999972</v>
      </c>
      <c r="L719" s="20">
        <f t="shared" si="355"/>
        <v>5.1783802750155018E-2</v>
      </c>
      <c r="N719">
        <v>3</v>
      </c>
      <c r="O719">
        <v>1964</v>
      </c>
      <c r="P719" s="20">
        <v>0.65778201599430153</v>
      </c>
      <c r="Q719" s="20">
        <v>6.1530000000000001E-2</v>
      </c>
      <c r="R719" s="20">
        <f t="shared" si="356"/>
        <v>4.0473327444129376E-2</v>
      </c>
      <c r="T719">
        <v>1956</v>
      </c>
      <c r="U719">
        <v>5</v>
      </c>
      <c r="V719" s="3">
        <v>1956.3333333357</v>
      </c>
      <c r="W719" s="20">
        <f t="shared" si="358"/>
        <v>0.69854555644458971</v>
      </c>
      <c r="X719" s="20">
        <f t="shared" si="359"/>
        <v>0.12306</v>
      </c>
      <c r="Y719" s="20">
        <f t="shared" si="360"/>
        <v>8.5963016176071216E-2</v>
      </c>
      <c r="Z719" s="20"/>
      <c r="AA719">
        <v>5</v>
      </c>
      <c r="AB719" s="3">
        <v>1956.3333333357</v>
      </c>
      <c r="AC719" s="20">
        <f t="shared" si="343"/>
        <v>0.77027930464632011</v>
      </c>
      <c r="AD719" s="20">
        <f t="shared" si="357"/>
        <v>0.15377999999999986</v>
      </c>
      <c r="AE719" s="20">
        <f t="shared" si="357"/>
        <v>6.8873409463113114E-2</v>
      </c>
      <c r="AG719" s="3">
        <v>1956.3333333357</v>
      </c>
      <c r="AH719" s="3">
        <f t="shared" si="344"/>
        <v>-0.23197808846748708</v>
      </c>
      <c r="AI719" s="3">
        <f t="shared" si="345"/>
        <v>1.5734353192061419</v>
      </c>
      <c r="AJ719" s="3">
        <f t="shared" si="346"/>
        <v>0.33414411092436347</v>
      </c>
      <c r="AK719" s="20"/>
      <c r="AL719" s="3">
        <v>1956.3333333357</v>
      </c>
      <c r="AM719" s="12">
        <f>STANDARDIZE(AC719,AR$11,AS$11)</f>
        <v>-0.36972044758117328</v>
      </c>
      <c r="AN719" s="12">
        <f>STANDARDIZE(AD719,AT$11,AU$11)</f>
        <v>0.72937496404377411</v>
      </c>
      <c r="AO719" s="12">
        <f>STANDARDIZE(AE719,AV$11,AW$11)</f>
        <v>-0.1220997534500511</v>
      </c>
      <c r="AP719" s="20"/>
    </row>
    <row r="720" spans="1:42" x14ac:dyDescent="0.3">
      <c r="A720">
        <v>2</v>
      </c>
      <c r="B720">
        <v>1969</v>
      </c>
      <c r="C720" s="20">
        <v>0.64247589191599153</v>
      </c>
      <c r="D720" s="20">
        <v>6.1499999999999902E-2</v>
      </c>
      <c r="E720" s="20">
        <f t="shared" si="353"/>
        <v>3.9512267352833419E-2</v>
      </c>
      <c r="G720">
        <v>1956</v>
      </c>
      <c r="H720">
        <v>4</v>
      </c>
      <c r="I720" s="3">
        <v>1956.2500000023699</v>
      </c>
      <c r="J720" s="20">
        <f t="shared" si="354"/>
        <v>0.68023066441402513</v>
      </c>
      <c r="K720" s="20">
        <f t="shared" si="349"/>
        <v>0.18449999999999972</v>
      </c>
      <c r="L720" s="20">
        <f t="shared" si="355"/>
        <v>4.1834185861462481E-2</v>
      </c>
      <c r="N720">
        <v>2</v>
      </c>
      <c r="O720">
        <v>1964</v>
      </c>
      <c r="P720" s="20">
        <v>0.64247589191599153</v>
      </c>
      <c r="Q720" s="20">
        <v>6.1530000000000001E-2</v>
      </c>
      <c r="R720" s="20">
        <f t="shared" si="356"/>
        <v>3.9531541629590959E-2</v>
      </c>
      <c r="T720">
        <v>1956</v>
      </c>
      <c r="U720">
        <v>4</v>
      </c>
      <c r="V720" s="3">
        <v>1956.2500000023699</v>
      </c>
      <c r="W720" s="20">
        <f t="shared" si="358"/>
        <v>0.69356165967274341</v>
      </c>
      <c r="X720" s="20">
        <f t="shared" si="359"/>
        <v>0.12306</v>
      </c>
      <c r="Y720" s="20">
        <f t="shared" si="360"/>
        <v>8.5349697839327804E-2</v>
      </c>
      <c r="Z720" s="20"/>
      <c r="AA720">
        <v>4</v>
      </c>
      <c r="AB720" s="3">
        <v>1956.2500000023699</v>
      </c>
      <c r="AC720" s="20">
        <f t="shared" si="343"/>
        <v>0.68689616204338422</v>
      </c>
      <c r="AD720" s="20">
        <f t="shared" si="357"/>
        <v>0.15377999999999986</v>
      </c>
      <c r="AE720" s="20">
        <f t="shared" si="357"/>
        <v>6.3591941850395142E-2</v>
      </c>
      <c r="AG720" s="3">
        <v>1956.2500000023699</v>
      </c>
      <c r="AH720" s="3">
        <f t="shared" si="344"/>
        <v>-0.72817088134008467</v>
      </c>
      <c r="AI720" s="3">
        <f t="shared" si="345"/>
        <v>1.5734353192061419</v>
      </c>
      <c r="AJ720" s="3">
        <f t="shared" si="346"/>
        <v>0.13331730616058285</v>
      </c>
      <c r="AK720" s="20"/>
      <c r="AL720" s="3">
        <v>1956.2500000023699</v>
      </c>
      <c r="AM720" s="12">
        <f>STANDARDIZE(AC720,AR$12,AS$12)</f>
        <v>-0.68413191760112191</v>
      </c>
      <c r="AN720" s="12">
        <f>STANDARDIZE(AD720,AT$12,AU$12)</f>
        <v>0.5591995610722349</v>
      </c>
      <c r="AO720" s="12">
        <f>STANDARDIZE(AE720,AV$12,AW$12)</f>
        <v>-0.37153626141549928</v>
      </c>
      <c r="AP720" s="20"/>
    </row>
    <row r="721" spans="1:42" x14ac:dyDescent="0.3">
      <c r="A721">
        <v>1</v>
      </c>
      <c r="B721">
        <v>1969</v>
      </c>
      <c r="C721" s="20">
        <v>0.68572288868138465</v>
      </c>
      <c r="D721" s="20">
        <v>6.1499999999999902E-2</v>
      </c>
      <c r="E721" s="20">
        <f t="shared" si="353"/>
        <v>4.2171957653905086E-2</v>
      </c>
      <c r="G721">
        <v>1956</v>
      </c>
      <c r="H721">
        <v>3</v>
      </c>
      <c r="I721" s="3">
        <v>1956.1666666690401</v>
      </c>
      <c r="J721" s="20">
        <f t="shared" si="354"/>
        <v>0.63859164092499365</v>
      </c>
      <c r="K721" s="20">
        <f t="shared" si="349"/>
        <v>0.1229999999999998</v>
      </c>
      <c r="L721" s="20">
        <f t="shared" si="355"/>
        <v>3.9273385916887046E-2</v>
      </c>
      <c r="N721">
        <v>2</v>
      </c>
      <c r="O721">
        <v>1964</v>
      </c>
      <c r="P721" s="20">
        <v>0.68572288868138465</v>
      </c>
      <c r="Q721" s="20">
        <v>6.1530000000000001E-2</v>
      </c>
      <c r="R721" s="20">
        <f t="shared" si="356"/>
        <v>4.2192529340565596E-2</v>
      </c>
      <c r="T721">
        <v>1956</v>
      </c>
      <c r="U721">
        <v>3</v>
      </c>
      <c r="V721" s="3">
        <v>1956.1666666690401</v>
      </c>
      <c r="W721" s="20">
        <f t="shared" ref="W721:W723" si="361">AVERAGEIFS(P$4:P$1097,O$4:O$1097,T721,N$4:N$1097,U721)</f>
        <v>0.75802615760119052</v>
      </c>
      <c r="X721" s="20">
        <f t="shared" ref="X721:X723" si="362">SUMIFS(Q$4:Q$1097,O$4:O$1097,T721,N$4:N$1097,U721)</f>
        <v>6.1530000000000001E-2</v>
      </c>
      <c r="Y721" s="20">
        <f t="shared" ref="Y721:Y723" si="363">W721*X721</f>
        <v>4.6641349477201256E-2</v>
      </c>
      <c r="Z721" s="20"/>
      <c r="AA721">
        <v>3</v>
      </c>
      <c r="AB721" s="3">
        <v>1956.1666666690401</v>
      </c>
      <c r="AC721" s="20">
        <f t="shared" si="343"/>
        <v>0.69830889926309214</v>
      </c>
      <c r="AD721" s="20">
        <f t="shared" si="357"/>
        <v>9.2264999999999903E-2</v>
      </c>
      <c r="AE721" s="20">
        <f t="shared" si="357"/>
        <v>4.2957367697044155E-2</v>
      </c>
      <c r="AG721" s="3">
        <v>1956.1666666690401</v>
      </c>
      <c r="AH721" s="3">
        <f t="shared" si="344"/>
        <v>-0.66025645908888331</v>
      </c>
      <c r="AI721" s="3">
        <f t="shared" si="345"/>
        <v>6.6874490811640125E-2</v>
      </c>
      <c r="AJ721" s="3">
        <f t="shared" si="346"/>
        <v>-0.651308464316533</v>
      </c>
      <c r="AK721" s="20"/>
      <c r="AL721" s="3">
        <v>1956.1666666690401</v>
      </c>
      <c r="AM721" s="12">
        <f>STANDARDIZE(AC721,AR$13,AS$13)</f>
        <v>-0.46766512195953741</v>
      </c>
      <c r="AN721" s="12">
        <f>STANDARDIZE(AD721,AT$13,AU$13)</f>
        <v>-0.48231704140909132</v>
      </c>
      <c r="AO721" s="12">
        <f>STANDARDIZE(AE721,AV$13,AW$13)</f>
        <v>-0.68071401762356942</v>
      </c>
      <c r="AP721" s="20"/>
    </row>
    <row r="722" spans="1:42" x14ac:dyDescent="0.3">
      <c r="A722">
        <v>11</v>
      </c>
      <c r="B722">
        <v>1968</v>
      </c>
      <c r="C722" s="20">
        <v>0.74866857361696004</v>
      </c>
      <c r="D722" s="20">
        <v>6.1499999999999902E-2</v>
      </c>
      <c r="E722" s="20">
        <f t="shared" si="353"/>
        <v>4.6043117277442966E-2</v>
      </c>
      <c r="G722">
        <v>1956</v>
      </c>
      <c r="H722">
        <v>2</v>
      </c>
      <c r="I722" s="3">
        <v>1956.08333333571</v>
      </c>
      <c r="J722" s="20">
        <f t="shared" si="354"/>
        <v>0.63971939765453034</v>
      </c>
      <c r="K722" s="20">
        <f t="shared" si="349"/>
        <v>0.1229999999999998</v>
      </c>
      <c r="L722" s="20">
        <f t="shared" si="355"/>
        <v>3.934274295575356E-2</v>
      </c>
      <c r="N722">
        <v>1</v>
      </c>
      <c r="O722">
        <v>1964</v>
      </c>
      <c r="P722" s="20">
        <v>0.74866857361696004</v>
      </c>
      <c r="Q722" s="20">
        <v>6.1530000000000001E-2</v>
      </c>
      <c r="R722" s="20">
        <f t="shared" si="356"/>
        <v>4.6065577334651553E-2</v>
      </c>
      <c r="T722">
        <v>1956</v>
      </c>
      <c r="U722">
        <v>2</v>
      </c>
      <c r="V722" s="3">
        <v>1956.08333333571</v>
      </c>
      <c r="W722" s="20">
        <f t="shared" si="361"/>
        <v>0.81338657924052993</v>
      </c>
      <c r="X722" s="20">
        <f t="shared" si="362"/>
        <v>6.1530000000000001E-2</v>
      </c>
      <c r="Y722" s="20">
        <f t="shared" si="363"/>
        <v>5.0047676220669808E-2</v>
      </c>
      <c r="Z722" s="20"/>
      <c r="AA722">
        <v>2</v>
      </c>
      <c r="AB722" s="3">
        <v>1956.08333333571</v>
      </c>
      <c r="AC722" s="20">
        <f t="shared" si="343"/>
        <v>0.72655298844753013</v>
      </c>
      <c r="AD722" s="20">
        <f t="shared" si="357"/>
        <v>9.2264999999999903E-2</v>
      </c>
      <c r="AE722" s="20">
        <f t="shared" si="357"/>
        <v>4.4695209588211687E-2</v>
      </c>
      <c r="AG722" s="3">
        <v>1956.08333333571</v>
      </c>
      <c r="AH722" s="3">
        <f t="shared" si="344"/>
        <v>-0.49218275669432321</v>
      </c>
      <c r="AI722" s="3">
        <f t="shared" si="345"/>
        <v>6.6874490811640125E-2</v>
      </c>
      <c r="AJ722" s="3">
        <f t="shared" si="346"/>
        <v>-0.5852273558482346</v>
      </c>
      <c r="AK722" s="20"/>
      <c r="AL722" s="3">
        <v>1956.08333333571</v>
      </c>
      <c r="AM722" s="12">
        <f>STANDARDIZE(AC722,AR$14,AS$14)</f>
        <v>-0.20077061792455222</v>
      </c>
      <c r="AN722" s="12">
        <f>STANDARDIZE(AD722,AT$14,AU$14)</f>
        <v>0.56051139147476758</v>
      </c>
      <c r="AO722" s="12">
        <f>STANDARDIZE(AE722,AV$14,AW$14)</f>
        <v>-0.64447954524362561</v>
      </c>
      <c r="AP722" s="20"/>
    </row>
    <row r="723" spans="1:42" x14ac:dyDescent="0.3">
      <c r="A723">
        <v>10</v>
      </c>
      <c r="B723">
        <v>1968</v>
      </c>
      <c r="C723" s="20">
        <v>0.81727333130970947</v>
      </c>
      <c r="D723" s="20">
        <v>6.1499999999999902E-2</v>
      </c>
      <c r="E723" s="20">
        <f t="shared" si="353"/>
        <v>5.026230987554705E-2</v>
      </c>
      <c r="G723">
        <v>1956</v>
      </c>
      <c r="H723">
        <v>1</v>
      </c>
      <c r="I723" s="3">
        <v>1956.0000000023799</v>
      </c>
      <c r="J723" s="20">
        <f t="shared" si="354"/>
        <v>0.67579176845165168</v>
      </c>
      <c r="K723" s="20">
        <f t="shared" si="349"/>
        <v>6.1499999999999902E-2</v>
      </c>
      <c r="L723" s="20">
        <f t="shared" si="355"/>
        <v>4.1561193759776509E-2</v>
      </c>
      <c r="N723">
        <v>1</v>
      </c>
      <c r="O723">
        <v>1964</v>
      </c>
      <c r="P723" s="20">
        <v>0.81727333130970947</v>
      </c>
      <c r="Q723" s="20">
        <v>6.1530000000000001E-2</v>
      </c>
      <c r="R723" s="20">
        <f t="shared" si="356"/>
        <v>5.0286828075486428E-2</v>
      </c>
      <c r="T723">
        <v>1956</v>
      </c>
      <c r="U723">
        <v>1</v>
      </c>
      <c r="V723" s="3">
        <v>1956.0000000023799</v>
      </c>
      <c r="W723" s="20">
        <f t="shared" si="361"/>
        <v>0.87266416731269913</v>
      </c>
      <c r="X723" s="20">
        <f t="shared" si="362"/>
        <v>6.1530000000000001E-2</v>
      </c>
      <c r="Y723" s="20">
        <f t="shared" si="363"/>
        <v>5.3695026214750377E-2</v>
      </c>
      <c r="Z723" s="20"/>
      <c r="AA723">
        <v>1</v>
      </c>
      <c r="AB723" s="3">
        <v>1956.0000000023799</v>
      </c>
      <c r="AC723" s="20">
        <f t="shared" si="343"/>
        <v>0.77422796788217541</v>
      </c>
      <c r="AD723" s="20">
        <f t="shared" si="357"/>
        <v>6.1514999999999952E-2</v>
      </c>
      <c r="AE723" s="20">
        <f t="shared" si="357"/>
        <v>4.7628109987263439E-2</v>
      </c>
      <c r="AG723" s="3">
        <v>1956.0000000023799</v>
      </c>
      <c r="AH723" s="3">
        <f t="shared" si="344"/>
        <v>-0.20848055433828766</v>
      </c>
      <c r="AI723" s="3">
        <f t="shared" si="345"/>
        <v>-0.68622224125583742</v>
      </c>
      <c r="AJ723" s="3">
        <f t="shared" si="346"/>
        <v>-0.47370437416533379</v>
      </c>
      <c r="AK723" s="20"/>
      <c r="AL723" s="3">
        <v>1956.0000000023799</v>
      </c>
      <c r="AM723" s="12">
        <f>STANDARDIZE(AC723,AR$15,AS$15)</f>
        <v>8.073637438191697E-2</v>
      </c>
      <c r="AN723" s="12">
        <f>STANDARDIZE(AD723,AT$15,AU$15)</f>
        <v>-0.21981065223360952</v>
      </c>
      <c r="AO723" s="12">
        <f>STANDARDIZE(AE723,AV$15,AW$15)</f>
        <v>1.1037733879194451E-2</v>
      </c>
      <c r="AP723" s="20"/>
    </row>
    <row r="724" spans="1:42" x14ac:dyDescent="0.3">
      <c r="A724">
        <v>8</v>
      </c>
      <c r="B724">
        <v>1968</v>
      </c>
      <c r="C724" s="20">
        <v>0.89229464162034144</v>
      </c>
      <c r="D724" s="20">
        <v>6.1499999999999902E-2</v>
      </c>
      <c r="E724" s="20">
        <f t="shared" si="353"/>
        <v>5.4876120459650908E-2</v>
      </c>
      <c r="G724">
        <v>1955</v>
      </c>
      <c r="H724">
        <v>12</v>
      </c>
      <c r="I724" s="3">
        <v>1955.9166666690501</v>
      </c>
      <c r="J724" s="20">
        <f t="shared" si="354"/>
        <v>0.72497749527552124</v>
      </c>
      <c r="K724" s="20">
        <f t="shared" si="349"/>
        <v>0.1229999999999998</v>
      </c>
      <c r="L724" s="20">
        <f t="shared" si="355"/>
        <v>4.4586115959444485E-2</v>
      </c>
      <c r="N724">
        <v>12</v>
      </c>
      <c r="O724">
        <v>1963</v>
      </c>
      <c r="P724" s="20">
        <v>0.89229464162034144</v>
      </c>
      <c r="Q724" s="20">
        <v>6.1530000000000001E-2</v>
      </c>
      <c r="R724" s="20">
        <f t="shared" si="356"/>
        <v>5.490288929889961E-2</v>
      </c>
      <c r="T724">
        <v>1955</v>
      </c>
      <c r="U724">
        <v>12</v>
      </c>
      <c r="V724" s="3">
        <v>1955.9166666690501</v>
      </c>
      <c r="W724" s="20"/>
      <c r="X724" s="20"/>
      <c r="Y724" s="20"/>
      <c r="Z724" s="20"/>
      <c r="AA724">
        <v>12</v>
      </c>
      <c r="AB724" s="3">
        <v>1955.9166666690501</v>
      </c>
      <c r="AC724" s="20">
        <f t="shared" si="343"/>
        <v>0.72497749527552124</v>
      </c>
      <c r="AD724" s="20">
        <f t="shared" si="357"/>
        <v>0.1229999999999998</v>
      </c>
      <c r="AE724" s="20">
        <f t="shared" si="357"/>
        <v>4.4586115959444485E-2</v>
      </c>
      <c r="AG724" s="3">
        <v>1955.9166666690501</v>
      </c>
      <c r="AH724" s="3">
        <f t="shared" si="344"/>
        <v>-0.50155813321249343</v>
      </c>
      <c r="AI724" s="3">
        <f t="shared" si="345"/>
        <v>0.81960385861957141</v>
      </c>
      <c r="AJ724" s="3">
        <f t="shared" si="346"/>
        <v>-0.58937562040118685</v>
      </c>
      <c r="AK724" s="20"/>
      <c r="AL724" s="3">
        <v>1955.9166666690501</v>
      </c>
      <c r="AM724" s="12">
        <f>STANDARDIZE(AC724,AR$4,AS$4)</f>
        <v>-0.24993043924052308</v>
      </c>
      <c r="AN724" s="12">
        <f>STANDARDIZE(AD724,AT$4,AU$4)</f>
        <v>2.6297950605231737</v>
      </c>
      <c r="AO724" s="12">
        <f>STANDARDIZE(AE724,AV$4,AW$4)</f>
        <v>-0.36093733384677912</v>
      </c>
      <c r="AP724" s="20"/>
    </row>
    <row r="725" spans="1:42" x14ac:dyDescent="0.3">
      <c r="A725">
        <v>6</v>
      </c>
      <c r="B725">
        <v>1968</v>
      </c>
      <c r="C725" s="20">
        <v>0.89655728881731234</v>
      </c>
      <c r="D725" s="20">
        <v>6.1499999999999902E-2</v>
      </c>
      <c r="E725" s="20">
        <f t="shared" si="353"/>
        <v>5.5138273262264621E-2</v>
      </c>
      <c r="G725">
        <v>1955</v>
      </c>
      <c r="H725">
        <v>11</v>
      </c>
      <c r="I725" s="3">
        <v>1955.83333333572</v>
      </c>
      <c r="J725" s="20">
        <f t="shared" si="354"/>
        <v>0.77979361908424838</v>
      </c>
      <c r="K725" s="20">
        <f t="shared" si="349"/>
        <v>6.1499999999999902E-2</v>
      </c>
      <c r="L725" s="20">
        <f t="shared" si="355"/>
        <v>4.7957307573681197E-2</v>
      </c>
      <c r="N725">
        <v>11</v>
      </c>
      <c r="O725">
        <v>1963</v>
      </c>
      <c r="P725" s="20">
        <v>0.89655728881731234</v>
      </c>
      <c r="Q725" s="20">
        <v>6.1530000000000001E-2</v>
      </c>
      <c r="R725" s="20">
        <f t="shared" si="356"/>
        <v>5.5165169980929227E-2</v>
      </c>
      <c r="T725">
        <v>1955</v>
      </c>
      <c r="U725">
        <v>11</v>
      </c>
      <c r="V725" s="3">
        <v>1955.83333333572</v>
      </c>
      <c r="W725" s="20">
        <f t="shared" si="358"/>
        <v>0.90462264849311613</v>
      </c>
      <c r="X725" s="20">
        <f t="shared" si="359"/>
        <v>6.1530000000000001E-2</v>
      </c>
      <c r="Y725" s="20">
        <f t="shared" si="360"/>
        <v>5.5661431561781438E-2</v>
      </c>
      <c r="Z725" s="20"/>
      <c r="AA725">
        <v>11</v>
      </c>
      <c r="AB725" s="3">
        <v>1955.83333333572</v>
      </c>
      <c r="AC725" s="20">
        <f t="shared" si="343"/>
        <v>0.8422081337886822</v>
      </c>
      <c r="AD725" s="20">
        <f t="shared" si="357"/>
        <v>6.1514999999999952E-2</v>
      </c>
      <c r="AE725" s="20">
        <f t="shared" si="357"/>
        <v>5.1809369567731314E-2</v>
      </c>
      <c r="AG725" s="3">
        <v>1955.83333333572</v>
      </c>
      <c r="AH725" s="3">
        <f t="shared" si="344"/>
        <v>0.19605287206083297</v>
      </c>
      <c r="AI725" s="3">
        <f t="shared" si="345"/>
        <v>-0.68622224125583742</v>
      </c>
      <c r="AJ725" s="3">
        <f t="shared" si="346"/>
        <v>-0.31471277126100877</v>
      </c>
      <c r="AK725" s="20"/>
      <c r="AL725" s="3">
        <v>1955.83333333572</v>
      </c>
      <c r="AM725" s="12">
        <f>STANDARDIZE(AC725,AR$5,AS$5)</f>
        <v>0.27246750483365445</v>
      </c>
      <c r="AN725" s="12">
        <f>STANDARDIZE(AD725,AT$5,AU$5)</f>
        <v>-0.19138401234735175</v>
      </c>
      <c r="AO725" s="12">
        <f>STANDARDIZE(AE725,AV$5,AW$5)</f>
        <v>0.21669008596016409</v>
      </c>
      <c r="AP725" s="20"/>
    </row>
    <row r="726" spans="1:42" x14ac:dyDescent="0.3">
      <c r="A726">
        <v>6</v>
      </c>
      <c r="B726">
        <v>1968</v>
      </c>
      <c r="C726" s="20">
        <v>0.88153278528514867</v>
      </c>
      <c r="D726" s="20">
        <v>6.1499999999999902E-2</v>
      </c>
      <c r="E726" s="20">
        <f t="shared" si="353"/>
        <v>5.4214266295036555E-2</v>
      </c>
      <c r="G726">
        <v>1955</v>
      </c>
      <c r="H726">
        <v>10</v>
      </c>
      <c r="I726" s="3">
        <v>1955.7500000023899</v>
      </c>
      <c r="J726" s="20">
        <f t="shared" si="354"/>
        <v>0.84567773341764396</v>
      </c>
      <c r="K726" s="20">
        <f t="shared" si="349"/>
        <v>0.1229999999999998</v>
      </c>
      <c r="L726" s="20">
        <f t="shared" si="355"/>
        <v>5.2009180605185029E-2</v>
      </c>
      <c r="N726">
        <v>11</v>
      </c>
      <c r="O726">
        <v>1963</v>
      </c>
      <c r="P726" s="20">
        <v>0.88153278528514867</v>
      </c>
      <c r="Q726" s="20">
        <v>6.1530000000000001E-2</v>
      </c>
      <c r="R726" s="20">
        <f t="shared" si="356"/>
        <v>5.4240712278595199E-2</v>
      </c>
      <c r="T726">
        <v>1955</v>
      </c>
      <c r="U726">
        <v>10</v>
      </c>
      <c r="V726" s="3">
        <v>1955.7500000023899</v>
      </c>
      <c r="W726" s="20">
        <f t="shared" si="358"/>
        <v>0.91765168797392183</v>
      </c>
      <c r="X726" s="20">
        <f t="shared" si="359"/>
        <v>6.1530000000000001E-2</v>
      </c>
      <c r="Y726" s="20">
        <f t="shared" si="360"/>
        <v>5.6463108361035408E-2</v>
      </c>
      <c r="Z726" s="20"/>
      <c r="AA726">
        <v>10</v>
      </c>
      <c r="AB726" s="3">
        <v>1955.7500000023899</v>
      </c>
      <c r="AC726" s="20">
        <f t="shared" si="343"/>
        <v>0.88166471069578289</v>
      </c>
      <c r="AD726" s="20">
        <f t="shared" si="357"/>
        <v>9.2264999999999903E-2</v>
      </c>
      <c r="AE726" s="20">
        <f t="shared" si="357"/>
        <v>5.4236144483110219E-2</v>
      </c>
      <c r="AG726" s="3">
        <v>1955.7500000023899</v>
      </c>
      <c r="AH726" s="3">
        <f t="shared" si="344"/>
        <v>0.43084936067431673</v>
      </c>
      <c r="AI726" s="3">
        <f t="shared" si="345"/>
        <v>6.6874490811640125E-2</v>
      </c>
      <c r="AJ726" s="3">
        <f t="shared" si="346"/>
        <v>-0.22243511514836789</v>
      </c>
      <c r="AK726" s="20"/>
      <c r="AL726" s="3">
        <v>1955.7500000023899</v>
      </c>
      <c r="AM726" s="12">
        <f>STANDARDIZE(AC726,AR$6,AS$6)</f>
        <v>0.55443387859704041</v>
      </c>
      <c r="AN726" s="12">
        <f>STANDARDIZE(AD726,AT$6,AU$6)</f>
        <v>0.96231815385189867</v>
      </c>
      <c r="AO726" s="12">
        <f>STANDARDIZE(AE726,AV$6,AW$6)</f>
        <v>3.0586396139157036E-3</v>
      </c>
      <c r="AP726" s="20"/>
    </row>
    <row r="727" spans="1:42" x14ac:dyDescent="0.3">
      <c r="A727">
        <v>6</v>
      </c>
      <c r="B727">
        <v>1968</v>
      </c>
      <c r="C727" s="20">
        <v>0.86688514482577128</v>
      </c>
      <c r="D727" s="20">
        <v>6.1499999999999902E-2</v>
      </c>
      <c r="E727" s="20">
        <f t="shared" si="353"/>
        <v>5.3313436406784848E-2</v>
      </c>
      <c r="G727">
        <v>1955</v>
      </c>
      <c r="H727">
        <v>9</v>
      </c>
      <c r="I727" s="3">
        <v>1955.6666666690601</v>
      </c>
      <c r="J727" s="20">
        <f t="shared" si="354"/>
        <v>0.91659177050940976</v>
      </c>
      <c r="K727" s="20">
        <f t="shared" si="349"/>
        <v>6.1499999999999902E-2</v>
      </c>
      <c r="L727" s="20">
        <f t="shared" si="355"/>
        <v>5.6370393886328612E-2</v>
      </c>
      <c r="N727">
        <v>10</v>
      </c>
      <c r="O727">
        <v>1963</v>
      </c>
      <c r="P727" s="20">
        <v>0.86688514482577128</v>
      </c>
      <c r="Q727" s="20">
        <v>6.1530000000000001E-2</v>
      </c>
      <c r="R727" s="20">
        <f t="shared" si="356"/>
        <v>5.3339442961129711E-2</v>
      </c>
      <c r="T727">
        <v>1955</v>
      </c>
      <c r="U727">
        <v>9</v>
      </c>
      <c r="V727" s="3">
        <v>1955.6666666690601</v>
      </c>
      <c r="W727" s="20"/>
      <c r="X727" s="20"/>
      <c r="Y727" s="20"/>
      <c r="Z727" s="20"/>
      <c r="AA727">
        <v>9</v>
      </c>
      <c r="AB727" s="3">
        <v>1955.6666666690601</v>
      </c>
      <c r="AC727" s="20">
        <f t="shared" ref="AC727:AE790" si="364">AVERAGE(W727,J727)</f>
        <v>0.91659177050940976</v>
      </c>
      <c r="AD727" s="20">
        <f t="shared" si="357"/>
        <v>6.1499999999999902E-2</v>
      </c>
      <c r="AE727" s="20">
        <f t="shared" si="357"/>
        <v>5.6370393886328612E-2</v>
      </c>
      <c r="AG727" s="3">
        <v>1955.6666666690601</v>
      </c>
      <c r="AH727" s="3">
        <f t="shared" ref="AH727:AH790" si="365">STANDARDIZE(AC727,AC$894,AC$895)</f>
        <v>0.63869179518507335</v>
      </c>
      <c r="AI727" s="3">
        <f t="shared" ref="AI727:AI790" si="366">STANDARDIZE(AD727,AD$894,AD$895)</f>
        <v>-0.68658960551538373</v>
      </c>
      <c r="AJ727" s="3">
        <f t="shared" ref="AJ727:AJ790" si="367">STANDARDIZE(AE727,AE$894,AE$895)</f>
        <v>-0.141280686181458</v>
      </c>
      <c r="AK727" s="20"/>
      <c r="AL727" s="3">
        <v>1955.6666666690601</v>
      </c>
      <c r="AM727" s="12">
        <f>STANDARDIZE(AC727,AR$7,AS$7)</f>
        <v>0.31206873843413241</v>
      </c>
      <c r="AN727" s="12">
        <f>STANDARDIZE(AD727,AT$7,AU$7)</f>
        <v>-0.23903137022338633</v>
      </c>
      <c r="AO727" s="12">
        <f>STANDARDIZE(AE727,AV$7,AW$7)</f>
        <v>0.29569202155439023</v>
      </c>
      <c r="AP727" s="20"/>
    </row>
    <row r="728" spans="1:42" x14ac:dyDescent="0.3">
      <c r="A728">
        <v>5</v>
      </c>
      <c r="B728">
        <v>1968</v>
      </c>
      <c r="C728" s="20">
        <v>0.8523578869663252</v>
      </c>
      <c r="D728" s="20">
        <v>6.1499999999999902E-2</v>
      </c>
      <c r="E728" s="20">
        <f t="shared" si="353"/>
        <v>5.2420010048428917E-2</v>
      </c>
      <c r="G728">
        <v>1955</v>
      </c>
      <c r="H728">
        <v>8</v>
      </c>
      <c r="I728" s="3">
        <v>1955.58333333573</v>
      </c>
      <c r="J728" s="20">
        <f t="shared" si="354"/>
        <v>0.95187898864521081</v>
      </c>
      <c r="K728" s="20">
        <f t="shared" si="349"/>
        <v>0.1229999999999998</v>
      </c>
      <c r="L728" s="20">
        <f t="shared" si="355"/>
        <v>5.8540557801680375E-2</v>
      </c>
      <c r="N728">
        <v>10</v>
      </c>
      <c r="O728">
        <v>1963</v>
      </c>
      <c r="P728" s="20">
        <v>0.8523578869663252</v>
      </c>
      <c r="Q728" s="20">
        <v>6.1530000000000001E-2</v>
      </c>
      <c r="R728" s="20">
        <f t="shared" si="356"/>
        <v>5.2445580785037992E-2</v>
      </c>
      <c r="T728">
        <v>1955</v>
      </c>
      <c r="U728">
        <v>8</v>
      </c>
      <c r="V728" s="3">
        <v>1955.58333333573</v>
      </c>
      <c r="W728" s="20">
        <f t="shared" si="358"/>
        <v>0.93086838124614568</v>
      </c>
      <c r="X728" s="20">
        <f t="shared" si="359"/>
        <v>6.1530000000000001E-2</v>
      </c>
      <c r="Y728" s="20">
        <f t="shared" si="360"/>
        <v>5.7276331498075345E-2</v>
      </c>
      <c r="Z728" s="20"/>
      <c r="AA728">
        <v>8</v>
      </c>
      <c r="AB728" s="3">
        <v>1955.58333333573</v>
      </c>
      <c r="AC728" s="20">
        <f t="shared" si="364"/>
        <v>0.94137368494567819</v>
      </c>
      <c r="AD728" s="20">
        <f t="shared" si="357"/>
        <v>9.2264999999999903E-2</v>
      </c>
      <c r="AE728" s="20">
        <f t="shared" si="357"/>
        <v>5.7908444649877863E-2</v>
      </c>
      <c r="AG728" s="3">
        <v>1955.58333333573</v>
      </c>
      <c r="AH728" s="3">
        <f t="shared" si="365"/>
        <v>0.78616293806844095</v>
      </c>
      <c r="AI728" s="3">
        <f t="shared" si="366"/>
        <v>6.6874490811640125E-2</v>
      </c>
      <c r="AJ728" s="3">
        <f t="shared" si="367"/>
        <v>-8.2796597466364863E-2</v>
      </c>
      <c r="AK728" s="20"/>
      <c r="AL728" s="3">
        <v>1955.58333333573</v>
      </c>
      <c r="AM728" s="12">
        <f>STANDARDIZE(AC728,AR$8,AS$8)</f>
        <v>0.63749402671106903</v>
      </c>
      <c r="AN728" s="12">
        <f>STANDARDIZE(AD728,AT$8,AU$8)</f>
        <v>1.4455061964040326</v>
      </c>
      <c r="AO728" s="12">
        <f>STANDARDIZE(AE728,AV$8,AW$8)</f>
        <v>0.37566539233467966</v>
      </c>
      <c r="AP728" s="20"/>
    </row>
    <row r="729" spans="1:42" x14ac:dyDescent="0.3">
      <c r="A729">
        <v>5</v>
      </c>
      <c r="B729">
        <v>1968</v>
      </c>
      <c r="C729" s="20">
        <v>0.77340001127807312</v>
      </c>
      <c r="D729" s="20">
        <v>6.1499999999999902E-2</v>
      </c>
      <c r="E729" s="20">
        <f t="shared" si="353"/>
        <v>4.7564100693601424E-2</v>
      </c>
      <c r="G729">
        <v>1955</v>
      </c>
      <c r="H729">
        <v>7</v>
      </c>
      <c r="I729" s="3">
        <v>1955.5000000023999</v>
      </c>
      <c r="J729" s="20">
        <f t="shared" si="354"/>
        <v>0.95981513072464542</v>
      </c>
      <c r="K729" s="20">
        <f t="shared" si="349"/>
        <v>6.1499999999999902E-2</v>
      </c>
      <c r="L729" s="20">
        <f t="shared" si="355"/>
        <v>5.9028630539565599E-2</v>
      </c>
      <c r="N729">
        <v>9</v>
      </c>
      <c r="O729">
        <v>1963</v>
      </c>
      <c r="P729" s="20">
        <v>0.77340001127807312</v>
      </c>
      <c r="Q729" s="20">
        <v>6.1530000000000001E-2</v>
      </c>
      <c r="R729" s="20">
        <f t="shared" si="356"/>
        <v>4.7587302693939841E-2</v>
      </c>
      <c r="T729">
        <v>1955</v>
      </c>
      <c r="U729">
        <v>7</v>
      </c>
      <c r="V729" s="3">
        <v>1955.5000000023999</v>
      </c>
      <c r="W729" s="20"/>
      <c r="X729" s="20"/>
      <c r="Y729" s="20"/>
      <c r="Z729" s="20"/>
      <c r="AA729">
        <v>7</v>
      </c>
      <c r="AB729" s="3">
        <v>1955.5000000023999</v>
      </c>
      <c r="AC729" s="20">
        <f t="shared" si="364"/>
        <v>0.95981513072464542</v>
      </c>
      <c r="AD729" s="20">
        <f t="shared" si="357"/>
        <v>6.1499999999999902E-2</v>
      </c>
      <c r="AE729" s="20">
        <f t="shared" si="357"/>
        <v>5.9028630539565599E-2</v>
      </c>
      <c r="AG729" s="3">
        <v>1955.5000000023999</v>
      </c>
      <c r="AH729" s="3">
        <f t="shared" si="365"/>
        <v>0.89590349473285402</v>
      </c>
      <c r="AI729" s="3">
        <f t="shared" si="366"/>
        <v>-0.68658960551538373</v>
      </c>
      <c r="AJ729" s="3">
        <f t="shared" si="367"/>
        <v>-4.0201741365053056E-2</v>
      </c>
      <c r="AK729" s="20"/>
      <c r="AL729" s="3">
        <v>1955.5000000023999</v>
      </c>
      <c r="AM729" s="12">
        <f>STANDARDIZE(AC729,AR$9,AS$9)</f>
        <v>0.14509299803808082</v>
      </c>
      <c r="AN729" s="12">
        <f>STANDARDIZE(AD729,AT$9,AU$9)</f>
        <v>-0.1083026392523672</v>
      </c>
      <c r="AO729" s="12">
        <f>STANDARDIZE(AE729,AV$9,AW$9)</f>
        <v>0.1447723942472714</v>
      </c>
      <c r="AP729" s="20"/>
    </row>
    <row r="730" spans="1:42" x14ac:dyDescent="0.3">
      <c r="A730">
        <v>5</v>
      </c>
      <c r="B730">
        <v>1968</v>
      </c>
      <c r="C730" s="20">
        <v>0.68641677965251102</v>
      </c>
      <c r="D730" s="20">
        <v>6.1499999999999902E-2</v>
      </c>
      <c r="E730" s="20">
        <f t="shared" si="353"/>
        <v>4.2214631948629358E-2</v>
      </c>
      <c r="G730">
        <v>1955</v>
      </c>
      <c r="H730">
        <v>6</v>
      </c>
      <c r="I730" s="3">
        <v>1955.4166666690701</v>
      </c>
      <c r="J730" s="20">
        <f t="shared" si="354"/>
        <v>0.92480181945506956</v>
      </c>
      <c r="K730" s="20">
        <f t="shared" si="349"/>
        <v>0.18449999999999972</v>
      </c>
      <c r="L730" s="20">
        <f t="shared" si="355"/>
        <v>5.6875311896486695E-2</v>
      </c>
      <c r="N730">
        <v>8</v>
      </c>
      <c r="O730">
        <v>1963</v>
      </c>
      <c r="P730" s="20">
        <v>0.68641677965251102</v>
      </c>
      <c r="Q730" s="20">
        <v>6.1530000000000001E-2</v>
      </c>
      <c r="R730" s="20">
        <f t="shared" si="356"/>
        <v>4.2235224452019007E-2</v>
      </c>
      <c r="T730">
        <v>1955</v>
      </c>
      <c r="U730">
        <v>6</v>
      </c>
      <c r="V730" s="3">
        <v>1955.4166666690701</v>
      </c>
      <c r="W730" s="20">
        <f t="shared" si="358"/>
        <v>0.93331053005194509</v>
      </c>
      <c r="X730" s="20">
        <f t="shared" si="359"/>
        <v>0.18459</v>
      </c>
      <c r="Y730" s="20">
        <f t="shared" si="360"/>
        <v>0.17227979074228855</v>
      </c>
      <c r="Z730" s="20"/>
      <c r="AA730">
        <v>6</v>
      </c>
      <c r="AB730" s="3">
        <v>1955.4166666690701</v>
      </c>
      <c r="AC730" s="20">
        <f t="shared" si="364"/>
        <v>0.92905617475350732</v>
      </c>
      <c r="AD730" s="20">
        <f t="shared" si="357"/>
        <v>0.18454499999999985</v>
      </c>
      <c r="AE730" s="20">
        <f t="shared" si="357"/>
        <v>0.11457755131938763</v>
      </c>
      <c r="AG730" s="3">
        <v>1955.4166666690701</v>
      </c>
      <c r="AH730" s="3">
        <f t="shared" si="365"/>
        <v>0.71286443200715999</v>
      </c>
      <c r="AI730" s="3">
        <f t="shared" si="366"/>
        <v>2.3268994155331653</v>
      </c>
      <c r="AJ730" s="3">
        <f t="shared" si="367"/>
        <v>2.0720354408576802</v>
      </c>
      <c r="AK730" s="20"/>
      <c r="AL730" s="3">
        <v>1955.4166666690701</v>
      </c>
      <c r="AM730" s="12">
        <f>STANDARDIZE(AC730,AR$10,AS$10)</f>
        <v>0.29442945302728407</v>
      </c>
      <c r="AN730" s="12">
        <f>STANDARDIZE(AD730,AT$10,AU$10)</f>
        <v>0.8823658282474357</v>
      </c>
      <c r="AO730" s="12">
        <f>STANDARDIZE(AE730,AV$10,AW$10)</f>
        <v>0.743607085086748</v>
      </c>
      <c r="AP730" s="20"/>
    </row>
    <row r="731" spans="1:42" x14ac:dyDescent="0.3">
      <c r="A731">
        <v>4</v>
      </c>
      <c r="B731">
        <v>1968</v>
      </c>
      <c r="C731" s="20">
        <v>0.60974491266942898</v>
      </c>
      <c r="D731" s="20">
        <v>6.1499999999999902E-2</v>
      </c>
      <c r="E731" s="20">
        <f t="shared" si="353"/>
        <v>3.7499312129169821E-2</v>
      </c>
      <c r="G731">
        <v>1955</v>
      </c>
      <c r="H731">
        <v>5</v>
      </c>
      <c r="I731" s="3">
        <v>1955.33333333574</v>
      </c>
      <c r="J731" s="20">
        <f t="shared" si="354"/>
        <v>0.77487406376588497</v>
      </c>
      <c r="K731" s="20">
        <f t="shared" si="349"/>
        <v>0.1229999999999998</v>
      </c>
      <c r="L731" s="20">
        <f t="shared" si="355"/>
        <v>4.7654754921601844E-2</v>
      </c>
      <c r="N731">
        <v>8</v>
      </c>
      <c r="O731">
        <v>1963</v>
      </c>
      <c r="P731" s="20">
        <v>0.60974491266942898</v>
      </c>
      <c r="Q731" s="20">
        <v>6.1530000000000001E-2</v>
      </c>
      <c r="R731" s="20">
        <f t="shared" si="356"/>
        <v>3.7517604476549969E-2</v>
      </c>
      <c r="T731">
        <v>1955</v>
      </c>
      <c r="U731">
        <v>5</v>
      </c>
      <c r="V731" s="3">
        <v>1955.33333333574</v>
      </c>
      <c r="W731" s="20">
        <f t="shared" si="358"/>
        <v>0.89053836338406744</v>
      </c>
      <c r="X731" s="20">
        <f t="shared" si="359"/>
        <v>0.12306</v>
      </c>
      <c r="Y731" s="20">
        <f t="shared" si="360"/>
        <v>0.10958965099804334</v>
      </c>
      <c r="Z731" s="20"/>
      <c r="AA731">
        <v>5</v>
      </c>
      <c r="AB731" s="3">
        <v>1955.33333333574</v>
      </c>
      <c r="AC731" s="20">
        <f t="shared" si="364"/>
        <v>0.83270621357497621</v>
      </c>
      <c r="AD731" s="20">
        <f t="shared" si="357"/>
        <v>0.1230299999999999</v>
      </c>
      <c r="AE731" s="20">
        <f t="shared" si="357"/>
        <v>7.8622202959822585E-2</v>
      </c>
      <c r="AG731" s="3">
        <v>1955.33333333574</v>
      </c>
      <c r="AH731" s="3">
        <f t="shared" si="365"/>
        <v>0.13950925687301488</v>
      </c>
      <c r="AI731" s="3">
        <f t="shared" si="366"/>
        <v>0.82033858713866403</v>
      </c>
      <c r="AJ731" s="3">
        <f t="shared" si="367"/>
        <v>0.70484013555425717</v>
      </c>
      <c r="AK731" s="20"/>
      <c r="AL731" s="3">
        <v>1955.33333333574</v>
      </c>
      <c r="AM731" s="12">
        <f>STANDARDIZE(AC731,AR$11,AS$11)</f>
        <v>-1.6621125228110552E-2</v>
      </c>
      <c r="AN731" s="12">
        <f>STANDARDIZE(AD731,AT$11,AU$11)</f>
        <v>6.3072530914539418E-2</v>
      </c>
      <c r="AO731" s="12">
        <f>STANDARDIZE(AE731,AV$11,AW$11)</f>
        <v>0.144225385123182</v>
      </c>
      <c r="AP731" s="20"/>
    </row>
    <row r="732" spans="1:42" x14ac:dyDescent="0.3">
      <c r="A732">
        <v>4</v>
      </c>
      <c r="B732">
        <v>1968</v>
      </c>
      <c r="C732" s="20">
        <v>0.54116774406609991</v>
      </c>
      <c r="D732" s="20">
        <v>6.1499999999999902E-2</v>
      </c>
      <c r="E732" s="20">
        <f t="shared" si="353"/>
        <v>3.3281816260065093E-2</v>
      </c>
      <c r="G732">
        <v>1955</v>
      </c>
      <c r="H732">
        <v>4</v>
      </c>
      <c r="I732" s="3">
        <v>1955.2500000024099</v>
      </c>
      <c r="J732" s="20">
        <f t="shared" si="354"/>
        <v>0.68703563199452233</v>
      </c>
      <c r="K732" s="20">
        <f t="shared" si="349"/>
        <v>0.1229999999999998</v>
      </c>
      <c r="L732" s="20">
        <f t="shared" si="355"/>
        <v>4.2252691367663048E-2</v>
      </c>
      <c r="N732">
        <v>7</v>
      </c>
      <c r="O732">
        <v>1963</v>
      </c>
      <c r="P732" s="20">
        <v>0.54116774406609991</v>
      </c>
      <c r="Q732" s="20">
        <v>6.1530000000000001E-2</v>
      </c>
      <c r="R732" s="20">
        <f t="shared" si="356"/>
        <v>3.3298051292387131E-2</v>
      </c>
      <c r="T732">
        <v>1955</v>
      </c>
      <c r="U732">
        <v>4</v>
      </c>
      <c r="V732" s="3">
        <v>1955.2500000024099</v>
      </c>
      <c r="W732" s="20">
        <f t="shared" si="358"/>
        <v>0.85652982683337742</v>
      </c>
      <c r="X732" s="20">
        <f t="shared" si="359"/>
        <v>0.12306</v>
      </c>
      <c r="Y732" s="20">
        <f t="shared" si="360"/>
        <v>0.10540456049011543</v>
      </c>
      <c r="Z732" s="20"/>
      <c r="AA732">
        <v>4</v>
      </c>
      <c r="AB732" s="3">
        <v>1955.2500000024099</v>
      </c>
      <c r="AC732" s="20">
        <f t="shared" si="364"/>
        <v>0.77178272941394988</v>
      </c>
      <c r="AD732" s="20">
        <f t="shared" si="357"/>
        <v>0.1230299999999999</v>
      </c>
      <c r="AE732" s="20">
        <f t="shared" si="357"/>
        <v>7.3828625928889238E-2</v>
      </c>
      <c r="AG732" s="3">
        <v>1955.2500000024099</v>
      </c>
      <c r="AH732" s="3">
        <f t="shared" si="365"/>
        <v>-0.22303157348811781</v>
      </c>
      <c r="AI732" s="3">
        <f t="shared" si="366"/>
        <v>0.82033858713866403</v>
      </c>
      <c r="AJ732" s="3">
        <f t="shared" si="367"/>
        <v>0.52256527767323413</v>
      </c>
      <c r="AK732" s="20"/>
      <c r="AL732" s="3">
        <v>1955.2500000024099</v>
      </c>
      <c r="AM732" s="12">
        <f>STANDARDIZE(AC732,AR$12,AS$12)</f>
        <v>-0.17078905478070833</v>
      </c>
      <c r="AN732" s="12">
        <f>STANDARDIZE(AD732,AT$12,AU$12)</f>
        <v>-0.13053036562694012</v>
      </c>
      <c r="AO732" s="12">
        <f>STANDARDIZE(AE732,AV$12,AW$12)</f>
        <v>-0.1041185266433509</v>
      </c>
      <c r="AP732" s="20"/>
    </row>
    <row r="733" spans="1:42" x14ac:dyDescent="0.3">
      <c r="A733">
        <v>4</v>
      </c>
      <c r="B733">
        <v>1968</v>
      </c>
      <c r="C733" s="20">
        <v>0.52287937334128198</v>
      </c>
      <c r="D733" s="20">
        <v>6.1499999999999902E-2</v>
      </c>
      <c r="E733" s="20">
        <f t="shared" si="353"/>
        <v>3.215708146048879E-2</v>
      </c>
      <c r="G733">
        <v>1955</v>
      </c>
      <c r="H733">
        <v>3</v>
      </c>
      <c r="I733" s="3">
        <v>1955.1666666690801</v>
      </c>
      <c r="J733" s="20">
        <f t="shared" si="354"/>
        <v>0.63727498147299066</v>
      </c>
      <c r="K733" s="20">
        <f t="shared" si="349"/>
        <v>0.1229999999999998</v>
      </c>
      <c r="L733" s="20">
        <f t="shared" si="355"/>
        <v>3.9192411360588861E-2</v>
      </c>
      <c r="N733">
        <v>6</v>
      </c>
      <c r="O733">
        <v>1963</v>
      </c>
      <c r="P733" s="20">
        <v>0.52287937334128198</v>
      </c>
      <c r="Q733" s="20">
        <v>6.1530000000000001E-2</v>
      </c>
      <c r="R733" s="20">
        <f t="shared" si="356"/>
        <v>3.2172767841689084E-2</v>
      </c>
      <c r="T733">
        <v>1955</v>
      </c>
      <c r="U733">
        <v>3</v>
      </c>
      <c r="V733" s="3">
        <v>1955.1666666690801</v>
      </c>
      <c r="W733" s="20">
        <f t="shared" si="358"/>
        <v>0.82525644272208276</v>
      </c>
      <c r="X733" s="20">
        <f t="shared" si="359"/>
        <v>0.12306</v>
      </c>
      <c r="Y733" s="20">
        <f t="shared" si="360"/>
        <v>0.10155605784137951</v>
      </c>
      <c r="Z733" s="20"/>
      <c r="AA733">
        <v>3</v>
      </c>
      <c r="AB733" s="3">
        <v>1955.1666666690801</v>
      </c>
      <c r="AC733" s="20">
        <f t="shared" si="364"/>
        <v>0.73126571209753677</v>
      </c>
      <c r="AD733" s="20">
        <f t="shared" si="357"/>
        <v>0.1230299999999999</v>
      </c>
      <c r="AE733" s="20">
        <f t="shared" si="357"/>
        <v>7.0374234600984187E-2</v>
      </c>
      <c r="AG733" s="3">
        <v>1955.1666666690801</v>
      </c>
      <c r="AH733" s="3">
        <f t="shared" si="365"/>
        <v>-0.4641384849514254</v>
      </c>
      <c r="AI733" s="3">
        <f t="shared" si="366"/>
        <v>0.82033858713866403</v>
      </c>
      <c r="AJ733" s="3">
        <f t="shared" si="367"/>
        <v>0.39121270227991989</v>
      </c>
      <c r="AK733" s="20"/>
      <c r="AL733" s="3">
        <v>1955.1666666690801</v>
      </c>
      <c r="AM733" s="12">
        <f>STANDARDIZE(AC733,AR$13,AS$13)</f>
        <v>-0.27543357340984781</v>
      </c>
      <c r="AN733" s="12">
        <f>STANDARDIZE(AD733,AT$13,AU$13)</f>
        <v>0.19113153348877646</v>
      </c>
      <c r="AO733" s="12">
        <f>STANDARDIZE(AE733,AV$13,AW$13)</f>
        <v>0.14343076221569559</v>
      </c>
      <c r="AP733" s="20"/>
    </row>
    <row r="734" spans="1:42" x14ac:dyDescent="0.3">
      <c r="A734">
        <v>3</v>
      </c>
      <c r="B734">
        <v>1968</v>
      </c>
      <c r="C734" s="20">
        <v>0.51784376963952883</v>
      </c>
      <c r="D734" s="20">
        <v>6.1499999999999902E-2</v>
      </c>
      <c r="E734" s="20">
        <f t="shared" si="353"/>
        <v>3.1847391832830974E-2</v>
      </c>
      <c r="G734">
        <v>1955</v>
      </c>
      <c r="H734">
        <v>2</v>
      </c>
      <c r="I734" s="3">
        <v>1955.08333333575</v>
      </c>
      <c r="J734" s="20">
        <f t="shared" si="354"/>
        <v>0.61861616639723982</v>
      </c>
      <c r="K734" s="20">
        <f t="shared" si="349"/>
        <v>6.1499999999999902E-2</v>
      </c>
      <c r="L734" s="20">
        <f t="shared" si="355"/>
        <v>3.8044894233430188E-2</v>
      </c>
      <c r="N734">
        <v>5</v>
      </c>
      <c r="O734">
        <v>1963</v>
      </c>
      <c r="P734" s="20">
        <v>0.51784376963952883</v>
      </c>
      <c r="Q734" s="20">
        <v>6.1530000000000001E-2</v>
      </c>
      <c r="R734" s="20">
        <f t="shared" si="356"/>
        <v>3.1862927145920213E-2</v>
      </c>
      <c r="T734">
        <v>1955</v>
      </c>
      <c r="U734">
        <v>2</v>
      </c>
      <c r="V734" s="3">
        <v>1955.08333333575</v>
      </c>
      <c r="W734" s="20">
        <f t="shared" si="358"/>
        <v>0.76978006738976001</v>
      </c>
      <c r="X734" s="20">
        <f t="shared" si="359"/>
        <v>0.12306</v>
      </c>
      <c r="Y734" s="20">
        <f t="shared" si="360"/>
        <v>9.4729135092983863E-2</v>
      </c>
      <c r="Z734" s="20"/>
      <c r="AA734">
        <v>2</v>
      </c>
      <c r="AB734" s="3">
        <v>1955.08333333575</v>
      </c>
      <c r="AC734" s="20">
        <f t="shared" si="364"/>
        <v>0.69419811689349986</v>
      </c>
      <c r="AD734" s="20">
        <f t="shared" si="357"/>
        <v>9.2279999999999945E-2</v>
      </c>
      <c r="AE734" s="20">
        <f t="shared" si="357"/>
        <v>6.6387014663207025E-2</v>
      </c>
      <c r="AG734" s="3">
        <v>1955.08333333575</v>
      </c>
      <c r="AH734" s="3">
        <f t="shared" si="365"/>
        <v>-0.6847187247361799</v>
      </c>
      <c r="AI734" s="3">
        <f t="shared" si="366"/>
        <v>6.7241855071186282E-2</v>
      </c>
      <c r="AJ734" s="3">
        <f t="shared" si="367"/>
        <v>0.23959942000474052</v>
      </c>
      <c r="AK734" s="20"/>
      <c r="AL734" s="3">
        <v>1955.08333333575</v>
      </c>
      <c r="AM734" s="12">
        <f>STANDARDIZE(AC734,AR$14,AS$14)</f>
        <v>-0.40652835632912887</v>
      </c>
      <c r="AN734" s="12">
        <f>STANDARDIZE(AD734,AT$14,AU$14)</f>
        <v>0.56120938963997447</v>
      </c>
      <c r="AO734" s="12">
        <f>STANDARDIZE(AE734,AV$14,AW$14)</f>
        <v>0.96533347199472275</v>
      </c>
      <c r="AP734" s="20"/>
    </row>
    <row r="735" spans="1:42" x14ac:dyDescent="0.3">
      <c r="A735">
        <v>3</v>
      </c>
      <c r="B735">
        <v>1968</v>
      </c>
      <c r="C735" s="20">
        <v>0.51278199495900378</v>
      </c>
      <c r="D735" s="20">
        <v>6.1499999999999902E-2</v>
      </c>
      <c r="E735" s="20">
        <f t="shared" si="353"/>
        <v>3.153609268997868E-2</v>
      </c>
      <c r="G735">
        <v>1955</v>
      </c>
      <c r="H735">
        <v>1</v>
      </c>
      <c r="I735" s="3">
        <v>1955.0000000024099</v>
      </c>
      <c r="J735" s="20">
        <f t="shared" si="354"/>
        <v>0.6402522208236735</v>
      </c>
      <c r="K735" s="20">
        <f t="shared" si="349"/>
        <v>6.1499999999999902E-2</v>
      </c>
      <c r="L735" s="20">
        <f t="shared" si="355"/>
        <v>3.9375511580655859E-2</v>
      </c>
      <c r="N735">
        <v>4</v>
      </c>
      <c r="O735">
        <v>1963</v>
      </c>
      <c r="P735" s="20">
        <v>0.51278199495900378</v>
      </c>
      <c r="Q735" s="20">
        <v>6.1530000000000001E-2</v>
      </c>
      <c r="R735" s="20">
        <f t="shared" si="356"/>
        <v>3.1551476149827506E-2</v>
      </c>
      <c r="T735">
        <v>1955</v>
      </c>
      <c r="U735">
        <v>1</v>
      </c>
      <c r="V735" s="3">
        <v>1955.0000000024099</v>
      </c>
      <c r="W735" s="20">
        <f t="shared" si="358"/>
        <v>0.71578052722918084</v>
      </c>
      <c r="X735" s="20">
        <f t="shared" si="359"/>
        <v>6.1530000000000001E-2</v>
      </c>
      <c r="Y735" s="20">
        <f t="shared" si="360"/>
        <v>4.4041975840411501E-2</v>
      </c>
      <c r="Z735" s="20"/>
      <c r="AA735">
        <v>1</v>
      </c>
      <c r="AB735" s="3">
        <v>1955.0000000024099</v>
      </c>
      <c r="AC735" s="20">
        <f t="shared" si="364"/>
        <v>0.67801637402642712</v>
      </c>
      <c r="AD735" s="20">
        <f t="shared" si="357"/>
        <v>6.1514999999999952E-2</v>
      </c>
      <c r="AE735" s="20">
        <f t="shared" si="357"/>
        <v>4.170874371053368E-2</v>
      </c>
      <c r="AG735" s="3">
        <v>1955.0000000024099</v>
      </c>
      <c r="AH735" s="3">
        <f t="shared" si="365"/>
        <v>-0.78101233920204138</v>
      </c>
      <c r="AI735" s="3">
        <f t="shared" si="366"/>
        <v>-0.68622224125583742</v>
      </c>
      <c r="AJ735" s="3">
        <f t="shared" si="367"/>
        <v>-0.69878715470147079</v>
      </c>
      <c r="AK735" s="20"/>
      <c r="AL735" s="3">
        <v>1955.0000000024099</v>
      </c>
      <c r="AM735" s="12">
        <f>STANDARDIZE(AC735,AR$15,AS$15)</f>
        <v>-0.35452528055537136</v>
      </c>
      <c r="AN735" s="12">
        <f>STANDARDIZE(AD735,AT$15,AU$15)</f>
        <v>-0.21981065223360952</v>
      </c>
      <c r="AO735" s="12">
        <f>STANDARDIZE(AE735,AV$15,AW$15)</f>
        <v>-0.40726042751112979</v>
      </c>
      <c r="AP735" s="20"/>
    </row>
    <row r="736" spans="1:42" x14ac:dyDescent="0.3">
      <c r="A736">
        <v>2</v>
      </c>
      <c r="B736">
        <v>1968</v>
      </c>
      <c r="C736" s="20">
        <v>0.50755059156266735</v>
      </c>
      <c r="D736" s="20">
        <v>6.1499999999999902E-2</v>
      </c>
      <c r="E736" s="20">
        <f t="shared" si="353"/>
        <v>3.1214361381103992E-2</v>
      </c>
      <c r="G736">
        <v>1954</v>
      </c>
      <c r="H736">
        <v>12</v>
      </c>
      <c r="I736" s="3">
        <v>1954.9166666690801</v>
      </c>
      <c r="J736" s="20">
        <f t="shared" si="354"/>
        <v>0.66245378289278756</v>
      </c>
      <c r="K736" s="20">
        <f t="shared" si="349"/>
        <v>6.1499999999999902E-2</v>
      </c>
      <c r="L736" s="20">
        <f t="shared" si="355"/>
        <v>4.0740907647906367E-2</v>
      </c>
      <c r="N736">
        <v>3</v>
      </c>
      <c r="O736">
        <v>1963</v>
      </c>
      <c r="P736" s="20">
        <v>0.50755059156266735</v>
      </c>
      <c r="Q736" s="20">
        <v>6.1530000000000001E-2</v>
      </c>
      <c r="R736" s="20">
        <f t="shared" si="356"/>
        <v>3.1229587898850924E-2</v>
      </c>
      <c r="T736">
        <v>1954</v>
      </c>
      <c r="U736">
        <v>12</v>
      </c>
      <c r="V736" s="3">
        <v>1954.9166666690801</v>
      </c>
      <c r="W736" s="20">
        <f t="shared" si="358"/>
        <v>0.68196953977235952</v>
      </c>
      <c r="X736" s="20">
        <f t="shared" si="359"/>
        <v>6.1530000000000001E-2</v>
      </c>
      <c r="Y736" s="20">
        <f t="shared" si="360"/>
        <v>4.1961585782193285E-2</v>
      </c>
      <c r="Z736" s="20"/>
      <c r="AA736">
        <v>12</v>
      </c>
      <c r="AB736" s="3">
        <v>1954.9166666690801</v>
      </c>
      <c r="AC736" s="20">
        <f t="shared" si="364"/>
        <v>0.67221166133257348</v>
      </c>
      <c r="AD736" s="20">
        <f t="shared" si="357"/>
        <v>6.1514999999999952E-2</v>
      </c>
      <c r="AE736" s="20">
        <f t="shared" si="357"/>
        <v>4.1351246715049826E-2</v>
      </c>
      <c r="AG736" s="3">
        <v>1954.9166666690801</v>
      </c>
      <c r="AH736" s="3">
        <f t="shared" si="365"/>
        <v>-0.81555477204247551</v>
      </c>
      <c r="AI736" s="3">
        <f t="shared" si="366"/>
        <v>-0.68622224125583742</v>
      </c>
      <c r="AJ736" s="3">
        <f t="shared" si="367"/>
        <v>-0.71238091018390315</v>
      </c>
      <c r="AK736" s="20"/>
      <c r="AL736" s="3">
        <v>1954.9166666690801</v>
      </c>
      <c r="AM736" s="12">
        <f>STANDARDIZE(AC736,AR$4,AS$4)</f>
        <v>-0.53665335599013897</v>
      </c>
      <c r="AN736" s="12">
        <f>STANDARDIZE(AD736,AT$4,AU$4)</f>
        <v>-0.51751295497595129</v>
      </c>
      <c r="AO736" s="12">
        <f>STANDARDIZE(AE736,AV$4,AW$4)</f>
        <v>-0.6311085477642483</v>
      </c>
      <c r="AP736" s="20"/>
    </row>
    <row r="737" spans="1:42" x14ac:dyDescent="0.3">
      <c r="A737">
        <v>2</v>
      </c>
      <c r="B737">
        <v>1968</v>
      </c>
      <c r="C737" s="20">
        <v>0.52235147954391647</v>
      </c>
      <c r="D737" s="20">
        <v>6.1499999999999902E-2</v>
      </c>
      <c r="E737" s="20">
        <f t="shared" si="353"/>
        <v>3.2124615991950815E-2</v>
      </c>
      <c r="G737">
        <v>1954</v>
      </c>
      <c r="H737">
        <v>11</v>
      </c>
      <c r="I737" s="3">
        <v>1954.83333333575</v>
      </c>
      <c r="J737" s="20">
        <f t="shared" si="354"/>
        <v>0.68562394600743348</v>
      </c>
      <c r="K737" s="20">
        <f t="shared" si="349"/>
        <v>6.1499999999999902E-2</v>
      </c>
      <c r="L737" s="20">
        <f t="shared" si="355"/>
        <v>4.2165872679457095E-2</v>
      </c>
      <c r="N737">
        <v>2</v>
      </c>
      <c r="O737">
        <v>1963</v>
      </c>
      <c r="P737" s="20">
        <v>0.52235147954391647</v>
      </c>
      <c r="Q737" s="20">
        <v>6.1530000000000001E-2</v>
      </c>
      <c r="R737" s="20">
        <f t="shared" si="356"/>
        <v>3.214028653633718E-2</v>
      </c>
      <c r="T737">
        <v>1954</v>
      </c>
      <c r="U737">
        <v>11</v>
      </c>
      <c r="V737" s="3">
        <v>1954.83333333575</v>
      </c>
      <c r="W737" s="20">
        <f t="shared" si="358"/>
        <v>0.66140224427155381</v>
      </c>
      <c r="X737" s="20">
        <f t="shared" si="359"/>
        <v>6.1530000000000001E-2</v>
      </c>
      <c r="Y737" s="20">
        <f t="shared" si="360"/>
        <v>4.0696080090028709E-2</v>
      </c>
      <c r="Z737" s="20"/>
      <c r="AA737">
        <v>11</v>
      </c>
      <c r="AB737" s="3">
        <v>1954.83333333575</v>
      </c>
      <c r="AC737" s="20">
        <f t="shared" si="364"/>
        <v>0.67351309513949364</v>
      </c>
      <c r="AD737" s="20">
        <f t="shared" si="357"/>
        <v>6.1514999999999952E-2</v>
      </c>
      <c r="AE737" s="20">
        <f t="shared" si="357"/>
        <v>4.1430976384742899E-2</v>
      </c>
      <c r="AG737" s="3">
        <v>1954.83333333575</v>
      </c>
      <c r="AH737" s="3">
        <f t="shared" si="365"/>
        <v>-0.80781025612191826</v>
      </c>
      <c r="AI737" s="3">
        <f t="shared" si="366"/>
        <v>-0.68622224125583742</v>
      </c>
      <c r="AJ737" s="3">
        <f t="shared" si="367"/>
        <v>-0.70934920460820783</v>
      </c>
      <c r="AK737" s="20"/>
      <c r="AL737" s="3">
        <v>1954.83333333575</v>
      </c>
      <c r="AM737" s="12">
        <f>STANDARDIZE(AC737,AR$5,AS$5)</f>
        <v>-0.38512181969409698</v>
      </c>
      <c r="AN737" s="12">
        <f>STANDARDIZE(AD737,AT$5,AU$5)</f>
        <v>-0.19138401234735175</v>
      </c>
      <c r="AO737" s="12">
        <f>STANDARDIZE(AE737,AV$5,AW$5)</f>
        <v>-0.41291543065673236</v>
      </c>
      <c r="AP737" s="20"/>
    </row>
    <row r="738" spans="1:42" x14ac:dyDescent="0.3">
      <c r="A738">
        <v>1</v>
      </c>
      <c r="B738">
        <v>1968</v>
      </c>
      <c r="C738" s="20">
        <v>0.54343923313747122</v>
      </c>
      <c r="D738" s="20">
        <v>6.1499999999999902E-2</v>
      </c>
      <c r="E738" s="20">
        <f t="shared" si="353"/>
        <v>3.3421512837954429E-2</v>
      </c>
      <c r="G738">
        <v>1954</v>
      </c>
      <c r="H738">
        <v>10</v>
      </c>
      <c r="I738" s="3">
        <v>1954.7500000024199</v>
      </c>
      <c r="J738" s="20">
        <f t="shared" si="354"/>
        <v>0.72336786311737911</v>
      </c>
      <c r="K738" s="20">
        <f t="shared" si="349"/>
        <v>6.1499999999999902E-2</v>
      </c>
      <c r="L738" s="20">
        <f t="shared" si="355"/>
        <v>4.4487123581718746E-2</v>
      </c>
      <c r="N738">
        <v>2</v>
      </c>
      <c r="O738">
        <v>1963</v>
      </c>
      <c r="P738" s="20">
        <v>0.54343923313747122</v>
      </c>
      <c r="Q738" s="20">
        <v>6.1530000000000001E-2</v>
      </c>
      <c r="R738" s="20">
        <f t="shared" si="356"/>
        <v>3.3437816014948607E-2</v>
      </c>
      <c r="T738">
        <v>1954</v>
      </c>
      <c r="U738">
        <v>10</v>
      </c>
      <c r="V738" s="3">
        <v>1954.7500000024199</v>
      </c>
      <c r="W738" s="20">
        <f t="shared" si="358"/>
        <v>0.64343198220364806</v>
      </c>
      <c r="X738" s="20">
        <f t="shared" si="359"/>
        <v>0.12306</v>
      </c>
      <c r="Y738" s="20">
        <f t="shared" si="360"/>
        <v>7.9180739729980937E-2</v>
      </c>
      <c r="Z738" s="20"/>
      <c r="AA738">
        <v>10</v>
      </c>
      <c r="AB738" s="3">
        <v>1954.7500000024199</v>
      </c>
      <c r="AC738" s="20">
        <f t="shared" si="364"/>
        <v>0.68339992266051364</v>
      </c>
      <c r="AD738" s="20">
        <f t="shared" si="357"/>
        <v>9.2279999999999945E-2</v>
      </c>
      <c r="AE738" s="20">
        <f t="shared" si="357"/>
        <v>6.1833931655849841E-2</v>
      </c>
      <c r="AG738" s="3">
        <v>1954.7500000024199</v>
      </c>
      <c r="AH738" s="3">
        <f t="shared" si="365"/>
        <v>-0.74897615120378769</v>
      </c>
      <c r="AI738" s="3">
        <f t="shared" si="366"/>
        <v>6.7241855071186282E-2</v>
      </c>
      <c r="AJ738" s="3">
        <f t="shared" si="367"/>
        <v>6.6469301779657722E-2</v>
      </c>
      <c r="AK738" s="20"/>
      <c r="AL738" s="3">
        <v>1954.7500000024199</v>
      </c>
      <c r="AM738" s="12">
        <f>STANDARDIZE(AC738,AR$6,AS$6)</f>
        <v>-0.78484951797973257</v>
      </c>
      <c r="AN738" s="12">
        <f>STANDARDIZE(AD738,AT$6,AU$6)</f>
        <v>0.96310780514635363</v>
      </c>
      <c r="AO738" s="12">
        <f>STANDARDIZE(AE738,AV$6,AW$6)</f>
        <v>0.59883495522105112</v>
      </c>
      <c r="AP738" s="20"/>
    </row>
    <row r="739" spans="1:42" x14ac:dyDescent="0.3">
      <c r="A739">
        <v>1</v>
      </c>
      <c r="B739">
        <v>1968</v>
      </c>
      <c r="C739" s="20">
        <v>0.56554224340953929</v>
      </c>
      <c r="D739" s="20">
        <v>6.1499999999999902E-2</v>
      </c>
      <c r="E739" s="20">
        <f t="shared" si="353"/>
        <v>3.4780847969686612E-2</v>
      </c>
      <c r="G739">
        <v>1954</v>
      </c>
      <c r="H739">
        <v>9</v>
      </c>
      <c r="I739" s="3">
        <v>1954.6666666690901</v>
      </c>
      <c r="J739" s="20">
        <f t="shared" si="354"/>
        <v>0.78840072412766982</v>
      </c>
      <c r="K739" s="20">
        <f t="shared" si="349"/>
        <v>6.1499999999999902E-2</v>
      </c>
      <c r="L739" s="20">
        <f t="shared" si="355"/>
        <v>4.8486644533851618E-2</v>
      </c>
      <c r="N739">
        <v>1</v>
      </c>
      <c r="O739">
        <v>1963</v>
      </c>
      <c r="P739" s="20">
        <v>0.56554224340953929</v>
      </c>
      <c r="Q739" s="20">
        <v>6.1530000000000001E-2</v>
      </c>
      <c r="R739" s="20">
        <f t="shared" si="356"/>
        <v>3.4797814236988953E-2</v>
      </c>
      <c r="T739">
        <v>1954</v>
      </c>
      <c r="U739">
        <v>9</v>
      </c>
      <c r="V739" s="3">
        <v>1954.6666666690901</v>
      </c>
      <c r="W739" s="20">
        <f t="shared" si="358"/>
        <v>0.62598680572142873</v>
      </c>
      <c r="X739" s="20">
        <f t="shared" si="359"/>
        <v>6.1530000000000001E-2</v>
      </c>
      <c r="Y739" s="20">
        <f t="shared" si="360"/>
        <v>3.8516968156039513E-2</v>
      </c>
      <c r="Z739" s="20"/>
      <c r="AA739">
        <v>9</v>
      </c>
      <c r="AB739" s="3">
        <v>1954.6666666690901</v>
      </c>
      <c r="AC739" s="20">
        <f t="shared" si="364"/>
        <v>0.70719376492454922</v>
      </c>
      <c r="AD739" s="20">
        <f t="shared" si="357"/>
        <v>6.1514999999999952E-2</v>
      </c>
      <c r="AE739" s="20">
        <f t="shared" si="357"/>
        <v>4.3501806344945562E-2</v>
      </c>
      <c r="AG739" s="3">
        <v>1954.6666666690901</v>
      </c>
      <c r="AH739" s="3">
        <f t="shared" si="365"/>
        <v>-0.60738478539999796</v>
      </c>
      <c r="AI739" s="3">
        <f t="shared" si="366"/>
        <v>-0.68622224125583742</v>
      </c>
      <c r="AJ739" s="3">
        <f t="shared" si="367"/>
        <v>-0.63060628793952322</v>
      </c>
      <c r="AK739" s="20"/>
      <c r="AL739" s="3">
        <v>1954.6666666690901</v>
      </c>
      <c r="AM739" s="12">
        <f>STANDARDIZE(AC739,AR$7,AS$7)</f>
        <v>-0.45934374880588569</v>
      </c>
      <c r="AN739" s="12">
        <f>STANDARDIZE(AD739,AT$7,AU$7)</f>
        <v>-0.23837245449551037</v>
      </c>
      <c r="AO739" s="12">
        <f>STANDARDIZE(AE739,AV$7,AW$7)</f>
        <v>-0.47566337927999636</v>
      </c>
      <c r="AP739" s="20"/>
    </row>
    <row r="740" spans="1:42" x14ac:dyDescent="0.3">
      <c r="A740">
        <v>12</v>
      </c>
      <c r="B740">
        <v>1967</v>
      </c>
      <c r="C740" s="20">
        <v>0.58837364322902397</v>
      </c>
      <c r="D740" s="20">
        <v>6.1499999999999902E-2</v>
      </c>
      <c r="E740" s="20">
        <f t="shared" si="353"/>
        <v>3.6184979058584914E-2</v>
      </c>
      <c r="G740">
        <v>1954</v>
      </c>
      <c r="H740">
        <v>8</v>
      </c>
      <c r="I740" s="3">
        <v>1954.58333333576</v>
      </c>
      <c r="J740" s="20">
        <f t="shared" si="354"/>
        <v>0.85903227475793797</v>
      </c>
      <c r="K740" s="20">
        <f t="shared" si="349"/>
        <v>6.1499999999999902E-2</v>
      </c>
      <c r="L740" s="20">
        <f t="shared" si="355"/>
        <v>5.2830484897613099E-2</v>
      </c>
      <c r="N740">
        <v>12</v>
      </c>
      <c r="O740">
        <v>1962</v>
      </c>
      <c r="P740" s="20">
        <v>0.58837364322902397</v>
      </c>
      <c r="Q740" s="20">
        <v>6.1530000000000001E-2</v>
      </c>
      <c r="R740" s="20">
        <f t="shared" si="356"/>
        <v>3.6202630267881848E-2</v>
      </c>
      <c r="T740">
        <v>1954</v>
      </c>
      <c r="U740">
        <v>8</v>
      </c>
      <c r="V740" s="3">
        <v>1954.58333333576</v>
      </c>
      <c r="W740" s="20">
        <f t="shared" si="358"/>
        <v>0.64368308037288302</v>
      </c>
      <c r="X740" s="20">
        <f t="shared" si="359"/>
        <v>6.1530000000000001E-2</v>
      </c>
      <c r="Y740" s="20">
        <f t="shared" si="360"/>
        <v>3.9605819935343491E-2</v>
      </c>
      <c r="Z740" s="20"/>
      <c r="AA740">
        <v>8</v>
      </c>
      <c r="AB740" s="3">
        <v>1954.58333333576</v>
      </c>
      <c r="AC740" s="20">
        <f t="shared" si="364"/>
        <v>0.7513576775654105</v>
      </c>
      <c r="AD740" s="20">
        <f t="shared" si="357"/>
        <v>6.1514999999999952E-2</v>
      </c>
      <c r="AE740" s="20">
        <f t="shared" si="357"/>
        <v>4.6218152416478295E-2</v>
      </c>
      <c r="AG740" s="3">
        <v>1954.58333333576</v>
      </c>
      <c r="AH740" s="3">
        <f t="shared" si="365"/>
        <v>-0.34457608722221067</v>
      </c>
      <c r="AI740" s="3">
        <f t="shared" si="366"/>
        <v>-0.68622224125583742</v>
      </c>
      <c r="AJ740" s="3">
        <f t="shared" si="367"/>
        <v>-0.52731774350824701</v>
      </c>
      <c r="AK740" s="20"/>
      <c r="AL740" s="3">
        <v>1954.58333333576</v>
      </c>
      <c r="AM740" s="12">
        <f>STANDARDIZE(AC740,AR$8,AS$8)</f>
        <v>-0.62656831620588405</v>
      </c>
      <c r="AN740" s="12">
        <f>STANDARDIZE(AD740,AT$8,AU$8)</f>
        <v>-0.53553372549108424</v>
      </c>
      <c r="AO740" s="12">
        <f>STANDARDIZE(AE740,AV$8,AW$8)</f>
        <v>-0.75494622848386006</v>
      </c>
      <c r="AP740" s="20"/>
    </row>
    <row r="741" spans="1:42" x14ac:dyDescent="0.3">
      <c r="A741">
        <v>12</v>
      </c>
      <c r="B741">
        <v>1967</v>
      </c>
      <c r="C741" s="20">
        <v>0.60413422118692839</v>
      </c>
      <c r="D741" s="20">
        <v>6.1499999999999902E-2</v>
      </c>
      <c r="E741" s="20">
        <f t="shared" si="353"/>
        <v>3.715425460299604E-2</v>
      </c>
      <c r="G741">
        <v>1954</v>
      </c>
      <c r="H741">
        <v>7</v>
      </c>
      <c r="I741" s="3">
        <v>1954.5000000024299</v>
      </c>
      <c r="J741" s="20">
        <f t="shared" si="354"/>
        <v>0.93639808800321711</v>
      </c>
      <c r="K741" s="20">
        <f t="shared" si="349"/>
        <v>6.1499999999999902E-2</v>
      </c>
      <c r="L741" s="20">
        <f t="shared" si="355"/>
        <v>5.7588482412197758E-2</v>
      </c>
      <c r="N741">
        <v>11</v>
      </c>
      <c r="O741">
        <v>1962</v>
      </c>
      <c r="P741" s="20">
        <v>0.60413422118692839</v>
      </c>
      <c r="Q741" s="20">
        <v>6.1530000000000001E-2</v>
      </c>
      <c r="R741" s="20">
        <f t="shared" si="356"/>
        <v>3.7172378629631707E-2</v>
      </c>
      <c r="T741">
        <v>1954</v>
      </c>
      <c r="U741">
        <v>7</v>
      </c>
      <c r="V741" s="3">
        <v>1954.5000000024299</v>
      </c>
      <c r="W741" s="20">
        <f t="shared" ref="W741:W746" si="368">AVERAGEIFS(P$4:P$1097,O$4:O$1097,T741,N$4:N$1097,U741)</f>
        <v>0.68384363914963553</v>
      </c>
      <c r="X741" s="20">
        <f t="shared" ref="X741:X746" si="369">SUMIFS(Q$4:Q$1097,O$4:O$1097,T741,N$4:N$1097,U741)</f>
        <v>6.1530000000000001E-2</v>
      </c>
      <c r="Y741" s="20">
        <f t="shared" ref="Y741:Y746" si="370">W741*X741</f>
        <v>4.2076899116877078E-2</v>
      </c>
      <c r="Z741" s="20"/>
      <c r="AA741">
        <v>7</v>
      </c>
      <c r="AB741" s="3">
        <v>1954.5000000024299</v>
      </c>
      <c r="AC741" s="20">
        <f t="shared" si="364"/>
        <v>0.81012086357642632</v>
      </c>
      <c r="AD741" s="20">
        <f t="shared" si="357"/>
        <v>6.1514999999999952E-2</v>
      </c>
      <c r="AE741" s="20">
        <f t="shared" si="357"/>
        <v>4.9832690764537418E-2</v>
      </c>
      <c r="AG741" s="3">
        <v>1954.5000000024299</v>
      </c>
      <c r="AH741" s="3">
        <f t="shared" si="365"/>
        <v>5.1093344912095965E-3</v>
      </c>
      <c r="AI741" s="3">
        <f t="shared" si="366"/>
        <v>-0.68622224125583742</v>
      </c>
      <c r="AJ741" s="3">
        <f t="shared" si="367"/>
        <v>-0.38987560803270555</v>
      </c>
      <c r="AK741" s="20"/>
      <c r="AL741" s="3">
        <v>1954.5000000024299</v>
      </c>
      <c r="AM741" s="12">
        <f>STANDARDIZE(AC741,AR$9,AS$9)</f>
        <v>-0.20844585264038998</v>
      </c>
      <c r="AN741" s="12">
        <f>STANDARDIZE(AD741,AT$9,AU$9)</f>
        <v>-0.10780241638246968</v>
      </c>
      <c r="AO741" s="12">
        <f>STANDARDIZE(AE741,AV$9,AW$9)</f>
        <v>-0.20834268074430307</v>
      </c>
      <c r="AP741" s="20"/>
    </row>
    <row r="742" spans="1:42" x14ac:dyDescent="0.3">
      <c r="A742">
        <v>11</v>
      </c>
      <c r="B742">
        <v>1967</v>
      </c>
      <c r="C742" s="20">
        <v>0.61727701486477393</v>
      </c>
      <c r="D742" s="20">
        <v>6.1499999999999902E-2</v>
      </c>
      <c r="E742" s="20">
        <f t="shared" si="353"/>
        <v>3.796253641418354E-2</v>
      </c>
      <c r="G742">
        <v>1954</v>
      </c>
      <c r="H742">
        <v>6</v>
      </c>
      <c r="I742" s="3">
        <v>1954.4166666691001</v>
      </c>
      <c r="J742" s="20">
        <f t="shared" si="354"/>
        <v>0.9581020959162001</v>
      </c>
      <c r="K742" s="20">
        <f t="shared" si="349"/>
        <v>0.1229999999999998</v>
      </c>
      <c r="L742" s="20">
        <f t="shared" si="355"/>
        <v>5.8923278898846215E-2</v>
      </c>
      <c r="N742">
        <v>10</v>
      </c>
      <c r="O742">
        <v>1962</v>
      </c>
      <c r="P742" s="20">
        <v>0.61727701486477393</v>
      </c>
      <c r="Q742" s="20">
        <v>6.1530000000000001E-2</v>
      </c>
      <c r="R742" s="20">
        <f t="shared" si="356"/>
        <v>3.7981054724629544E-2</v>
      </c>
      <c r="T742">
        <v>1954</v>
      </c>
      <c r="U742">
        <v>6</v>
      </c>
      <c r="V742" s="3">
        <v>1954.4166666691001</v>
      </c>
      <c r="W742" s="20">
        <f t="shared" si="368"/>
        <v>0.74944547443077458</v>
      </c>
      <c r="X742" s="20">
        <f t="shared" si="369"/>
        <v>0.12306</v>
      </c>
      <c r="Y742" s="20">
        <f t="shared" si="370"/>
        <v>9.2226760083451126E-2</v>
      </c>
      <c r="Z742" s="20"/>
      <c r="AA742">
        <v>6</v>
      </c>
      <c r="AB742" s="3">
        <v>1954.4166666691001</v>
      </c>
      <c r="AC742" s="20">
        <f t="shared" si="364"/>
        <v>0.85377378517348734</v>
      </c>
      <c r="AD742" s="20">
        <f t="shared" si="357"/>
        <v>0.1230299999999999</v>
      </c>
      <c r="AE742" s="20">
        <f t="shared" si="357"/>
        <v>7.5575019491148671E-2</v>
      </c>
      <c r="AG742" s="3">
        <v>1954.4166666691001</v>
      </c>
      <c r="AH742" s="3">
        <f t="shared" si="365"/>
        <v>0.26487724930150591</v>
      </c>
      <c r="AI742" s="3">
        <f t="shared" si="366"/>
        <v>0.82033858713866403</v>
      </c>
      <c r="AJ742" s="3">
        <f t="shared" si="367"/>
        <v>0.58897156181365851</v>
      </c>
      <c r="AK742" s="20"/>
      <c r="AL742" s="3">
        <v>1954.4166666691001</v>
      </c>
      <c r="AM742" s="12">
        <f>STANDARDIZE(AC742,AR$10,AS$10)</f>
        <v>-0.15506100346040477</v>
      </c>
      <c r="AN742" s="12">
        <f>STANDARDIZE(AD742,AT$10,AU$10)</f>
        <v>-0.38552664826294392</v>
      </c>
      <c r="AO742" s="12">
        <f>STANDARDIZE(AE742,AV$10,AW$10)</f>
        <v>-0.33760146136905367</v>
      </c>
      <c r="AP742" s="20"/>
    </row>
    <row r="743" spans="1:42" x14ac:dyDescent="0.3">
      <c r="A743">
        <v>11</v>
      </c>
      <c r="B743">
        <v>1967</v>
      </c>
      <c r="C743" s="20">
        <v>0.63079756427570199</v>
      </c>
      <c r="D743" s="20">
        <v>6.1499999999999902E-2</v>
      </c>
      <c r="E743" s="20">
        <f t="shared" si="353"/>
        <v>3.8794050202955614E-2</v>
      </c>
      <c r="G743">
        <v>1954</v>
      </c>
      <c r="H743">
        <v>5</v>
      </c>
      <c r="I743" s="3">
        <v>1954.33333333577</v>
      </c>
      <c r="J743" s="20">
        <f t="shared" si="354"/>
        <v>0.89096390588887853</v>
      </c>
      <c r="K743" s="20">
        <f t="shared" si="349"/>
        <v>0.1229999999999998</v>
      </c>
      <c r="L743" s="20">
        <f t="shared" si="355"/>
        <v>5.4794280212165945E-2</v>
      </c>
      <c r="N743">
        <v>10</v>
      </c>
      <c r="O743">
        <v>1962</v>
      </c>
      <c r="P743" s="20">
        <v>0.63079756427570199</v>
      </c>
      <c r="Q743" s="20">
        <v>6.1530000000000001E-2</v>
      </c>
      <c r="R743" s="20">
        <f t="shared" si="356"/>
        <v>3.8812974129883944E-2</v>
      </c>
      <c r="T743">
        <v>1954</v>
      </c>
      <c r="U743">
        <v>5</v>
      </c>
      <c r="V743" s="3">
        <v>1954.33333333577</v>
      </c>
      <c r="W743" s="20">
        <f t="shared" si="368"/>
        <v>0.8191645617407054</v>
      </c>
      <c r="X743" s="20">
        <f t="shared" si="369"/>
        <v>6.1530000000000001E-2</v>
      </c>
      <c r="Y743" s="20">
        <f t="shared" si="370"/>
        <v>5.0403195483905601E-2</v>
      </c>
      <c r="Z743" s="20"/>
      <c r="AA743">
        <v>5</v>
      </c>
      <c r="AB743" s="3">
        <v>1954.33333333577</v>
      </c>
      <c r="AC743" s="20">
        <f t="shared" si="364"/>
        <v>0.85506423381479202</v>
      </c>
      <c r="AD743" s="20">
        <f t="shared" si="357"/>
        <v>9.2264999999999903E-2</v>
      </c>
      <c r="AE743" s="20">
        <f t="shared" si="357"/>
        <v>5.2598737848035773E-2</v>
      </c>
      <c r="AG743" s="3">
        <v>1954.33333333577</v>
      </c>
      <c r="AH743" s="3">
        <f t="shared" si="365"/>
        <v>0.27255639517439212</v>
      </c>
      <c r="AI743" s="3">
        <f t="shared" si="366"/>
        <v>6.6874490811640125E-2</v>
      </c>
      <c r="AJ743" s="3">
        <f t="shared" si="367"/>
        <v>-0.28469719204327626</v>
      </c>
      <c r="AK743" s="20"/>
      <c r="AL743" s="3">
        <v>1954.33333333577</v>
      </c>
      <c r="AM743" s="12">
        <f>STANDARDIZE(AC743,AR$11,AS$11)</f>
        <v>0.10984039483301056</v>
      </c>
      <c r="AN743" s="12">
        <f>STANDARDIZE(AD743,AT$11,AU$11)</f>
        <v>-0.6035549277918324</v>
      </c>
      <c r="AO743" s="12">
        <f>STANDARDIZE(AE743,AV$11,AW$11)</f>
        <v>-0.56670391647620599</v>
      </c>
      <c r="AP743" s="20"/>
    </row>
    <row r="744" spans="1:42" x14ac:dyDescent="0.3">
      <c r="A744">
        <v>10</v>
      </c>
      <c r="B744">
        <v>1967</v>
      </c>
      <c r="C744" s="20">
        <v>0.64442741493975231</v>
      </c>
      <c r="D744" s="20">
        <v>6.1499999999999902E-2</v>
      </c>
      <c r="E744" s="20">
        <f t="shared" si="353"/>
        <v>3.9632286018794705E-2</v>
      </c>
      <c r="G744">
        <v>1954</v>
      </c>
      <c r="H744">
        <v>4</v>
      </c>
      <c r="I744" s="3">
        <v>1954.2500000024399</v>
      </c>
      <c r="J744" s="20">
        <f t="shared" si="354"/>
        <v>0.84751832801139648</v>
      </c>
      <c r="K744" s="20">
        <f t="shared" si="349"/>
        <v>0.1229999999999998</v>
      </c>
      <c r="L744" s="20">
        <f t="shared" si="355"/>
        <v>5.2122377172700796E-2</v>
      </c>
      <c r="N744">
        <v>9</v>
      </c>
      <c r="O744">
        <v>1962</v>
      </c>
      <c r="P744" s="20">
        <v>0.64442741493975231</v>
      </c>
      <c r="Q744" s="20">
        <v>6.1530000000000001E-2</v>
      </c>
      <c r="R744" s="20">
        <f t="shared" si="356"/>
        <v>3.9651618841242964E-2</v>
      </c>
      <c r="T744">
        <v>1954</v>
      </c>
      <c r="U744">
        <v>4</v>
      </c>
      <c r="V744" s="3">
        <v>1954.2500000024399</v>
      </c>
      <c r="W744" s="20">
        <f t="shared" si="368"/>
        <v>0.89434802506533484</v>
      </c>
      <c r="X744" s="20">
        <f t="shared" si="369"/>
        <v>0.12306</v>
      </c>
      <c r="Y744" s="20">
        <f t="shared" si="370"/>
        <v>0.11005846796454011</v>
      </c>
      <c r="Z744" s="20"/>
      <c r="AA744">
        <v>4</v>
      </c>
      <c r="AB744" s="3">
        <v>1954.2500000024399</v>
      </c>
      <c r="AC744" s="20">
        <f t="shared" si="364"/>
        <v>0.87093317653836566</v>
      </c>
      <c r="AD744" s="20">
        <f t="shared" si="357"/>
        <v>0.1230299999999999</v>
      </c>
      <c r="AE744" s="20">
        <f t="shared" si="357"/>
        <v>8.1090422568620452E-2</v>
      </c>
      <c r="AG744" s="3">
        <v>1954.2500000024399</v>
      </c>
      <c r="AH744" s="3">
        <f t="shared" si="365"/>
        <v>0.36698861209671341</v>
      </c>
      <c r="AI744" s="3">
        <f t="shared" si="366"/>
        <v>0.82033858713866403</v>
      </c>
      <c r="AJ744" s="3">
        <f t="shared" si="367"/>
        <v>0.79869371827746782</v>
      </c>
      <c r="AK744" s="20"/>
      <c r="AL744" s="3">
        <v>1954.2500000024399</v>
      </c>
      <c r="AM744" s="12">
        <f>STANDARDIZE(AC744,AR$12,AS$12)</f>
        <v>0.42881316678845527</v>
      </c>
      <c r="AN744" s="12">
        <f>STANDARDIZE(AD744,AT$12,AU$12)</f>
        <v>-0.13053036562694012</v>
      </c>
      <c r="AO744" s="12">
        <f>STANDARDIZE(AE744,AV$12,AW$12)</f>
        <v>8.558481800246677E-2</v>
      </c>
      <c r="AP744" s="20"/>
    </row>
    <row r="745" spans="1:42" x14ac:dyDescent="0.3">
      <c r="A745">
        <v>10</v>
      </c>
      <c r="B745">
        <v>1967</v>
      </c>
      <c r="C745" s="20">
        <v>0.66331553282664202</v>
      </c>
      <c r="D745" s="20">
        <v>6.1499999999999902E-2</v>
      </c>
      <c r="E745" s="20">
        <f t="shared" si="353"/>
        <v>4.0793905268838422E-2</v>
      </c>
      <c r="G745">
        <v>1954</v>
      </c>
      <c r="H745">
        <v>3</v>
      </c>
      <c r="I745" s="3">
        <v>1954.1666666691101</v>
      </c>
      <c r="J745" s="20">
        <f t="shared" si="354"/>
        <v>0.83133201879847496</v>
      </c>
      <c r="K745" s="20">
        <f t="shared" si="349"/>
        <v>0.1229999999999998</v>
      </c>
      <c r="L745" s="20">
        <f t="shared" si="355"/>
        <v>5.1126919156106121E-2</v>
      </c>
      <c r="N745">
        <v>8</v>
      </c>
      <c r="O745">
        <v>1962</v>
      </c>
      <c r="P745" s="20">
        <v>0.66331553282664202</v>
      </c>
      <c r="Q745" s="20">
        <v>6.1530000000000001E-2</v>
      </c>
      <c r="R745" s="20">
        <f t="shared" si="356"/>
        <v>4.0813804734823288E-2</v>
      </c>
      <c r="T745">
        <v>1954</v>
      </c>
      <c r="U745">
        <v>3</v>
      </c>
      <c r="V745" s="3">
        <v>1954.1666666691101</v>
      </c>
      <c r="W745" s="20">
        <f t="shared" si="368"/>
        <v>0.97575008556833209</v>
      </c>
      <c r="X745" s="20">
        <f t="shared" si="369"/>
        <v>6.1530000000000001E-2</v>
      </c>
      <c r="Y745" s="20">
        <f t="shared" si="370"/>
        <v>6.0037902765019475E-2</v>
      </c>
      <c r="Z745" s="20"/>
      <c r="AA745">
        <v>3</v>
      </c>
      <c r="AB745" s="3">
        <v>1954.1666666691101</v>
      </c>
      <c r="AC745" s="20">
        <f t="shared" si="364"/>
        <v>0.90354105218340353</v>
      </c>
      <c r="AD745" s="20">
        <f t="shared" si="357"/>
        <v>9.2264999999999903E-2</v>
      </c>
      <c r="AE745" s="20">
        <f t="shared" si="357"/>
        <v>5.5582410960562795E-2</v>
      </c>
      <c r="AG745" s="3">
        <v>1954.1666666691101</v>
      </c>
      <c r="AH745" s="3">
        <f t="shared" si="365"/>
        <v>0.56103014592328815</v>
      </c>
      <c r="AI745" s="3">
        <f t="shared" si="366"/>
        <v>6.6874490811640125E-2</v>
      </c>
      <c r="AJ745" s="3">
        <f t="shared" si="367"/>
        <v>-0.17124358755548086</v>
      </c>
      <c r="AK745" s="20"/>
      <c r="AL745" s="3">
        <v>1954.1666666691101</v>
      </c>
      <c r="AM745" s="12">
        <f>STANDARDIZE(AC745,AR$13,AS$13)</f>
        <v>0.72941952230633722</v>
      </c>
      <c r="AN745" s="12">
        <f>STANDARDIZE(AD745,AT$13,AU$13)</f>
        <v>-0.48231704140909132</v>
      </c>
      <c r="AO745" s="12">
        <f>STANDARDIZE(AE745,AV$13,AW$13)</f>
        <v>-0.3012080902202271</v>
      </c>
      <c r="AP745" s="20"/>
    </row>
    <row r="746" spans="1:42" x14ac:dyDescent="0.3">
      <c r="A746">
        <v>9</v>
      </c>
      <c r="B746">
        <v>1967</v>
      </c>
      <c r="C746" s="20">
        <v>0.68453562848629079</v>
      </c>
      <c r="D746" s="20">
        <v>6.1499999999999902E-2</v>
      </c>
      <c r="E746" s="20">
        <f t="shared" si="353"/>
        <v>4.2098941151906814E-2</v>
      </c>
      <c r="G746">
        <v>1954</v>
      </c>
      <c r="H746">
        <v>2</v>
      </c>
      <c r="I746" s="3">
        <v>1954.08333333578</v>
      </c>
      <c r="J746" s="20">
        <f t="shared" si="354"/>
        <v>0.82689615121720828</v>
      </c>
      <c r="K746" s="20">
        <f t="shared" si="349"/>
        <v>0.1229999999999998</v>
      </c>
      <c r="L746" s="20">
        <f t="shared" si="355"/>
        <v>5.0854113299858228E-2</v>
      </c>
      <c r="N746">
        <v>7</v>
      </c>
      <c r="O746">
        <v>1962</v>
      </c>
      <c r="P746" s="20">
        <v>0.68453562848629079</v>
      </c>
      <c r="Q746" s="20">
        <v>6.1530000000000001E-2</v>
      </c>
      <c r="R746" s="20">
        <f t="shared" si="356"/>
        <v>4.2119477220761474E-2</v>
      </c>
      <c r="T746">
        <v>1954</v>
      </c>
      <c r="U746">
        <v>2</v>
      </c>
      <c r="V746" s="3">
        <v>1954.08333333578</v>
      </c>
      <c r="W746" s="20">
        <f t="shared" si="368"/>
        <v>0.97899770055211666</v>
      </c>
      <c r="X746" s="20">
        <f t="shared" si="369"/>
        <v>6.1530000000000001E-2</v>
      </c>
      <c r="Y746" s="20">
        <f t="shared" si="370"/>
        <v>6.0237728514971736E-2</v>
      </c>
      <c r="Z746" s="20"/>
      <c r="AA746">
        <v>2</v>
      </c>
      <c r="AB746" s="3">
        <v>1954.08333333578</v>
      </c>
      <c r="AC746" s="20">
        <f t="shared" si="364"/>
        <v>0.90294692588466252</v>
      </c>
      <c r="AD746" s="20">
        <f t="shared" si="357"/>
        <v>9.2264999999999903E-2</v>
      </c>
      <c r="AE746" s="20">
        <f t="shared" si="357"/>
        <v>5.5545920907414982E-2</v>
      </c>
      <c r="AG746" s="3">
        <v>1954.08333333578</v>
      </c>
      <c r="AH746" s="3">
        <f t="shared" si="365"/>
        <v>0.55749464488208633</v>
      </c>
      <c r="AI746" s="3">
        <f t="shared" si="366"/>
        <v>6.6874490811640125E-2</v>
      </c>
      <c r="AJ746" s="3">
        <f t="shared" si="367"/>
        <v>-0.17263111490899322</v>
      </c>
      <c r="AK746" s="20"/>
      <c r="AL746" s="3">
        <v>1954.08333333578</v>
      </c>
      <c r="AM746" s="12">
        <f>STANDARDIZE(AC746,AR$14,AS$14)</f>
        <v>0.92098990505368683</v>
      </c>
      <c r="AN746" s="12">
        <f>STANDARDIZE(AD746,AT$14,AU$14)</f>
        <v>0.56051139147476758</v>
      </c>
      <c r="AO746" s="12">
        <f>STANDARDIZE(AE746,AV$14,AW$14)</f>
        <v>0.16078383728991436</v>
      </c>
      <c r="AP746" s="20"/>
    </row>
    <row r="747" spans="1:42" x14ac:dyDescent="0.3">
      <c r="A747">
        <v>9</v>
      </c>
      <c r="B747">
        <v>1967</v>
      </c>
      <c r="C747" s="20">
        <v>0.70622980951570768</v>
      </c>
      <c r="D747" s="20">
        <v>6.1499999999999902E-2</v>
      </c>
      <c r="E747" s="20">
        <f t="shared" si="353"/>
        <v>4.3433133285215954E-2</v>
      </c>
      <c r="G747">
        <v>1954</v>
      </c>
      <c r="H747">
        <v>1</v>
      </c>
      <c r="I747" s="3">
        <v>1954.00000000245</v>
      </c>
      <c r="J747" s="20">
        <f t="shared" si="354"/>
        <v>0.83553613258051629</v>
      </c>
      <c r="K747" s="20">
        <f t="shared" si="349"/>
        <v>6.1499999999999902E-2</v>
      </c>
      <c r="L747" s="20">
        <f t="shared" si="355"/>
        <v>5.1385472153701671E-2</v>
      </c>
      <c r="N747">
        <v>6</v>
      </c>
      <c r="O747">
        <v>1962</v>
      </c>
      <c r="P747" s="20">
        <v>0.70622980951570768</v>
      </c>
      <c r="Q747" s="20">
        <v>6.1530000000000001E-2</v>
      </c>
      <c r="R747" s="20">
        <f t="shared" si="356"/>
        <v>4.3454320179501495E-2</v>
      </c>
      <c r="T747">
        <v>1954</v>
      </c>
      <c r="U747">
        <v>1</v>
      </c>
      <c r="V747" s="3">
        <v>1954.00000000245</v>
      </c>
      <c r="W747" s="20"/>
      <c r="X747" s="20"/>
      <c r="Y747" s="20"/>
      <c r="Z747" s="20"/>
      <c r="AA747">
        <v>1</v>
      </c>
      <c r="AB747" s="3">
        <v>1954.00000000245</v>
      </c>
      <c r="AC747" s="20">
        <f t="shared" si="364"/>
        <v>0.83553613258051629</v>
      </c>
      <c r="AD747" s="20">
        <f t="shared" si="357"/>
        <v>6.1499999999999902E-2</v>
      </c>
      <c r="AE747" s="20">
        <f t="shared" si="357"/>
        <v>5.1385472153701671E-2</v>
      </c>
      <c r="AG747" s="3">
        <v>1954.00000000245</v>
      </c>
      <c r="AH747" s="3">
        <f t="shared" si="365"/>
        <v>0.15634941630006838</v>
      </c>
      <c r="AI747" s="3">
        <f t="shared" si="366"/>
        <v>-0.68658960551538373</v>
      </c>
      <c r="AJ747" s="3">
        <f t="shared" si="367"/>
        <v>-0.33083139007109225</v>
      </c>
      <c r="AK747" s="20"/>
      <c r="AL747" s="3">
        <v>1954.00000000245</v>
      </c>
      <c r="AM747" s="12">
        <f>STANDARDIZE(AC747,AR$15,AS$15)</f>
        <v>0.35809476912774263</v>
      </c>
      <c r="AN747" s="12">
        <f>STANDARDIZE(AD747,AT$15,AU$15)</f>
        <v>-0.22064426073162682</v>
      </c>
      <c r="AO747" s="12">
        <f>STANDARDIZE(AE747,AV$15,AW$15)</f>
        <v>0.27655563096850672</v>
      </c>
      <c r="AP747" s="20"/>
    </row>
    <row r="748" spans="1:42" x14ac:dyDescent="0.3">
      <c r="A748">
        <v>8</v>
      </c>
      <c r="B748">
        <v>1967</v>
      </c>
      <c r="C748" s="20">
        <v>0.72871666488872655</v>
      </c>
      <c r="D748" s="20">
        <v>6.1499999999999902E-2</v>
      </c>
      <c r="E748" s="20">
        <f t="shared" si="353"/>
        <v>4.4816074890656608E-2</v>
      </c>
      <c r="G748">
        <v>1953</v>
      </c>
      <c r="H748">
        <v>12</v>
      </c>
      <c r="I748" s="3">
        <v>1953.9166666691201</v>
      </c>
      <c r="J748" s="20">
        <f t="shared" si="354"/>
        <v>0.84691628551398035</v>
      </c>
      <c r="K748" s="20">
        <f t="shared" si="349"/>
        <v>0.1229999999999998</v>
      </c>
      <c r="L748" s="20">
        <f t="shared" si="355"/>
        <v>5.2085351559109705E-2</v>
      </c>
      <c r="N748">
        <v>6</v>
      </c>
      <c r="O748">
        <v>1962</v>
      </c>
      <c r="P748" s="20">
        <v>0.72871666488872655</v>
      </c>
      <c r="Q748" s="20">
        <v>6.1530000000000001E-2</v>
      </c>
      <c r="R748" s="20">
        <f t="shared" si="356"/>
        <v>4.4837936390603343E-2</v>
      </c>
      <c r="T748">
        <v>1953</v>
      </c>
      <c r="U748">
        <v>12</v>
      </c>
      <c r="V748" s="3">
        <v>1953.9166666691201</v>
      </c>
      <c r="W748" s="20">
        <f t="shared" si="358"/>
        <v>0.94359438203193047</v>
      </c>
      <c r="X748" s="20">
        <f t="shared" si="359"/>
        <v>6.1530000000000001E-2</v>
      </c>
      <c r="Y748" s="20">
        <f t="shared" si="360"/>
        <v>5.8059362326424682E-2</v>
      </c>
      <c r="Z748" s="20"/>
      <c r="AA748">
        <v>12</v>
      </c>
      <c r="AB748" s="3">
        <v>1953.9166666691201</v>
      </c>
      <c r="AC748" s="20">
        <f t="shared" si="364"/>
        <v>0.89525533377295541</v>
      </c>
      <c r="AD748" s="20">
        <f t="shared" si="357"/>
        <v>9.2264999999999903E-2</v>
      </c>
      <c r="AE748" s="20">
        <f t="shared" si="357"/>
        <v>5.5072356942767194E-2</v>
      </c>
      <c r="AG748" s="3">
        <v>1953.9166666691201</v>
      </c>
      <c r="AH748" s="3">
        <f t="shared" si="365"/>
        <v>0.51172385174085477</v>
      </c>
      <c r="AI748" s="3">
        <f t="shared" si="366"/>
        <v>6.6874490811640125E-2</v>
      </c>
      <c r="AJ748" s="3">
        <f t="shared" si="367"/>
        <v>-0.19063829489102482</v>
      </c>
      <c r="AK748" s="20"/>
      <c r="AL748" s="3">
        <v>1953.9166666691201</v>
      </c>
      <c r="AM748" s="12">
        <f>STANDARDIZE(AC748,AR$4,AS$4)</f>
        <v>0.67533795630104998</v>
      </c>
      <c r="AN748" s="12">
        <f>STANDARDIZE(AD748,AT$4,AU$4)</f>
        <v>1.05652496446128</v>
      </c>
      <c r="AO748" s="12">
        <f>STANDARDIZE(AE748,AV$4,AW$4)</f>
        <v>0.51485709302365434</v>
      </c>
      <c r="AP748" s="20"/>
    </row>
    <row r="749" spans="1:42" x14ac:dyDescent="0.3">
      <c r="A749">
        <v>8</v>
      </c>
      <c r="B749">
        <v>1967</v>
      </c>
      <c r="C749" s="20">
        <v>0.76495567712982349</v>
      </c>
      <c r="D749" s="20">
        <v>6.1499999999999902E-2</v>
      </c>
      <c r="E749" s="20">
        <f t="shared" si="353"/>
        <v>4.7044774143484069E-2</v>
      </c>
      <c r="G749">
        <v>1953</v>
      </c>
      <c r="H749">
        <v>11</v>
      </c>
      <c r="I749" s="3">
        <v>1953.83333333579</v>
      </c>
      <c r="J749" s="20">
        <f t="shared" si="354"/>
        <v>0.87518972703965503</v>
      </c>
      <c r="K749" s="20">
        <f t="shared" si="349"/>
        <v>6.1499999999999902E-2</v>
      </c>
      <c r="L749" s="20">
        <f t="shared" si="355"/>
        <v>5.38241682129387E-2</v>
      </c>
      <c r="N749">
        <v>5</v>
      </c>
      <c r="O749">
        <v>1962</v>
      </c>
      <c r="P749" s="20">
        <v>0.76495567712982349</v>
      </c>
      <c r="Q749" s="20">
        <v>6.1530000000000001E-2</v>
      </c>
      <c r="R749" s="20">
        <f t="shared" si="356"/>
        <v>4.7067722813798042E-2</v>
      </c>
      <c r="T749">
        <v>1953</v>
      </c>
      <c r="U749">
        <v>11</v>
      </c>
      <c r="V749" s="3">
        <v>1953.83333333579</v>
      </c>
      <c r="W749" s="20"/>
      <c r="X749" s="20"/>
      <c r="Y749" s="20"/>
      <c r="Z749" s="20"/>
      <c r="AA749">
        <v>11</v>
      </c>
      <c r="AB749" s="3">
        <v>1953.83333333579</v>
      </c>
      <c r="AC749" s="20">
        <f t="shared" si="364"/>
        <v>0.87518972703965503</v>
      </c>
      <c r="AD749" s="20">
        <f t="shared" si="357"/>
        <v>6.1499999999999902E-2</v>
      </c>
      <c r="AE749" s="20">
        <f t="shared" si="357"/>
        <v>5.38241682129387E-2</v>
      </c>
      <c r="AG749" s="3">
        <v>1953.83333333579</v>
      </c>
      <c r="AH749" s="3">
        <f t="shared" si="365"/>
        <v>0.39231830842748783</v>
      </c>
      <c r="AI749" s="3">
        <f t="shared" si="366"/>
        <v>-0.68658960551538373</v>
      </c>
      <c r="AJ749" s="3">
        <f t="shared" si="367"/>
        <v>-0.23810043472314196</v>
      </c>
      <c r="AK749" s="20"/>
      <c r="AL749" s="3">
        <v>1953.83333333579</v>
      </c>
      <c r="AM749" s="12">
        <f>STANDARDIZE(AC749,AR$5,AS$5)</f>
        <v>0.40103289597629782</v>
      </c>
      <c r="AN749" s="12">
        <f>STANDARDIZE(AD749,AT$5,AU$5)</f>
        <v>-0.19208961378086201</v>
      </c>
      <c r="AO749" s="12">
        <f>STANDARDIZE(AE749,AV$5,AW$5)</f>
        <v>0.33891790288023493</v>
      </c>
      <c r="AP749" s="20"/>
    </row>
    <row r="750" spans="1:42" x14ac:dyDescent="0.3">
      <c r="A750">
        <v>7</v>
      </c>
      <c r="B750">
        <v>1967</v>
      </c>
      <c r="C750" s="20">
        <v>0.80741734744730109</v>
      </c>
      <c r="D750" s="20">
        <v>6.1499999999999902E-2</v>
      </c>
      <c r="E750" s="20">
        <f t="shared" si="353"/>
        <v>4.9656166868008937E-2</v>
      </c>
      <c r="G750">
        <v>1953</v>
      </c>
      <c r="H750">
        <v>10</v>
      </c>
      <c r="I750" s="3">
        <v>1953.75000000246</v>
      </c>
      <c r="J750" s="20">
        <f t="shared" si="354"/>
        <v>0.91040429265209799</v>
      </c>
      <c r="K750" s="20">
        <f t="shared" si="349"/>
        <v>0.1229999999999998</v>
      </c>
      <c r="L750" s="20">
        <f t="shared" si="355"/>
        <v>5.5989863998103934E-2</v>
      </c>
      <c r="N750">
        <v>5</v>
      </c>
      <c r="O750">
        <v>1962</v>
      </c>
      <c r="P750" s="20">
        <v>0.80741734744730109</v>
      </c>
      <c r="Q750" s="20">
        <v>6.1530000000000001E-2</v>
      </c>
      <c r="R750" s="20">
        <f t="shared" si="356"/>
        <v>4.9680389388432437E-2</v>
      </c>
      <c r="T750">
        <v>1953</v>
      </c>
      <c r="U750">
        <v>10</v>
      </c>
      <c r="V750" s="3">
        <v>1953.75000000246</v>
      </c>
      <c r="W750" s="20">
        <f t="shared" si="358"/>
        <v>0.90920772984874942</v>
      </c>
      <c r="X750" s="20">
        <f t="shared" si="359"/>
        <v>6.1530000000000001E-2</v>
      </c>
      <c r="Y750" s="20">
        <f t="shared" si="360"/>
        <v>5.5943551617593554E-2</v>
      </c>
      <c r="Z750" s="20"/>
      <c r="AA750">
        <v>10</v>
      </c>
      <c r="AB750" s="3">
        <v>1953.75000000246</v>
      </c>
      <c r="AC750" s="20">
        <f t="shared" si="364"/>
        <v>0.90980601125042371</v>
      </c>
      <c r="AD750" s="20">
        <f t="shared" si="357"/>
        <v>9.2264999999999903E-2</v>
      </c>
      <c r="AE750" s="20">
        <f t="shared" si="357"/>
        <v>5.5966707807848744E-2</v>
      </c>
      <c r="AG750" s="3">
        <v>1953.75000000246</v>
      </c>
      <c r="AH750" s="3">
        <f t="shared" si="365"/>
        <v>0.59831139294344771</v>
      </c>
      <c r="AI750" s="3">
        <f t="shared" si="366"/>
        <v>6.6874490811640125E-2</v>
      </c>
      <c r="AJ750" s="3">
        <f t="shared" si="367"/>
        <v>-0.15663077278873189</v>
      </c>
      <c r="AK750" s="20"/>
      <c r="AL750" s="3">
        <v>1953.75000000246</v>
      </c>
      <c r="AM750" s="12">
        <f>STANDARDIZE(AC750,AR$6,AS$6)</f>
        <v>0.74452903853135333</v>
      </c>
      <c r="AN750" s="12">
        <f>STANDARDIZE(AD750,AT$6,AU$6)</f>
        <v>0.96231815385189867</v>
      </c>
      <c r="AO750" s="12">
        <f>STANDARDIZE(AE750,AV$6,AW$6)</f>
        <v>0.1387598139290924</v>
      </c>
      <c r="AP750" s="20"/>
    </row>
    <row r="751" spans="1:42" x14ac:dyDescent="0.3">
      <c r="A751">
        <v>7</v>
      </c>
      <c r="B751">
        <v>1967</v>
      </c>
      <c r="C751" s="20">
        <v>0.85223490059691587</v>
      </c>
      <c r="D751" s="20">
        <v>6.1499999999999902E-2</v>
      </c>
      <c r="E751" s="20">
        <f t="shared" si="353"/>
        <v>5.2412446386710242E-2</v>
      </c>
      <c r="G751">
        <v>1953</v>
      </c>
      <c r="H751">
        <v>9</v>
      </c>
      <c r="I751" s="3">
        <v>1953.6666666691301</v>
      </c>
      <c r="J751" s="20">
        <f t="shared" si="354"/>
        <v>0.94509456734892849</v>
      </c>
      <c r="K751" s="20">
        <f t="shared" si="349"/>
        <v>6.1499999999999902E-2</v>
      </c>
      <c r="L751" s="20">
        <f t="shared" si="355"/>
        <v>5.8123315891959008E-2</v>
      </c>
      <c r="N751">
        <v>4</v>
      </c>
      <c r="O751">
        <v>1962</v>
      </c>
      <c r="P751" s="20">
        <v>0.85223490059691587</v>
      </c>
      <c r="Q751" s="20">
        <v>6.1530000000000001E-2</v>
      </c>
      <c r="R751" s="20">
        <f t="shared" si="356"/>
        <v>5.2438013433728232E-2</v>
      </c>
      <c r="T751">
        <v>1953</v>
      </c>
      <c r="U751">
        <v>9</v>
      </c>
      <c r="V751" s="3">
        <v>1953.6666666691301</v>
      </c>
      <c r="W751" s="20"/>
      <c r="X751" s="20"/>
      <c r="Y751" s="20"/>
      <c r="Z751" s="20"/>
      <c r="AA751">
        <v>9</v>
      </c>
      <c r="AB751" s="3">
        <v>1953.6666666691301</v>
      </c>
      <c r="AC751" s="20">
        <f t="shared" si="364"/>
        <v>0.94509456734892849</v>
      </c>
      <c r="AD751" s="20">
        <f t="shared" si="357"/>
        <v>6.1499999999999902E-2</v>
      </c>
      <c r="AE751" s="20">
        <f t="shared" si="357"/>
        <v>5.8123315891959008E-2</v>
      </c>
      <c r="AG751" s="3">
        <v>1953.6666666691301</v>
      </c>
      <c r="AH751" s="3">
        <f t="shared" si="365"/>
        <v>0.80830500388636162</v>
      </c>
      <c r="AI751" s="3">
        <f t="shared" si="366"/>
        <v>-0.68658960551538373</v>
      </c>
      <c r="AJ751" s="3">
        <f t="shared" si="367"/>
        <v>-7.4626159219452246E-2</v>
      </c>
      <c r="AK751" s="20"/>
      <c r="AL751" s="3">
        <v>1953.6666666691301</v>
      </c>
      <c r="AM751" s="12">
        <f>STANDARDIZE(AC751,AR$7,AS$7)</f>
        <v>0.41707171275500987</v>
      </c>
      <c r="AN751" s="12">
        <f>STANDARDIZE(AD751,AT$7,AU$7)</f>
        <v>-0.23903137022338633</v>
      </c>
      <c r="AO751" s="12">
        <f>STANDARDIZE(AE751,AV$7,AW$7)</f>
        <v>0.40076383708474728</v>
      </c>
      <c r="AP751" s="20"/>
    </row>
    <row r="752" spans="1:42" x14ac:dyDescent="0.3">
      <c r="A752">
        <v>6</v>
      </c>
      <c r="B752">
        <v>1967</v>
      </c>
      <c r="C752" s="20">
        <v>0.89967113748649041</v>
      </c>
      <c r="D752" s="20">
        <v>6.1499999999999902E-2</v>
      </c>
      <c r="E752" s="20">
        <f t="shared" si="353"/>
        <v>5.5329774955419075E-2</v>
      </c>
      <c r="G752">
        <v>1953</v>
      </c>
      <c r="H752">
        <v>8</v>
      </c>
      <c r="I752" s="3">
        <v>1953.5833333358</v>
      </c>
      <c r="J752" s="20">
        <f t="shared" si="354"/>
        <v>0.97467494518687614</v>
      </c>
      <c r="K752" s="20">
        <f t="shared" si="349"/>
        <v>0.1229999999999998</v>
      </c>
      <c r="L752" s="20">
        <f t="shared" si="355"/>
        <v>5.9942509128992787E-2</v>
      </c>
      <c r="N752">
        <v>4</v>
      </c>
      <c r="O752">
        <v>1962</v>
      </c>
      <c r="P752" s="20">
        <v>0.89967113748649041</v>
      </c>
      <c r="Q752" s="20">
        <v>6.1530000000000001E-2</v>
      </c>
      <c r="R752" s="20">
        <f t="shared" si="356"/>
        <v>5.5356765089543757E-2</v>
      </c>
      <c r="T752">
        <v>1953</v>
      </c>
      <c r="U752">
        <v>8</v>
      </c>
      <c r="V752" s="3">
        <v>1953.5833333358</v>
      </c>
      <c r="W752" s="20">
        <f t="shared" si="358"/>
        <v>0.87645467682601585</v>
      </c>
      <c r="X752" s="20">
        <f t="shared" si="359"/>
        <v>6.1530000000000001E-2</v>
      </c>
      <c r="Y752" s="20">
        <f t="shared" si="360"/>
        <v>5.3928256265104758E-2</v>
      </c>
      <c r="Z752" s="20"/>
      <c r="AA752">
        <v>8</v>
      </c>
      <c r="AB752" s="3">
        <v>1953.5833333358</v>
      </c>
      <c r="AC752" s="20">
        <f t="shared" si="364"/>
        <v>0.92556481100644605</v>
      </c>
      <c r="AD752" s="20">
        <f t="shared" si="357"/>
        <v>9.2264999999999903E-2</v>
      </c>
      <c r="AE752" s="20">
        <f t="shared" si="357"/>
        <v>5.6935382697048773E-2</v>
      </c>
      <c r="AG752" s="3">
        <v>1953.5833333358</v>
      </c>
      <c r="AH752" s="3">
        <f t="shared" si="365"/>
        <v>0.69208817586582005</v>
      </c>
      <c r="AI752" s="3">
        <f t="shared" si="366"/>
        <v>6.6874490811640125E-2</v>
      </c>
      <c r="AJ752" s="3">
        <f t="shared" si="367"/>
        <v>-0.11979709375896726</v>
      </c>
      <c r="AK752" s="20"/>
      <c r="AL752" s="3">
        <v>1953.5833333358</v>
      </c>
      <c r="AM752" s="12">
        <f>STANDARDIZE(AC752,AR$8,AS$8)</f>
        <v>0.53232708574639054</v>
      </c>
      <c r="AN752" s="12">
        <f>STANDARDIZE(AD752,AT$8,AU$8)</f>
        <v>1.4455061964040326</v>
      </c>
      <c r="AO752" s="12">
        <f>STANDARDIZE(AE752,AV$8,AW$8)</f>
        <v>0.2815569534967034</v>
      </c>
      <c r="AP752" s="20"/>
    </row>
    <row r="753" spans="1:42" x14ac:dyDescent="0.3">
      <c r="A753">
        <v>6</v>
      </c>
      <c r="B753">
        <v>1967</v>
      </c>
      <c r="C753" s="20">
        <v>0.88165999964436059</v>
      </c>
      <c r="D753" s="20">
        <v>6.1499999999999902E-2</v>
      </c>
      <c r="E753" s="20">
        <f t="shared" si="353"/>
        <v>5.4222089978128087E-2</v>
      </c>
      <c r="G753">
        <v>1953</v>
      </c>
      <c r="H753">
        <v>7</v>
      </c>
      <c r="I753" s="3">
        <v>1953.50000000247</v>
      </c>
      <c r="J753" s="20">
        <f t="shared" si="354"/>
        <v>1.0052204943131848</v>
      </c>
      <c r="K753" s="20">
        <f t="shared" si="349"/>
        <v>6.1499999999999902E-2</v>
      </c>
      <c r="L753" s="20">
        <f t="shared" si="355"/>
        <v>6.1821060400260766E-2</v>
      </c>
      <c r="N753">
        <v>3</v>
      </c>
      <c r="O753">
        <v>1962</v>
      </c>
      <c r="P753" s="20">
        <v>0.88165999964436059</v>
      </c>
      <c r="Q753" s="20">
        <v>6.1530000000000001E-2</v>
      </c>
      <c r="R753" s="20">
        <f t="shared" si="356"/>
        <v>5.4248539778117506E-2</v>
      </c>
      <c r="T753">
        <v>1953</v>
      </c>
      <c r="U753">
        <v>7</v>
      </c>
      <c r="V753" s="3">
        <v>1953.50000000247</v>
      </c>
      <c r="W753" s="20"/>
      <c r="X753" s="20"/>
      <c r="Y753" s="20"/>
      <c r="Z753" s="20"/>
      <c r="AA753">
        <v>7</v>
      </c>
      <c r="AB753" s="3">
        <v>1953.50000000247</v>
      </c>
      <c r="AC753" s="20">
        <f t="shared" si="364"/>
        <v>1.0052204943131848</v>
      </c>
      <c r="AD753" s="20">
        <f t="shared" si="357"/>
        <v>6.1499999999999902E-2</v>
      </c>
      <c r="AE753" s="20">
        <f t="shared" si="357"/>
        <v>6.1821060400260766E-2</v>
      </c>
      <c r="AG753" s="3">
        <v>1953.50000000247</v>
      </c>
      <c r="AH753" s="3">
        <f t="shared" si="365"/>
        <v>1.1660997654308578</v>
      </c>
      <c r="AI753" s="3">
        <f t="shared" si="366"/>
        <v>-0.68658960551538373</v>
      </c>
      <c r="AJ753" s="3">
        <f t="shared" si="367"/>
        <v>6.5979874725891938E-2</v>
      </c>
      <c r="AK753" s="20"/>
      <c r="AL753" s="3">
        <v>1953.50000000247</v>
      </c>
      <c r="AM753" s="12">
        <f>STANDARDIZE(AC753,AR$9,AS$9)</f>
        <v>0.25232863480322121</v>
      </c>
      <c r="AN753" s="12">
        <f>STANDARDIZE(AD753,AT$9,AU$9)</f>
        <v>-0.1083026392523672</v>
      </c>
      <c r="AO753" s="12">
        <f>STANDARDIZE(AE753,AV$9,AW$9)</f>
        <v>0.25199896421086859</v>
      </c>
      <c r="AP753" s="20"/>
    </row>
    <row r="754" spans="1:42" x14ac:dyDescent="0.3">
      <c r="A754">
        <v>5</v>
      </c>
      <c r="B754">
        <v>1967</v>
      </c>
      <c r="C754" s="20">
        <v>0.84268767221278218</v>
      </c>
      <c r="D754" s="20">
        <v>6.1499999999999902E-2</v>
      </c>
      <c r="E754" s="20">
        <f t="shared" si="353"/>
        <v>5.1825291841086023E-2</v>
      </c>
      <c r="G754">
        <v>1953</v>
      </c>
      <c r="H754">
        <v>6</v>
      </c>
      <c r="I754" s="3">
        <v>1953.4166666691401</v>
      </c>
      <c r="J754" s="20">
        <f t="shared" si="354"/>
        <v>1.0072062952672416</v>
      </c>
      <c r="K754" s="20">
        <f t="shared" si="349"/>
        <v>0.1229999999999998</v>
      </c>
      <c r="L754" s="20">
        <f t="shared" si="355"/>
        <v>6.1943187158935258E-2</v>
      </c>
      <c r="N754">
        <v>3</v>
      </c>
      <c r="O754">
        <v>1962</v>
      </c>
      <c r="P754" s="20">
        <v>0.84268767221278218</v>
      </c>
      <c r="Q754" s="20">
        <v>6.1530000000000001E-2</v>
      </c>
      <c r="R754" s="20">
        <f t="shared" si="356"/>
        <v>5.1850572471252486E-2</v>
      </c>
      <c r="T754">
        <v>1953</v>
      </c>
      <c r="U754">
        <v>6</v>
      </c>
      <c r="V754" s="3">
        <v>1953.4166666691401</v>
      </c>
      <c r="W754" s="20">
        <f t="shared" si="358"/>
        <v>0.80682769652292829</v>
      </c>
      <c r="X754" s="20">
        <f t="shared" si="359"/>
        <v>0.18459</v>
      </c>
      <c r="Y754" s="20">
        <f t="shared" si="360"/>
        <v>0.14893232450116733</v>
      </c>
      <c r="Z754" s="20"/>
      <c r="AA754">
        <v>6</v>
      </c>
      <c r="AB754" s="3">
        <v>1953.4166666691401</v>
      </c>
      <c r="AC754" s="20">
        <f t="shared" si="364"/>
        <v>0.90701699589508489</v>
      </c>
      <c r="AD754" s="20">
        <f t="shared" si="357"/>
        <v>0.1537949999999999</v>
      </c>
      <c r="AE754" s="20">
        <f t="shared" si="357"/>
        <v>0.1054377558300513</v>
      </c>
      <c r="AG754" s="3">
        <v>1953.4166666691401</v>
      </c>
      <c r="AH754" s="3">
        <f t="shared" si="365"/>
        <v>0.58171464118607996</v>
      </c>
      <c r="AI754" s="3">
        <f t="shared" si="366"/>
        <v>1.573802683465688</v>
      </c>
      <c r="AJ754" s="3">
        <f t="shared" si="367"/>
        <v>1.7244964500101669</v>
      </c>
      <c r="AK754" s="20"/>
      <c r="AL754" s="3">
        <v>1953.4166666691401</v>
      </c>
      <c r="AM754" s="12">
        <f>STANDARDIZE(AC754,AR$10,AS$10)</f>
        <v>0.16283957362851312</v>
      </c>
      <c r="AN754" s="12">
        <f>STANDARDIZE(AD754,AT$10,AU$10)</f>
        <v>0.24857417332271592</v>
      </c>
      <c r="AO754" s="12">
        <f>STANDARDIZE(AE754,AV$10,AW$10)</f>
        <v>0.49023827714762458</v>
      </c>
      <c r="AP754" s="20"/>
    </row>
    <row r="755" spans="1:42" x14ac:dyDescent="0.3">
      <c r="A755">
        <v>5</v>
      </c>
      <c r="B755">
        <v>1967</v>
      </c>
      <c r="C755" s="20">
        <v>0.80590203766043578</v>
      </c>
      <c r="D755" s="20">
        <v>6.1499999999999902E-2</v>
      </c>
      <c r="E755" s="20">
        <f t="shared" si="353"/>
        <v>4.9562975316116718E-2</v>
      </c>
      <c r="G755">
        <v>1953</v>
      </c>
      <c r="H755">
        <v>5</v>
      </c>
      <c r="I755" s="3">
        <v>1953.33333333581</v>
      </c>
      <c r="J755" s="20">
        <f t="shared" si="354"/>
        <v>0.98015270467319138</v>
      </c>
      <c r="K755" s="20">
        <f t="shared" si="349"/>
        <v>0.1229999999999998</v>
      </c>
      <c r="L755" s="20">
        <f t="shared" si="355"/>
        <v>6.0279391337401178E-2</v>
      </c>
      <c r="N755">
        <v>2</v>
      </c>
      <c r="O755">
        <v>1962</v>
      </c>
      <c r="P755" s="20">
        <v>0.80590203766043578</v>
      </c>
      <c r="Q755" s="20">
        <v>6.1530000000000001E-2</v>
      </c>
      <c r="R755" s="20">
        <f t="shared" si="356"/>
        <v>4.9587152377246611E-2</v>
      </c>
      <c r="T755">
        <v>1953</v>
      </c>
      <c r="U755">
        <v>5</v>
      </c>
      <c r="V755" s="3">
        <v>1953.33333333581</v>
      </c>
      <c r="W755" s="20">
        <f t="shared" si="358"/>
        <v>0.72885021233087255</v>
      </c>
      <c r="X755" s="20">
        <f t="shared" si="359"/>
        <v>0.12306</v>
      </c>
      <c r="Y755" s="20">
        <f t="shared" si="360"/>
        <v>8.9692307129437182E-2</v>
      </c>
      <c r="Z755" s="20"/>
      <c r="AA755">
        <v>5</v>
      </c>
      <c r="AB755" s="3">
        <v>1953.33333333581</v>
      </c>
      <c r="AC755" s="20">
        <f t="shared" si="364"/>
        <v>0.85450145850203196</v>
      </c>
      <c r="AD755" s="20">
        <f t="shared" si="357"/>
        <v>0.1230299999999999</v>
      </c>
      <c r="AE755" s="20">
        <f t="shared" si="357"/>
        <v>7.498584923341918E-2</v>
      </c>
      <c r="AG755" s="3">
        <v>1953.33333333581</v>
      </c>
      <c r="AH755" s="3">
        <f t="shared" si="365"/>
        <v>0.26920745622245185</v>
      </c>
      <c r="AI755" s="3">
        <f t="shared" si="366"/>
        <v>0.82033858713866403</v>
      </c>
      <c r="AJ755" s="3">
        <f t="shared" si="367"/>
        <v>0.56656847445272396</v>
      </c>
      <c r="AK755" s="20"/>
      <c r="AL755" s="3">
        <v>1953.33333333581</v>
      </c>
      <c r="AM755" s="12">
        <f>STANDARDIZE(AC755,AR$11,AS$11)</f>
        <v>0.10665722294475147</v>
      </c>
      <c r="AN755" s="12">
        <f>STANDARDIZE(AD755,AT$11,AU$11)</f>
        <v>6.3072530914539418E-2</v>
      </c>
      <c r="AO755" s="12">
        <f>STANDARDIZE(AE755,AV$11,AW$11)</f>
        <v>4.4884639992765311E-2</v>
      </c>
      <c r="AP755" s="20"/>
    </row>
    <row r="756" spans="1:42" x14ac:dyDescent="0.3">
      <c r="A756">
        <v>4</v>
      </c>
      <c r="B756">
        <v>1967</v>
      </c>
      <c r="C756" s="20">
        <v>0.77061199183421381</v>
      </c>
      <c r="D756" s="20">
        <v>6.1499999999999902E-2</v>
      </c>
      <c r="E756" s="20">
        <f t="shared" si="353"/>
        <v>4.739263749780407E-2</v>
      </c>
      <c r="G756">
        <v>1953</v>
      </c>
      <c r="H756">
        <v>4</v>
      </c>
      <c r="I756" s="3">
        <v>1953.25000000248</v>
      </c>
      <c r="J756" s="20">
        <f t="shared" si="354"/>
        <v>0.92041320267985471</v>
      </c>
      <c r="K756" s="20">
        <f t="shared" si="349"/>
        <v>0.1229999999999998</v>
      </c>
      <c r="L756" s="20">
        <f t="shared" si="355"/>
        <v>5.6605411964810975E-2</v>
      </c>
      <c r="N756">
        <v>1</v>
      </c>
      <c r="O756">
        <v>1962</v>
      </c>
      <c r="P756" s="20">
        <v>0.77061199183421381</v>
      </c>
      <c r="Q756" s="20">
        <v>6.1530000000000001E-2</v>
      </c>
      <c r="R756" s="20">
        <f t="shared" si="356"/>
        <v>4.7415755857559173E-2</v>
      </c>
      <c r="T756">
        <v>1953</v>
      </c>
      <c r="U756">
        <v>4</v>
      </c>
      <c r="V756" s="3">
        <v>1953.25000000248</v>
      </c>
      <c r="W756" s="20">
        <f t="shared" si="358"/>
        <v>0.69709062529510524</v>
      </c>
      <c r="X756" s="20">
        <f t="shared" si="359"/>
        <v>0.12306</v>
      </c>
      <c r="Y756" s="20">
        <f t="shared" si="360"/>
        <v>8.5783972348815657E-2</v>
      </c>
      <c r="Z756" s="20"/>
      <c r="AA756">
        <v>4</v>
      </c>
      <c r="AB756" s="3">
        <v>1953.25000000248</v>
      </c>
      <c r="AC756" s="20">
        <f t="shared" si="364"/>
        <v>0.80875191398747992</v>
      </c>
      <c r="AD756" s="20">
        <f t="shared" si="357"/>
        <v>0.1230299999999999</v>
      </c>
      <c r="AE756" s="20">
        <f t="shared" si="357"/>
        <v>7.1194692156813316E-2</v>
      </c>
      <c r="AG756" s="3">
        <v>1953.25000000248</v>
      </c>
      <c r="AH756" s="3">
        <f t="shared" si="365"/>
        <v>-3.0369514202690131E-3</v>
      </c>
      <c r="AI756" s="3">
        <f t="shared" si="366"/>
        <v>0.82033858713866403</v>
      </c>
      <c r="AJ756" s="3">
        <f t="shared" si="367"/>
        <v>0.42241044530587218</v>
      </c>
      <c r="AK756" s="20"/>
      <c r="AL756" s="3">
        <v>1953.25000000248</v>
      </c>
      <c r="AM756" s="12">
        <f>STANDARDIZE(AC756,AR$12,AS$12)</f>
        <v>5.2778320281894824E-2</v>
      </c>
      <c r="AN756" s="12">
        <f>STANDARDIZE(AD756,AT$12,AU$12)</f>
        <v>-0.13053036562694012</v>
      </c>
      <c r="AO756" s="12">
        <f>STANDARDIZE(AE756,AV$12,AW$12)</f>
        <v>-0.17292602304232355</v>
      </c>
      <c r="AP756" s="20"/>
    </row>
    <row r="757" spans="1:42" x14ac:dyDescent="0.3">
      <c r="A757">
        <v>4</v>
      </c>
      <c r="B757">
        <v>1967</v>
      </c>
      <c r="C757" s="20">
        <v>0.75725987751855151</v>
      </c>
      <c r="D757" s="20">
        <v>6.1499999999999902E-2</v>
      </c>
      <c r="E757" s="20">
        <f t="shared" si="353"/>
        <v>4.6571482467390846E-2</v>
      </c>
      <c r="G757">
        <v>1953</v>
      </c>
      <c r="H757">
        <v>3</v>
      </c>
      <c r="I757" s="3">
        <v>1953.1666666691499</v>
      </c>
      <c r="J757" s="20">
        <f t="shared" si="354"/>
        <v>0.82133448579859536</v>
      </c>
      <c r="K757" s="20">
        <f t="shared" si="349"/>
        <v>0.1229999999999998</v>
      </c>
      <c r="L757" s="20">
        <f t="shared" si="355"/>
        <v>5.0512070876613538E-2</v>
      </c>
      <c r="N757">
        <v>12</v>
      </c>
      <c r="O757">
        <v>1961</v>
      </c>
      <c r="P757" s="20">
        <v>0.75725987751855151</v>
      </c>
      <c r="Q757" s="20">
        <v>6.1530000000000001E-2</v>
      </c>
      <c r="R757" s="20">
        <f t="shared" si="356"/>
        <v>4.6594200263716475E-2</v>
      </c>
      <c r="T757">
        <v>1953</v>
      </c>
      <c r="U757">
        <v>3</v>
      </c>
      <c r="V757" s="3">
        <v>1953.1666666691499</v>
      </c>
      <c r="W757" s="20">
        <f t="shared" si="358"/>
        <v>0.67008936245885176</v>
      </c>
      <c r="X757" s="20">
        <f t="shared" si="359"/>
        <v>0.12306</v>
      </c>
      <c r="Y757" s="20">
        <f t="shared" si="360"/>
        <v>8.2461196944186299E-2</v>
      </c>
      <c r="Z757" s="20"/>
      <c r="AA757">
        <v>3</v>
      </c>
      <c r="AB757" s="3">
        <v>1953.1666666691499</v>
      </c>
      <c r="AC757" s="20">
        <f t="shared" si="364"/>
        <v>0.74571192412872356</v>
      </c>
      <c r="AD757" s="20">
        <f t="shared" si="357"/>
        <v>0.1230299999999999</v>
      </c>
      <c r="AE757" s="20">
        <f t="shared" si="357"/>
        <v>6.6486633910399912E-2</v>
      </c>
      <c r="AG757" s="3">
        <v>1953.1666666691499</v>
      </c>
      <c r="AH757" s="3">
        <f t="shared" si="365"/>
        <v>-0.37817259220115734</v>
      </c>
      <c r="AI757" s="3">
        <f t="shared" si="366"/>
        <v>0.82033858713866403</v>
      </c>
      <c r="AJ757" s="3">
        <f t="shared" si="367"/>
        <v>0.24338742299439151</v>
      </c>
      <c r="AK757" s="20"/>
      <c r="AL757" s="3">
        <v>1953.1666666691499</v>
      </c>
      <c r="AM757" s="12">
        <f>STANDARDIZE(AC757,AR$13,AS$13)</f>
        <v>-0.19117124733534924</v>
      </c>
      <c r="AN757" s="12">
        <f>STANDARDIZE(AD757,AT$13,AU$13)</f>
        <v>0.19113153348877646</v>
      </c>
      <c r="AO757" s="12">
        <f>STANDARDIZE(AE757,AV$13,AW$13)</f>
        <v>2.6570370163235404E-2</v>
      </c>
      <c r="AP757" s="20"/>
    </row>
    <row r="758" spans="1:42" x14ac:dyDescent="0.3">
      <c r="A758">
        <v>3</v>
      </c>
      <c r="B758">
        <v>1967</v>
      </c>
      <c r="C758" s="20">
        <v>0.75105102616902164</v>
      </c>
      <c r="D758" s="20">
        <v>6.1499999999999902E-2</v>
      </c>
      <c r="E758" s="20">
        <f t="shared" si="353"/>
        <v>4.6189638109394755E-2</v>
      </c>
      <c r="G758">
        <v>1953</v>
      </c>
      <c r="H758">
        <v>2</v>
      </c>
      <c r="I758" s="3">
        <v>1953.08333333582</v>
      </c>
      <c r="J758" s="20">
        <f t="shared" si="354"/>
        <v>0.78397405252165009</v>
      </c>
      <c r="K758" s="20">
        <f t="shared" si="349"/>
        <v>0.1229999999999998</v>
      </c>
      <c r="L758" s="20">
        <f t="shared" si="355"/>
        <v>4.8214404230081408E-2</v>
      </c>
      <c r="N758">
        <v>10</v>
      </c>
      <c r="O758">
        <v>1961</v>
      </c>
      <c r="P758" s="20">
        <v>0.75105102616902164</v>
      </c>
      <c r="Q758" s="20">
        <v>6.1530000000000001E-2</v>
      </c>
      <c r="R758" s="20">
        <f t="shared" si="356"/>
        <v>4.62121696401799E-2</v>
      </c>
      <c r="T758">
        <v>1953</v>
      </c>
      <c r="U758">
        <v>2</v>
      </c>
      <c r="V758" s="3">
        <v>1953.08333333582</v>
      </c>
      <c r="W758" s="20">
        <f t="shared" si="358"/>
        <v>0.65078868816003965</v>
      </c>
      <c r="X758" s="20">
        <f t="shared" si="359"/>
        <v>6.1530000000000001E-2</v>
      </c>
      <c r="Y758" s="20">
        <f t="shared" si="360"/>
        <v>4.0043027982487239E-2</v>
      </c>
      <c r="Z758" s="20"/>
      <c r="AA758">
        <v>2</v>
      </c>
      <c r="AB758" s="3">
        <v>1953.08333333582</v>
      </c>
      <c r="AC758" s="20">
        <f t="shared" si="364"/>
        <v>0.71738137034084493</v>
      </c>
      <c r="AD758" s="20">
        <f t="shared" si="357"/>
        <v>9.2264999999999903E-2</v>
      </c>
      <c r="AE758" s="20">
        <f t="shared" si="357"/>
        <v>4.4128716106284327E-2</v>
      </c>
      <c r="AG758" s="3">
        <v>1953.08333333582</v>
      </c>
      <c r="AH758" s="3">
        <f t="shared" si="365"/>
        <v>-0.54676082441225526</v>
      </c>
      <c r="AI758" s="3">
        <f t="shared" si="366"/>
        <v>6.6874490811640125E-2</v>
      </c>
      <c r="AJ758" s="3">
        <f t="shared" si="367"/>
        <v>-0.60676816310813808</v>
      </c>
      <c r="AK758" s="20"/>
      <c r="AL758" s="3">
        <v>1953.08333333582</v>
      </c>
      <c r="AM758" s="12">
        <f>STANDARDIZE(AC758,AR$14,AS$14)</f>
        <v>-0.25909665380420771</v>
      </c>
      <c r="AN758" s="12">
        <f>STANDARDIZE(AD758,AT$14,AU$14)</f>
        <v>0.56051139147476758</v>
      </c>
      <c r="AO758" s="12">
        <f>STANDARDIZE(AE758,AV$14,AW$14)</f>
        <v>-0.68652070217982575</v>
      </c>
      <c r="AP758" s="20"/>
    </row>
    <row r="759" spans="1:42" x14ac:dyDescent="0.3">
      <c r="A759">
        <v>3</v>
      </c>
      <c r="B759">
        <v>1967</v>
      </c>
      <c r="C759" s="20">
        <v>0.74510808899552705</v>
      </c>
      <c r="D759" s="20">
        <v>6.1499999999999902E-2</v>
      </c>
      <c r="E759" s="20">
        <f t="shared" si="353"/>
        <v>4.5824147473224844E-2</v>
      </c>
      <c r="G759">
        <v>1953</v>
      </c>
      <c r="H759">
        <v>1</v>
      </c>
      <c r="I759" s="3">
        <v>1953.00000000249</v>
      </c>
      <c r="J759" s="20">
        <f t="shared" si="354"/>
        <v>0.81303454039468259</v>
      </c>
      <c r="K759" s="20">
        <f t="shared" si="349"/>
        <v>6.1499999999999902E-2</v>
      </c>
      <c r="L759" s="20">
        <f t="shared" si="355"/>
        <v>5.0001624234272901E-2</v>
      </c>
      <c r="N759">
        <v>9</v>
      </c>
      <c r="O759">
        <v>1961</v>
      </c>
      <c r="P759" s="20">
        <v>0.74510808899552705</v>
      </c>
      <c r="Q759" s="20">
        <v>6.1530000000000001E-2</v>
      </c>
      <c r="R759" s="20">
        <f t="shared" si="356"/>
        <v>4.5846500715894779E-2</v>
      </c>
      <c r="T759">
        <v>1953</v>
      </c>
      <c r="U759">
        <v>1</v>
      </c>
      <c r="V759" s="3">
        <v>1953.00000000249</v>
      </c>
      <c r="W759" s="20">
        <f t="shared" si="358"/>
        <v>0.63822123959295063</v>
      </c>
      <c r="X759" s="20">
        <f t="shared" si="359"/>
        <v>6.1530000000000001E-2</v>
      </c>
      <c r="Y759" s="20">
        <f t="shared" si="360"/>
        <v>3.926975287215425E-2</v>
      </c>
      <c r="Z759" s="20"/>
      <c r="AA759">
        <v>1</v>
      </c>
      <c r="AB759" s="3">
        <v>1953.00000000249</v>
      </c>
      <c r="AC759" s="20">
        <f t="shared" si="364"/>
        <v>0.72562788999381667</v>
      </c>
      <c r="AD759" s="20">
        <f t="shared" si="357"/>
        <v>6.1514999999999952E-2</v>
      </c>
      <c r="AE759" s="20">
        <f t="shared" si="357"/>
        <v>4.4635688553213579E-2</v>
      </c>
      <c r="AG759" s="3">
        <v>1953.00000000249</v>
      </c>
      <c r="AH759" s="3">
        <f t="shared" si="365"/>
        <v>-0.49768779249773565</v>
      </c>
      <c r="AI759" s="3">
        <f t="shared" si="366"/>
        <v>-0.68622224125583742</v>
      </c>
      <c r="AJ759" s="3">
        <f t="shared" si="367"/>
        <v>-0.58749063192061257</v>
      </c>
      <c r="AK759" s="20"/>
      <c r="AL759" s="3">
        <v>1953.00000000249</v>
      </c>
      <c r="AM759" s="12">
        <f>STANDARDIZE(AC759,AR$15,AS$15)</f>
        <v>-0.13913058222919916</v>
      </c>
      <c r="AN759" s="12">
        <f>STANDARDIZE(AD759,AT$15,AU$15)</f>
        <v>-0.21981065223360952</v>
      </c>
      <c r="AO759" s="12">
        <f>STANDARDIZE(AE759,AV$15,AW$15)</f>
        <v>-0.20042483245815806</v>
      </c>
      <c r="AP759" s="20"/>
    </row>
    <row r="760" spans="1:42" x14ac:dyDescent="0.3">
      <c r="A760">
        <v>2</v>
      </c>
      <c r="B760">
        <v>1967</v>
      </c>
      <c r="C760" s="20">
        <v>0.73910551663698165</v>
      </c>
      <c r="D760" s="20">
        <v>6.1499999999999902E-2</v>
      </c>
      <c r="E760" s="20">
        <f t="shared" si="353"/>
        <v>4.5454989273174297E-2</v>
      </c>
      <c r="G760">
        <v>1952</v>
      </c>
      <c r="H760">
        <v>12</v>
      </c>
      <c r="I760" s="3">
        <v>1952.9166666691599</v>
      </c>
      <c r="J760" s="20">
        <f t="shared" si="354"/>
        <v>0.84397173062126063</v>
      </c>
      <c r="K760" s="20">
        <f t="shared" si="349"/>
        <v>0.1229999999999998</v>
      </c>
      <c r="L760" s="20">
        <f t="shared" si="355"/>
        <v>5.1904261433207449E-2</v>
      </c>
      <c r="N760">
        <v>8</v>
      </c>
      <c r="O760">
        <v>1961</v>
      </c>
      <c r="P760" s="20">
        <v>0.73910551663698165</v>
      </c>
      <c r="Q760" s="20">
        <v>6.1530000000000001E-2</v>
      </c>
      <c r="R760" s="20">
        <f t="shared" si="356"/>
        <v>4.5477162438673481E-2</v>
      </c>
      <c r="T760">
        <v>1952</v>
      </c>
      <c r="U760">
        <v>12</v>
      </c>
      <c r="V760" s="3">
        <v>1952.9166666691699</v>
      </c>
      <c r="W760" s="20">
        <f t="shared" si="358"/>
        <v>0.6260771421351099</v>
      </c>
      <c r="X760" s="20">
        <f t="shared" si="359"/>
        <v>6.1530000000000001E-2</v>
      </c>
      <c r="Y760" s="20">
        <f t="shared" si="360"/>
        <v>3.8522526555573311E-2</v>
      </c>
      <c r="Z760" s="20"/>
      <c r="AA760">
        <v>12</v>
      </c>
      <c r="AB760" s="3">
        <v>1952.9166666691599</v>
      </c>
      <c r="AC760" s="20">
        <f t="shared" si="364"/>
        <v>0.73502443637818526</v>
      </c>
      <c r="AD760" s="20">
        <f t="shared" si="357"/>
        <v>9.2264999999999903E-2</v>
      </c>
      <c r="AE760" s="20">
        <f t="shared" si="357"/>
        <v>4.521339399439038E-2</v>
      </c>
      <c r="AG760" s="3">
        <v>1952.9166666691599</v>
      </c>
      <c r="AH760" s="3">
        <f t="shared" si="365"/>
        <v>-0.44177123132878066</v>
      </c>
      <c r="AI760" s="3">
        <f t="shared" si="366"/>
        <v>6.6874490811640125E-2</v>
      </c>
      <c r="AJ760" s="3">
        <f t="shared" si="367"/>
        <v>-0.5655234920357044</v>
      </c>
      <c r="AK760" s="20"/>
      <c r="AL760" s="3">
        <v>1952.9166666691599</v>
      </c>
      <c r="AM760" s="12">
        <f>STANDARDIZE(AC760,AR$4,AS$4)</f>
        <v>-0.19533662270988456</v>
      </c>
      <c r="AN760" s="12">
        <f>STANDARDIZE(AD760,AT$4,AU$4)</f>
        <v>1.05652496446128</v>
      </c>
      <c r="AO760" s="12">
        <f>STANDARDIZE(AE760,AV$4,AW$4)</f>
        <v>-0.30854805460195117</v>
      </c>
      <c r="AP760" s="20"/>
    </row>
    <row r="761" spans="1:42" x14ac:dyDescent="0.3">
      <c r="A761">
        <v>12</v>
      </c>
      <c r="B761">
        <v>1966</v>
      </c>
      <c r="C761" s="20">
        <v>0.73921217725841115</v>
      </c>
      <c r="D761" s="20">
        <v>6.1499999999999902E-2</v>
      </c>
      <c r="E761" s="20">
        <f t="shared" si="353"/>
        <v>4.5461548901392215E-2</v>
      </c>
      <c r="G761">
        <v>1952</v>
      </c>
      <c r="H761">
        <v>11</v>
      </c>
      <c r="I761" s="3">
        <v>1952.83333333583</v>
      </c>
      <c r="J761" s="20">
        <f t="shared" si="354"/>
        <v>0.87772145489933262</v>
      </c>
      <c r="K761" s="20">
        <f t="shared" si="349"/>
        <v>6.1499999999999902E-2</v>
      </c>
      <c r="L761" s="20">
        <f t="shared" si="355"/>
        <v>5.3979869476308867E-2</v>
      </c>
      <c r="N761">
        <v>6</v>
      </c>
      <c r="O761">
        <v>1961</v>
      </c>
      <c r="P761" s="20">
        <v>0.73921217725841115</v>
      </c>
      <c r="Q761" s="20">
        <v>6.1530000000000001E-2</v>
      </c>
      <c r="R761" s="20">
        <f t="shared" si="356"/>
        <v>4.5483725266710039E-2</v>
      </c>
      <c r="T761">
        <v>1952</v>
      </c>
      <c r="U761">
        <v>11</v>
      </c>
      <c r="V761" s="3">
        <v>1952.8333333358401</v>
      </c>
      <c r="W761" s="20"/>
      <c r="X761" s="20"/>
      <c r="Y761" s="20"/>
      <c r="Z761" s="20"/>
      <c r="AA761">
        <v>11</v>
      </c>
      <c r="AB761" s="3">
        <v>1952.83333333583</v>
      </c>
      <c r="AC761" s="20">
        <f t="shared" si="364"/>
        <v>0.87772145489933262</v>
      </c>
      <c r="AD761" s="20">
        <f t="shared" si="357"/>
        <v>6.1499999999999902E-2</v>
      </c>
      <c r="AE761" s="20">
        <f t="shared" si="357"/>
        <v>5.3979869476308867E-2</v>
      </c>
      <c r="AG761" s="3">
        <v>1952.83333333583</v>
      </c>
      <c r="AH761" s="3">
        <f t="shared" si="365"/>
        <v>0.40738400490128029</v>
      </c>
      <c r="AI761" s="3">
        <f t="shared" si="366"/>
        <v>-0.68658960551538373</v>
      </c>
      <c r="AJ761" s="3">
        <f t="shared" si="367"/>
        <v>-0.23217992369983895</v>
      </c>
      <c r="AK761" s="20"/>
      <c r="AL761" s="3">
        <v>1952.83333333583</v>
      </c>
      <c r="AM761" s="12">
        <f>STANDARDIZE(AC761,AR$5,AS$5)</f>
        <v>0.41090181225542804</v>
      </c>
      <c r="AN761" s="12">
        <f>STANDARDIZE(AD761,AT$5,AU$5)</f>
        <v>-0.19208961378086201</v>
      </c>
      <c r="AO761" s="12">
        <f>STANDARDIZE(AE761,AV$5,AW$5)</f>
        <v>0.34836352443586865</v>
      </c>
      <c r="AP761" s="20"/>
    </row>
    <row r="762" spans="1:42" x14ac:dyDescent="0.3">
      <c r="A762">
        <v>10</v>
      </c>
      <c r="B762">
        <v>1966</v>
      </c>
      <c r="C762" s="20">
        <v>0.74135055252214799</v>
      </c>
      <c r="D762" s="20">
        <v>6.1499999999999902E-2</v>
      </c>
      <c r="E762" s="20">
        <f t="shared" si="353"/>
        <v>4.5593058980112032E-2</v>
      </c>
      <c r="G762">
        <v>1952</v>
      </c>
      <c r="H762">
        <v>10</v>
      </c>
      <c r="I762" s="3">
        <v>1952.7500000025</v>
      </c>
      <c r="J762" s="20">
        <f t="shared" si="354"/>
        <v>0.91323877211631932</v>
      </c>
      <c r="K762" s="20">
        <f t="shared" si="349"/>
        <v>0.1229999999999998</v>
      </c>
      <c r="L762" s="20">
        <f t="shared" si="355"/>
        <v>5.6164184485153548E-2</v>
      </c>
      <c r="N762">
        <v>5</v>
      </c>
      <c r="O762">
        <v>1961</v>
      </c>
      <c r="P762" s="20">
        <v>0.74135055252214799</v>
      </c>
      <c r="Q762" s="20">
        <v>6.1530000000000001E-2</v>
      </c>
      <c r="R762" s="20">
        <f t="shared" si="356"/>
        <v>4.5615299496687765E-2</v>
      </c>
      <c r="T762">
        <v>1952</v>
      </c>
      <c r="U762">
        <v>10</v>
      </c>
      <c r="V762" s="3">
        <v>1952.75000000251</v>
      </c>
      <c r="W762" s="20">
        <f t="shared" si="358"/>
        <v>0.62409112649423448</v>
      </c>
      <c r="X762" s="20">
        <f t="shared" si="359"/>
        <v>6.1530000000000001E-2</v>
      </c>
      <c r="Y762" s="20">
        <f t="shared" si="360"/>
        <v>3.8400327013190245E-2</v>
      </c>
      <c r="Z762" s="20"/>
      <c r="AA762">
        <v>10</v>
      </c>
      <c r="AB762" s="3">
        <v>1952.7500000025</v>
      </c>
      <c r="AC762" s="20">
        <f t="shared" si="364"/>
        <v>0.76866494930527685</v>
      </c>
      <c r="AD762" s="20">
        <f t="shared" si="357"/>
        <v>9.2264999999999903E-2</v>
      </c>
      <c r="AE762" s="20">
        <f t="shared" si="357"/>
        <v>4.72822557491719E-2</v>
      </c>
      <c r="AG762" s="3">
        <v>1952.7500000025</v>
      </c>
      <c r="AH762" s="3">
        <f t="shared" si="365"/>
        <v>-0.24158472429765124</v>
      </c>
      <c r="AI762" s="3">
        <f t="shared" si="366"/>
        <v>6.6874490811640125E-2</v>
      </c>
      <c r="AJ762" s="3">
        <f t="shared" si="367"/>
        <v>-0.48685541600504534</v>
      </c>
      <c r="AK762" s="20"/>
      <c r="AL762" s="3">
        <v>1952.7500000025</v>
      </c>
      <c r="AM762" s="12">
        <f>STANDARDIZE(AC762,AR$6,AS$6)</f>
        <v>-0.20888221876524179</v>
      </c>
      <c r="AN762" s="12">
        <f>STANDARDIZE(AD762,AT$6,AU$6)</f>
        <v>0.96231815385189867</v>
      </c>
      <c r="AO762" s="12">
        <f>STANDARDIZE(AE762,AV$6,AW$6)</f>
        <v>-0.5422267329367163</v>
      </c>
      <c r="AP762" s="20"/>
    </row>
    <row r="763" spans="1:42" x14ac:dyDescent="0.3">
      <c r="A763">
        <v>8</v>
      </c>
      <c r="B763">
        <v>1966</v>
      </c>
      <c r="C763" s="20">
        <v>0.74338783502202144</v>
      </c>
      <c r="D763" s="20">
        <v>6.1499999999999902E-2</v>
      </c>
      <c r="E763" s="20">
        <f t="shared" si="353"/>
        <v>4.5718351853854249E-2</v>
      </c>
      <c r="G763">
        <v>1952</v>
      </c>
      <c r="H763">
        <v>9</v>
      </c>
      <c r="I763" s="3">
        <v>1952.6666666691699</v>
      </c>
      <c r="J763" s="20">
        <f t="shared" si="354"/>
        <v>0.95456027914132568</v>
      </c>
      <c r="K763" s="20">
        <f t="shared" si="349"/>
        <v>6.1499999999999902E-2</v>
      </c>
      <c r="L763" s="20">
        <f t="shared" si="355"/>
        <v>5.8705457167191437E-2</v>
      </c>
      <c r="N763">
        <v>4</v>
      </c>
      <c r="O763">
        <v>1961</v>
      </c>
      <c r="P763" s="20">
        <v>0.74338783502202144</v>
      </c>
      <c r="Q763" s="20">
        <v>6.1530000000000001E-2</v>
      </c>
      <c r="R763" s="20">
        <f t="shared" si="356"/>
        <v>4.5740653488904978E-2</v>
      </c>
      <c r="T763">
        <v>1952</v>
      </c>
      <c r="U763">
        <v>9</v>
      </c>
      <c r="V763" s="3">
        <v>1952.6666666691799</v>
      </c>
      <c r="W763" s="20">
        <f t="shared" si="358"/>
        <v>0.63061554236567685</v>
      </c>
      <c r="X763" s="20">
        <f t="shared" si="359"/>
        <v>6.1530000000000001E-2</v>
      </c>
      <c r="Y763" s="20">
        <f t="shared" si="360"/>
        <v>3.8801774321760095E-2</v>
      </c>
      <c r="Z763" s="20"/>
      <c r="AA763">
        <v>9</v>
      </c>
      <c r="AB763" s="3">
        <v>1952.6666666691699</v>
      </c>
      <c r="AC763" s="20">
        <f t="shared" si="364"/>
        <v>0.79258791075350121</v>
      </c>
      <c r="AD763" s="20">
        <f t="shared" si="357"/>
        <v>6.1514999999999952E-2</v>
      </c>
      <c r="AE763" s="20">
        <f t="shared" si="357"/>
        <v>4.8753615744475766E-2</v>
      </c>
      <c r="AG763" s="3">
        <v>1952.6666666691699</v>
      </c>
      <c r="AH763" s="3">
        <f t="shared" si="365"/>
        <v>-9.9225001645989297E-2</v>
      </c>
      <c r="AI763" s="3">
        <f t="shared" si="366"/>
        <v>-0.68622224125583742</v>
      </c>
      <c r="AJ763" s="3">
        <f t="shared" si="367"/>
        <v>-0.43090723110988871</v>
      </c>
      <c r="AK763" s="20"/>
      <c r="AL763" s="3">
        <v>1952.6666666691699</v>
      </c>
      <c r="AM763" s="12">
        <f>STANDARDIZE(AC763,AR$7,AS$7)</f>
        <v>-0.14475569795192203</v>
      </c>
      <c r="AN763" s="12">
        <f>STANDARDIZE(AD763,AT$7,AU$7)</f>
        <v>-0.23837245449551037</v>
      </c>
      <c r="AO763" s="12">
        <f>STANDARDIZE(AE763,AV$7,AW$7)</f>
        <v>-0.16086491896311239</v>
      </c>
      <c r="AP763" s="20"/>
    </row>
    <row r="764" spans="1:42" x14ac:dyDescent="0.3">
      <c r="A764">
        <v>6</v>
      </c>
      <c r="B764">
        <v>1966</v>
      </c>
      <c r="C764" s="20">
        <v>0.74543071611485467</v>
      </c>
      <c r="D764" s="20">
        <v>6.1499999999999902E-2</v>
      </c>
      <c r="E764" s="20">
        <f t="shared" si="353"/>
        <v>4.5843989041063488E-2</v>
      </c>
      <c r="G764">
        <v>1952</v>
      </c>
      <c r="H764">
        <v>8</v>
      </c>
      <c r="I764" s="3">
        <v>1952.5833333358401</v>
      </c>
      <c r="J764" s="20">
        <f t="shared" si="354"/>
        <v>1.0152132902313018</v>
      </c>
      <c r="K764" s="20">
        <f t="shared" si="349"/>
        <v>0.1229999999999998</v>
      </c>
      <c r="L764" s="20">
        <f t="shared" si="355"/>
        <v>6.2435617349224967E-2</v>
      </c>
      <c r="N764">
        <v>2</v>
      </c>
      <c r="O764">
        <v>1961</v>
      </c>
      <c r="P764" s="20">
        <v>0.74543071611485467</v>
      </c>
      <c r="Q764" s="20">
        <v>6.1530000000000001E-2</v>
      </c>
      <c r="R764" s="20">
        <f t="shared" si="356"/>
        <v>4.5866351962547007E-2</v>
      </c>
      <c r="T764">
        <v>1952</v>
      </c>
      <c r="U764">
        <v>8</v>
      </c>
      <c r="V764" s="3">
        <v>1952.5833333358501</v>
      </c>
      <c r="W764" s="20">
        <f t="shared" si="358"/>
        <v>0.63730012200179609</v>
      </c>
      <c r="X764" s="20">
        <f t="shared" si="359"/>
        <v>6.1530000000000001E-2</v>
      </c>
      <c r="Y764" s="20">
        <f t="shared" si="360"/>
        <v>3.9213076506770514E-2</v>
      </c>
      <c r="Z764" s="20"/>
      <c r="AA764">
        <v>8</v>
      </c>
      <c r="AB764" s="3">
        <v>1952.5833333358401</v>
      </c>
      <c r="AC764" s="20">
        <f t="shared" si="364"/>
        <v>0.82625670611654889</v>
      </c>
      <c r="AD764" s="20">
        <f t="shared" si="357"/>
        <v>9.2264999999999903E-2</v>
      </c>
      <c r="AE764" s="20">
        <f t="shared" si="357"/>
        <v>5.0824346927997741E-2</v>
      </c>
      <c r="AG764" s="3">
        <v>1952.5833333358401</v>
      </c>
      <c r="AH764" s="3">
        <f t="shared" si="365"/>
        <v>0.1011298072798423</v>
      </c>
      <c r="AI764" s="3">
        <f t="shared" si="366"/>
        <v>6.6874490811640125E-2</v>
      </c>
      <c r="AJ764" s="3">
        <f t="shared" si="367"/>
        <v>-0.3521680704057622</v>
      </c>
      <c r="AK764" s="20"/>
      <c r="AL764" s="3">
        <v>1952.5833333358401</v>
      </c>
      <c r="AM764" s="12">
        <f>STANDARDIZE(AC764,AR$8,AS$8)</f>
        <v>-0.12831007566152691</v>
      </c>
      <c r="AN764" s="12">
        <f>STANDARDIZE(AD764,AT$8,AU$8)</f>
        <v>1.4455061964040326</v>
      </c>
      <c r="AO764" s="12">
        <f>STANDARDIZE(AE764,AV$8,AW$8)</f>
        <v>-0.30946403364226754</v>
      </c>
      <c r="AP764" s="20"/>
    </row>
    <row r="765" spans="1:42" x14ac:dyDescent="0.3">
      <c r="A765">
        <v>5</v>
      </c>
      <c r="B765">
        <v>1966</v>
      </c>
      <c r="C765" s="20">
        <v>0.72305478494009645</v>
      </c>
      <c r="D765" s="20">
        <v>6.1499999999999902E-2</v>
      </c>
      <c r="E765" s="20">
        <f t="shared" si="353"/>
        <v>4.4467869273815859E-2</v>
      </c>
      <c r="G765">
        <v>1952</v>
      </c>
      <c r="H765">
        <v>7</v>
      </c>
      <c r="I765" s="3">
        <v>1952.50000000251</v>
      </c>
      <c r="J765" s="20">
        <f t="shared" si="354"/>
        <v>1.0791025406208876</v>
      </c>
      <c r="K765" s="20">
        <f t="shared" si="349"/>
        <v>6.1499999999999902E-2</v>
      </c>
      <c r="L765" s="20">
        <f t="shared" si="355"/>
        <v>6.6364806248184485E-2</v>
      </c>
      <c r="N765">
        <v>1</v>
      </c>
      <c r="O765">
        <v>1961</v>
      </c>
      <c r="P765" s="20">
        <v>0.72305478494009645</v>
      </c>
      <c r="Q765" s="20">
        <v>6.1530000000000001E-2</v>
      </c>
      <c r="R765" s="20">
        <f t="shared" si="356"/>
        <v>4.4489560917364133E-2</v>
      </c>
      <c r="T765">
        <v>1952</v>
      </c>
      <c r="U765">
        <v>7</v>
      </c>
      <c r="V765" s="3">
        <v>1952.50000000252</v>
      </c>
      <c r="W765" s="20"/>
      <c r="X765" s="20"/>
      <c r="Y765" s="20"/>
      <c r="Z765" s="20"/>
      <c r="AA765">
        <v>7</v>
      </c>
      <c r="AB765" s="3">
        <v>1952.50000000251</v>
      </c>
      <c r="AC765" s="20">
        <f t="shared" si="364"/>
        <v>1.0791025406208876</v>
      </c>
      <c r="AD765" s="20">
        <f t="shared" si="357"/>
        <v>6.1499999999999902E-2</v>
      </c>
      <c r="AE765" s="20">
        <f t="shared" si="357"/>
        <v>6.6364806248184485E-2</v>
      </c>
      <c r="AG765" s="3">
        <v>1952.50000000251</v>
      </c>
      <c r="AH765" s="3">
        <f t="shared" si="365"/>
        <v>1.605753846053994</v>
      </c>
      <c r="AI765" s="3">
        <f t="shared" si="366"/>
        <v>-0.68658960551538373</v>
      </c>
      <c r="AJ765" s="3">
        <f t="shared" si="367"/>
        <v>0.2387549492335661</v>
      </c>
      <c r="AK765" s="20"/>
      <c r="AL765" s="3">
        <v>1952.50000000251</v>
      </c>
      <c r="AM765" s="12">
        <f>STANDARDIZE(AC765,AR$9,AS$9)</f>
        <v>0.42681877550804881</v>
      </c>
      <c r="AN765" s="12">
        <f>STANDARDIZE(AD765,AT$9,AU$9)</f>
        <v>-0.1083026392523672</v>
      </c>
      <c r="AO765" s="12">
        <f>STANDARDIZE(AE765,AV$9,AW$9)</f>
        <v>0.42647435172799947</v>
      </c>
      <c r="AP765" s="20"/>
    </row>
    <row r="766" spans="1:42" x14ac:dyDescent="0.3">
      <c r="A766">
        <v>4</v>
      </c>
      <c r="B766">
        <v>1966</v>
      </c>
      <c r="C766" s="20">
        <v>0.69299161098484219</v>
      </c>
      <c r="D766" s="20">
        <v>6.1499999999999902E-2</v>
      </c>
      <c r="E766" s="20">
        <f t="shared" si="353"/>
        <v>4.2618984075567724E-2</v>
      </c>
      <c r="G766">
        <v>1952</v>
      </c>
      <c r="H766">
        <v>6</v>
      </c>
      <c r="I766" s="3">
        <v>1952.4166666691799</v>
      </c>
      <c r="J766" s="20">
        <f t="shared" si="354"/>
        <v>1.0887328135116672</v>
      </c>
      <c r="K766" s="20">
        <f t="shared" si="349"/>
        <v>0.18449999999999972</v>
      </c>
      <c r="L766" s="20">
        <f t="shared" si="355"/>
        <v>6.6957068030967418E-2</v>
      </c>
      <c r="N766">
        <v>12</v>
      </c>
      <c r="O766">
        <v>1960</v>
      </c>
      <c r="P766" s="20">
        <v>0.69299161098484219</v>
      </c>
      <c r="Q766" s="20">
        <v>6.1530000000000001E-2</v>
      </c>
      <c r="R766" s="20">
        <f t="shared" si="356"/>
        <v>4.2639773823897338E-2</v>
      </c>
      <c r="T766">
        <v>1952</v>
      </c>
      <c r="U766">
        <v>6</v>
      </c>
      <c r="V766" s="3">
        <v>1952.4166666691899</v>
      </c>
      <c r="W766" s="20">
        <f t="shared" ref="W766:W773" si="371">AVERAGEIFS(P$4:P$1097,O$4:O$1097,T766,N$4:N$1097,U766)</f>
        <v>0.65739510087472719</v>
      </c>
      <c r="X766" s="20">
        <f t="shared" ref="X766:X773" si="372">SUMIFS(Q$4:Q$1097,O$4:O$1097,T766,N$4:N$1097,U766)</f>
        <v>0.12306</v>
      </c>
      <c r="Y766" s="20">
        <f t="shared" ref="Y766:Y773" si="373">W766*X766</f>
        <v>8.0899041113643932E-2</v>
      </c>
      <c r="Z766" s="20"/>
      <c r="AA766">
        <v>6</v>
      </c>
      <c r="AB766" s="3">
        <v>1952.4166666691799</v>
      </c>
      <c r="AC766" s="20">
        <f t="shared" si="364"/>
        <v>0.87306395719319718</v>
      </c>
      <c r="AD766" s="20">
        <f t="shared" si="357"/>
        <v>0.15377999999999986</v>
      </c>
      <c r="AE766" s="20">
        <f t="shared" si="357"/>
        <v>7.3928054572305668E-2</v>
      </c>
      <c r="AG766" s="3">
        <v>1952.4166666691799</v>
      </c>
      <c r="AH766" s="3">
        <f t="shared" si="365"/>
        <v>0.3796683693128024</v>
      </c>
      <c r="AI766" s="3">
        <f t="shared" si="366"/>
        <v>1.5734353192061419</v>
      </c>
      <c r="AJ766" s="3">
        <f t="shared" si="367"/>
        <v>0.52634603299041816</v>
      </c>
      <c r="AK766" s="20"/>
      <c r="AL766" s="3">
        <v>1952.4166666691799</v>
      </c>
      <c r="AM766" s="12">
        <f>STANDARDIZE(AC766,AR$10,AS$10)</f>
        <v>-3.9884688319012873E-2</v>
      </c>
      <c r="AN766" s="12">
        <f>STANDARDIZE(AD766,AT$10,AU$10)</f>
        <v>0.24826500666177614</v>
      </c>
      <c r="AO766" s="12">
        <f>STANDARDIZE(AE766,AV$10,AW$10)</f>
        <v>-0.38325779347097771</v>
      </c>
      <c r="AP766" s="20"/>
    </row>
    <row r="767" spans="1:42" x14ac:dyDescent="0.3">
      <c r="A767">
        <v>3</v>
      </c>
      <c r="B767">
        <v>1966</v>
      </c>
      <c r="C767" s="20">
        <v>0.66408256973483326</v>
      </c>
      <c r="D767" s="20">
        <v>6.1499999999999902E-2</v>
      </c>
      <c r="E767" s="20">
        <f t="shared" si="353"/>
        <v>4.0841078038692177E-2</v>
      </c>
      <c r="G767">
        <v>1952</v>
      </c>
      <c r="H767">
        <v>5</v>
      </c>
      <c r="I767" s="3">
        <v>1952.3333333358501</v>
      </c>
      <c r="J767" s="20">
        <f t="shared" si="354"/>
        <v>1.0479893715325419</v>
      </c>
      <c r="K767" s="20">
        <f t="shared" si="349"/>
        <v>0.18449999999999972</v>
      </c>
      <c r="L767" s="20">
        <f t="shared" si="355"/>
        <v>6.4451346349251218E-2</v>
      </c>
      <c r="N767">
        <v>10</v>
      </c>
      <c r="O767">
        <v>1960</v>
      </c>
      <c r="P767" s="20">
        <v>0.66408256973483326</v>
      </c>
      <c r="Q767" s="20">
        <v>6.1530000000000001E-2</v>
      </c>
      <c r="R767" s="20">
        <f t="shared" si="356"/>
        <v>4.0861000515784292E-2</v>
      </c>
      <c r="T767">
        <v>1952</v>
      </c>
      <c r="U767">
        <v>5</v>
      </c>
      <c r="V767" s="3">
        <v>1952.3333333358601</v>
      </c>
      <c r="W767" s="20">
        <f t="shared" si="371"/>
        <v>0.71671164701130441</v>
      </c>
      <c r="X767" s="20">
        <f t="shared" si="372"/>
        <v>6.1530000000000001E-2</v>
      </c>
      <c r="Y767" s="20">
        <f t="shared" si="373"/>
        <v>4.4099267640605559E-2</v>
      </c>
      <c r="Z767" s="20"/>
      <c r="AA767">
        <v>5</v>
      </c>
      <c r="AB767" s="3">
        <v>1952.3333333358501</v>
      </c>
      <c r="AC767" s="20">
        <f t="shared" si="364"/>
        <v>0.88235050927192316</v>
      </c>
      <c r="AD767" s="20">
        <f t="shared" si="357"/>
        <v>0.12301499999999986</v>
      </c>
      <c r="AE767" s="20">
        <f t="shared" si="357"/>
        <v>5.4275306994928385E-2</v>
      </c>
      <c r="AG767" s="3">
        <v>1952.3333333358501</v>
      </c>
      <c r="AH767" s="3">
        <f t="shared" si="365"/>
        <v>0.43493038113265464</v>
      </c>
      <c r="AI767" s="3">
        <f t="shared" si="366"/>
        <v>0.81997122287911783</v>
      </c>
      <c r="AJ767" s="3">
        <f t="shared" si="367"/>
        <v>-0.22094596806053435</v>
      </c>
      <c r="AK767" s="20"/>
      <c r="AL767" s="3">
        <v>1952.3333333358501</v>
      </c>
      <c r="AM767" s="12">
        <f>STANDARDIZE(AC767,AR$11,AS$11)</f>
        <v>0.26417713100655704</v>
      </c>
      <c r="AN767" s="12">
        <f>STANDARDIZE(AD767,AT$11,AU$11)</f>
        <v>6.2747505337402268E-2</v>
      </c>
      <c r="AO767" s="12">
        <f>STANDARDIZE(AE767,AV$11,AW$11)</f>
        <v>-0.52090209386867059</v>
      </c>
      <c r="AP767" s="20"/>
    </row>
    <row r="768" spans="1:42" x14ac:dyDescent="0.3">
      <c r="A768">
        <v>2</v>
      </c>
      <c r="B768">
        <v>1966</v>
      </c>
      <c r="C768" s="20">
        <v>0.63647217012851454</v>
      </c>
      <c r="D768" s="20">
        <v>6.1499999999999902E-2</v>
      </c>
      <c r="E768" s="20">
        <f t="shared" si="353"/>
        <v>3.9143038462903582E-2</v>
      </c>
      <c r="G768">
        <v>1952</v>
      </c>
      <c r="H768">
        <v>4</v>
      </c>
      <c r="I768" s="3">
        <v>1952.25000000252</v>
      </c>
      <c r="J768" s="20">
        <f t="shared" si="354"/>
        <v>1.0331195234595212</v>
      </c>
      <c r="K768" s="20">
        <f t="shared" ref="K768:K831" si="374">SUMIFS(D$4:D$1198,B$4:B$1198,G768,A$4:A$1198,H768)</f>
        <v>0.18449999999999972</v>
      </c>
      <c r="L768" s="20">
        <f t="shared" si="355"/>
        <v>6.3536850692760452E-2</v>
      </c>
      <c r="N768">
        <v>9</v>
      </c>
      <c r="O768">
        <v>1960</v>
      </c>
      <c r="P768" s="20">
        <v>0.63647217012851454</v>
      </c>
      <c r="Q768" s="20">
        <v>6.1530000000000001E-2</v>
      </c>
      <c r="R768" s="20">
        <f t="shared" si="356"/>
        <v>3.9162132628007502E-2</v>
      </c>
      <c r="T768">
        <v>1952</v>
      </c>
      <c r="U768">
        <v>4</v>
      </c>
      <c r="V768" s="3">
        <v>1952.25000000253</v>
      </c>
      <c r="W768" s="20">
        <f t="shared" si="371"/>
        <v>0.79168222774768626</v>
      </c>
      <c r="X768" s="20">
        <f t="shared" si="372"/>
        <v>0.12306</v>
      </c>
      <c r="Y768" s="20">
        <f t="shared" si="373"/>
        <v>9.7424414946630275E-2</v>
      </c>
      <c r="Z768" s="20"/>
      <c r="AA768">
        <v>4</v>
      </c>
      <c r="AB768" s="3">
        <v>1952.25000000252</v>
      </c>
      <c r="AC768" s="20">
        <f t="shared" si="364"/>
        <v>0.91240087560360372</v>
      </c>
      <c r="AD768" s="20">
        <f t="shared" si="357"/>
        <v>0.15377999999999986</v>
      </c>
      <c r="AE768" s="20">
        <f t="shared" si="357"/>
        <v>8.0480632819695364E-2</v>
      </c>
      <c r="AG768" s="3">
        <v>1952.25000000252</v>
      </c>
      <c r="AH768" s="3">
        <f t="shared" si="365"/>
        <v>0.61375279932772331</v>
      </c>
      <c r="AI768" s="3">
        <f t="shared" si="366"/>
        <v>1.5734353192061419</v>
      </c>
      <c r="AJ768" s="3">
        <f t="shared" si="367"/>
        <v>0.77550657867266548</v>
      </c>
      <c r="AK768" s="20"/>
      <c r="AL768" s="3">
        <v>1952.25000000252</v>
      </c>
      <c r="AM768" s="12">
        <f>STANDARDIZE(AC768,AR$12,AS$12)</f>
        <v>0.67958484966022603</v>
      </c>
      <c r="AN768" s="12">
        <f>STANDARDIZE(AD768,AT$12,AU$12)</f>
        <v>0.5591995610722349</v>
      </c>
      <c r="AO768" s="12">
        <f>STANDARDIZE(AE768,AV$12,AW$12)</f>
        <v>6.9654992280150152E-2</v>
      </c>
      <c r="AP768" s="20"/>
    </row>
    <row r="769" spans="1:42" x14ac:dyDescent="0.3">
      <c r="A769">
        <v>2</v>
      </c>
      <c r="B769">
        <v>1966</v>
      </c>
      <c r="C769" s="20">
        <v>0.6372081662289597</v>
      </c>
      <c r="D769" s="20">
        <v>6.1499999999999902E-2</v>
      </c>
      <c r="E769" s="20">
        <f t="shared" si="353"/>
        <v>3.9188302223080958E-2</v>
      </c>
      <c r="G769">
        <v>1952</v>
      </c>
      <c r="H769">
        <v>3</v>
      </c>
      <c r="I769" s="3">
        <v>1952.1666666691899</v>
      </c>
      <c r="J769" s="20">
        <f t="shared" si="354"/>
        <v>0.94181516401053411</v>
      </c>
      <c r="K769" s="20">
        <f t="shared" si="374"/>
        <v>0.18449999999999972</v>
      </c>
      <c r="L769" s="20">
        <f t="shared" si="355"/>
        <v>5.7921632586647759E-2</v>
      </c>
      <c r="N769">
        <v>8</v>
      </c>
      <c r="O769">
        <v>1960</v>
      </c>
      <c r="P769" s="20">
        <v>0.6372081662289597</v>
      </c>
      <c r="Q769" s="20">
        <v>6.1530000000000001E-2</v>
      </c>
      <c r="R769" s="20">
        <f t="shared" si="356"/>
        <v>3.9207418468067891E-2</v>
      </c>
      <c r="T769">
        <v>1952</v>
      </c>
      <c r="U769">
        <v>3</v>
      </c>
      <c r="V769" s="3">
        <v>1952.1666666691999</v>
      </c>
      <c r="W769" s="20">
        <f t="shared" si="371"/>
        <v>0.8391642816166095</v>
      </c>
      <c r="X769" s="20">
        <f t="shared" si="372"/>
        <v>6.1530000000000001E-2</v>
      </c>
      <c r="Y769" s="20">
        <f t="shared" si="373"/>
        <v>5.1633778247869987E-2</v>
      </c>
      <c r="Z769" s="20"/>
      <c r="AA769">
        <v>3</v>
      </c>
      <c r="AB769" s="3">
        <v>1952.1666666691899</v>
      </c>
      <c r="AC769" s="20">
        <f t="shared" si="364"/>
        <v>0.89048972281357175</v>
      </c>
      <c r="AD769" s="20">
        <f t="shared" si="357"/>
        <v>0.12301499999999986</v>
      </c>
      <c r="AE769" s="20">
        <f t="shared" si="357"/>
        <v>5.4777705417258876E-2</v>
      </c>
      <c r="AG769" s="3">
        <v>1952.1666666691899</v>
      </c>
      <c r="AH769" s="3">
        <f t="shared" si="365"/>
        <v>0.48336486048837612</v>
      </c>
      <c r="AI769" s="3">
        <f t="shared" si="366"/>
        <v>0.81997122287911783</v>
      </c>
      <c r="AJ769" s="3">
        <f t="shared" si="367"/>
        <v>-0.20184236329127705</v>
      </c>
      <c r="AK769" s="20"/>
      <c r="AL769" s="3">
        <v>1952.1666666691899</v>
      </c>
      <c r="AM769" s="12">
        <f>STANDARDIZE(AC769,AR$13,AS$13)</f>
        <v>0.65329331228724619</v>
      </c>
      <c r="AN769" s="12">
        <f>STANDARDIZE(AD769,AT$13,AU$13)</f>
        <v>0.19080318216020514</v>
      </c>
      <c r="AO769" s="12">
        <f>STANDARDIZE(AE769,AV$13,AW$13)</f>
        <v>-0.32539735572402312</v>
      </c>
      <c r="AP769" s="20"/>
    </row>
    <row r="770" spans="1:42" x14ac:dyDescent="0.3">
      <c r="A770">
        <v>1</v>
      </c>
      <c r="B770">
        <v>1966</v>
      </c>
      <c r="C770" s="20">
        <v>0.64834910512250721</v>
      </c>
      <c r="D770" s="20">
        <v>6.1499999999999902E-2</v>
      </c>
      <c r="E770" s="20">
        <f t="shared" si="353"/>
        <v>3.9873469965034131E-2</v>
      </c>
      <c r="G770">
        <v>1952</v>
      </c>
      <c r="H770">
        <v>2</v>
      </c>
      <c r="I770" s="3">
        <v>1952.0833333358601</v>
      </c>
      <c r="J770" s="20">
        <f t="shared" si="354"/>
        <v>0.8834452264613234</v>
      </c>
      <c r="K770" s="20">
        <f t="shared" si="374"/>
        <v>6.1499999999999902E-2</v>
      </c>
      <c r="L770" s="20">
        <f t="shared" si="355"/>
        <v>5.4331881427371304E-2</v>
      </c>
      <c r="N770">
        <v>6</v>
      </c>
      <c r="O770">
        <v>1960</v>
      </c>
      <c r="P770" s="20">
        <v>0.64834910512250721</v>
      </c>
      <c r="Q770" s="20">
        <v>6.1530000000000001E-2</v>
      </c>
      <c r="R770" s="20">
        <f t="shared" si="356"/>
        <v>3.9892920438187866E-2</v>
      </c>
      <c r="T770">
        <v>1952</v>
      </c>
      <c r="U770">
        <v>2</v>
      </c>
      <c r="V770" s="3">
        <v>1952.0833333358701</v>
      </c>
      <c r="W770" s="20">
        <f t="shared" si="371"/>
        <v>0.82815505290832592</v>
      </c>
      <c r="X770" s="20">
        <f t="shared" si="372"/>
        <v>0.12306</v>
      </c>
      <c r="Y770" s="20">
        <f t="shared" si="373"/>
        <v>0.10191276081089859</v>
      </c>
      <c r="Z770" s="20"/>
      <c r="AA770">
        <v>2</v>
      </c>
      <c r="AB770" s="3">
        <v>1952.0833333358601</v>
      </c>
      <c r="AC770" s="20">
        <f t="shared" si="364"/>
        <v>0.85580013968482471</v>
      </c>
      <c r="AD770" s="20">
        <f t="shared" si="357"/>
        <v>9.2279999999999945E-2</v>
      </c>
      <c r="AE770" s="20">
        <f t="shared" si="357"/>
        <v>7.8122321119134946E-2</v>
      </c>
      <c r="AG770" s="3">
        <v>1952.0833333358601</v>
      </c>
      <c r="AH770" s="3">
        <f t="shared" si="365"/>
        <v>0.27693559194659439</v>
      </c>
      <c r="AI770" s="3">
        <f t="shared" si="366"/>
        <v>6.7241855071186282E-2</v>
      </c>
      <c r="AJ770" s="3">
        <f t="shared" si="367"/>
        <v>0.68583222332490001</v>
      </c>
      <c r="AK770" s="20"/>
      <c r="AL770" s="3">
        <v>1952.0833333358601</v>
      </c>
      <c r="AM770" s="12">
        <f>STANDARDIZE(AC770,AR$14,AS$14)</f>
        <v>0.62116438773327098</v>
      </c>
      <c r="AN770" s="12">
        <f>STANDARDIZE(AD770,AT$14,AU$14)</f>
        <v>0.56120938963997447</v>
      </c>
      <c r="AO770" s="12">
        <f>STANDARDIZE(AE770,AV$14,AW$14)</f>
        <v>1.8362452761861983</v>
      </c>
      <c r="AP770" s="20"/>
    </row>
    <row r="771" spans="1:42" x14ac:dyDescent="0.3">
      <c r="A771">
        <v>1</v>
      </c>
      <c r="B771">
        <v>1966</v>
      </c>
      <c r="C771" s="20">
        <v>0.65987524455755586</v>
      </c>
      <c r="D771" s="20">
        <v>6.1499999999999902E-2</v>
      </c>
      <c r="E771" s="20">
        <f t="shared" si="353"/>
        <v>4.058232754028962E-2</v>
      </c>
      <c r="G771">
        <v>1952</v>
      </c>
      <c r="H771">
        <v>1</v>
      </c>
      <c r="I771" s="3">
        <v>1952.00000000253</v>
      </c>
      <c r="J771" s="20">
        <f t="shared" si="354"/>
        <v>0.9059301389612906</v>
      </c>
      <c r="K771" s="20">
        <f t="shared" si="374"/>
        <v>6.1499999999999902E-2</v>
      </c>
      <c r="L771" s="20">
        <f t="shared" si="355"/>
        <v>5.5714703546119286E-2</v>
      </c>
      <c r="N771">
        <v>6</v>
      </c>
      <c r="O771">
        <v>1960</v>
      </c>
      <c r="P771" s="20">
        <v>0.65987524455755586</v>
      </c>
      <c r="Q771" s="20">
        <v>6.1530000000000001E-2</v>
      </c>
      <c r="R771" s="20">
        <f t="shared" si="356"/>
        <v>4.0602123797626413E-2</v>
      </c>
      <c r="T771">
        <v>1952</v>
      </c>
      <c r="U771">
        <v>1</v>
      </c>
      <c r="V771" s="3">
        <v>1952.00000000254</v>
      </c>
      <c r="W771" s="20">
        <f t="shared" si="371"/>
        <v>0.81727333130970947</v>
      </c>
      <c r="X771" s="20">
        <f t="shared" si="372"/>
        <v>6.1530000000000001E-2</v>
      </c>
      <c r="Y771" s="20">
        <f t="shared" si="373"/>
        <v>5.0286828075486428E-2</v>
      </c>
      <c r="Z771" s="20"/>
      <c r="AA771">
        <v>1</v>
      </c>
      <c r="AB771" s="3">
        <v>1952.00000000253</v>
      </c>
      <c r="AC771" s="20">
        <f t="shared" si="364"/>
        <v>0.86160173513550009</v>
      </c>
      <c r="AD771" s="20">
        <f t="shared" si="357"/>
        <v>6.1514999999999952E-2</v>
      </c>
      <c r="AE771" s="20">
        <f t="shared" si="357"/>
        <v>5.3000765810802861E-2</v>
      </c>
      <c r="AG771" s="3">
        <v>1952.00000000253</v>
      </c>
      <c r="AH771" s="3">
        <f t="shared" si="365"/>
        <v>0.31145947483136127</v>
      </c>
      <c r="AI771" s="3">
        <f t="shared" si="366"/>
        <v>-0.68622224125583742</v>
      </c>
      <c r="AJ771" s="3">
        <f t="shared" si="367"/>
        <v>-0.26941015497165127</v>
      </c>
      <c r="AK771" s="20"/>
      <c r="AL771" s="3">
        <v>1952.00000000253</v>
      </c>
      <c r="AM771" s="12">
        <f>STANDARDIZE(AC771,AR$15,AS$15)</f>
        <v>0.47601566462844658</v>
      </c>
      <c r="AN771" s="12">
        <f>STANDARDIZE(AD771,AT$15,AU$15)</f>
        <v>-0.21981065223360952</v>
      </c>
      <c r="AO771" s="12">
        <f>STANDARDIZE(AE771,AV$15,AW$15)</f>
        <v>0.39070203368852335</v>
      </c>
      <c r="AP771" s="20"/>
    </row>
    <row r="772" spans="1:42" x14ac:dyDescent="0.3">
      <c r="A772">
        <v>12</v>
      </c>
      <c r="B772">
        <v>1965</v>
      </c>
      <c r="C772" s="20">
        <v>0.67160716503792406</v>
      </c>
      <c r="D772" s="20">
        <v>6.1499999999999902E-2</v>
      </c>
      <c r="E772" s="20">
        <f t="shared" si="353"/>
        <v>4.1303840649832266E-2</v>
      </c>
      <c r="G772">
        <v>1951</v>
      </c>
      <c r="H772">
        <v>12</v>
      </c>
      <c r="I772" s="3">
        <v>1951.9166666691999</v>
      </c>
      <c r="J772" s="20">
        <f t="shared" si="354"/>
        <v>0.92818335469092228</v>
      </c>
      <c r="K772" s="20">
        <f t="shared" si="374"/>
        <v>6.1499999999999902E-2</v>
      </c>
      <c r="L772" s="20">
        <f t="shared" si="355"/>
        <v>5.7083276313491631E-2</v>
      </c>
      <c r="N772">
        <v>6</v>
      </c>
      <c r="O772">
        <v>1960</v>
      </c>
      <c r="P772" s="20">
        <v>0.67160716503792406</v>
      </c>
      <c r="Q772" s="20">
        <v>6.1530000000000001E-2</v>
      </c>
      <c r="R772" s="20">
        <f t="shared" si="356"/>
        <v>4.1323988864783466E-2</v>
      </c>
      <c r="T772">
        <v>1951</v>
      </c>
      <c r="U772">
        <v>12</v>
      </c>
      <c r="V772" s="3">
        <v>1951.9166666692099</v>
      </c>
      <c r="W772" s="20">
        <f t="shared" si="371"/>
        <v>0.80881773398316636</v>
      </c>
      <c r="X772" s="20">
        <f t="shared" si="372"/>
        <v>6.1530000000000001E-2</v>
      </c>
      <c r="Y772" s="20">
        <f t="shared" si="373"/>
        <v>4.9766555171984229E-2</v>
      </c>
      <c r="Z772" s="20"/>
      <c r="AA772">
        <v>12</v>
      </c>
      <c r="AB772" s="3">
        <v>1951.9166666691999</v>
      </c>
      <c r="AC772" s="20">
        <f t="shared" si="364"/>
        <v>0.86850054433704438</v>
      </c>
      <c r="AD772" s="20">
        <f t="shared" si="357"/>
        <v>6.1514999999999952E-2</v>
      </c>
      <c r="AE772" s="20">
        <f t="shared" si="357"/>
        <v>5.342491574273793E-2</v>
      </c>
      <c r="AG772" s="3">
        <v>1951.9166666691999</v>
      </c>
      <c r="AH772" s="3">
        <f t="shared" si="365"/>
        <v>0.35251260977387788</v>
      </c>
      <c r="AI772" s="3">
        <f t="shared" si="366"/>
        <v>-0.68622224125583742</v>
      </c>
      <c r="AJ772" s="3">
        <f t="shared" si="367"/>
        <v>-0.25328193421608391</v>
      </c>
      <c r="AK772" s="20"/>
      <c r="AL772" s="3">
        <v>1951.9166666691999</v>
      </c>
      <c r="AM772" s="12">
        <f>STANDARDIZE(AC772,AR$4,AS$4)</f>
        <v>0.52995578964410672</v>
      </c>
      <c r="AN772" s="12">
        <f>STANDARDIZE(AD772,AT$4,AU$4)</f>
        <v>-0.51751295497595129</v>
      </c>
      <c r="AO772" s="12">
        <f>STANDARDIZE(AE772,AV$4,AW$4)</f>
        <v>0.37726538367070078</v>
      </c>
      <c r="AP772" s="20"/>
    </row>
    <row r="773" spans="1:42" x14ac:dyDescent="0.3">
      <c r="A773">
        <v>12</v>
      </c>
      <c r="B773">
        <v>1965</v>
      </c>
      <c r="C773" s="20">
        <v>0.72389090241247034</v>
      </c>
      <c r="D773" s="20">
        <v>6.1499999999999902E-2</v>
      </c>
      <c r="E773" s="20">
        <f t="shared" ref="E773:E836" si="375">D773*C773</f>
        <v>4.4519290498366858E-2</v>
      </c>
      <c r="G773">
        <v>1951</v>
      </c>
      <c r="H773">
        <v>11</v>
      </c>
      <c r="I773" s="3">
        <v>1951.8333333358701</v>
      </c>
      <c r="J773" s="20">
        <f t="shared" ref="J773:J836" si="376">AVERAGEIFS(C$4:C$1198,B$4:B$1198,G773,A$4:A$1198,H773)</f>
        <v>0.95180691491745451</v>
      </c>
      <c r="K773" s="20">
        <f t="shared" si="374"/>
        <v>6.1499999999999902E-2</v>
      </c>
      <c r="L773" s="20">
        <f t="shared" ref="L773:L836" si="377">AVERAGEIFS(E$4:E$1198,B$4:B$1198,G773,A$4:A$1198,H773)</f>
        <v>5.8536125267423356E-2</v>
      </c>
      <c r="N773">
        <v>5</v>
      </c>
      <c r="O773">
        <v>1960</v>
      </c>
      <c r="P773" s="20">
        <v>0.72389090241247034</v>
      </c>
      <c r="Q773" s="20">
        <v>6.1530000000000001E-2</v>
      </c>
      <c r="R773" s="20">
        <f t="shared" ref="R773:R836" si="378">Q773*P773</f>
        <v>4.45410072254393E-2</v>
      </c>
      <c r="T773">
        <v>1951</v>
      </c>
      <c r="U773">
        <v>11</v>
      </c>
      <c r="V773" s="3">
        <v>1951.8333333358801</v>
      </c>
      <c r="W773" s="20">
        <f t="shared" si="371"/>
        <v>0.79894842460818027</v>
      </c>
      <c r="X773" s="20">
        <f t="shared" si="372"/>
        <v>6.1530000000000001E-2</v>
      </c>
      <c r="Y773" s="20">
        <f t="shared" si="373"/>
        <v>4.9159296566141333E-2</v>
      </c>
      <c r="Z773" s="20"/>
      <c r="AA773">
        <v>11</v>
      </c>
      <c r="AB773" s="3">
        <v>1951.8333333358701</v>
      </c>
      <c r="AC773" s="20">
        <f t="shared" si="364"/>
        <v>0.87537766976281739</v>
      </c>
      <c r="AD773" s="20">
        <f t="shared" ref="AD773:AE788" si="379">AVERAGE(X773,K773)</f>
        <v>6.1514999999999952E-2</v>
      </c>
      <c r="AE773" s="20">
        <f t="shared" si="379"/>
        <v>5.3847710916782345E-2</v>
      </c>
      <c r="AG773" s="3">
        <v>1951.8333333358701</v>
      </c>
      <c r="AH773" s="3">
        <f t="shared" si="365"/>
        <v>0.39343670984286849</v>
      </c>
      <c r="AI773" s="3">
        <f t="shared" si="366"/>
        <v>-0.68622224125583742</v>
      </c>
      <c r="AJ773" s="3">
        <f t="shared" si="367"/>
        <v>-0.23720522787248668</v>
      </c>
      <c r="AK773" s="20"/>
      <c r="AL773" s="3">
        <v>1951.8333333358701</v>
      </c>
      <c r="AM773" s="12">
        <f>STANDARDIZE(AC773,AR$5,AS$5)</f>
        <v>0.40176551460790594</v>
      </c>
      <c r="AN773" s="12">
        <f>STANDARDIZE(AD773,AT$5,AU$5)</f>
        <v>-0.19138401234735175</v>
      </c>
      <c r="AO773" s="12">
        <f>STANDARDIZE(AE773,AV$5,AW$5)</f>
        <v>0.34034612167621697</v>
      </c>
      <c r="AP773" s="20"/>
    </row>
    <row r="774" spans="1:42" x14ac:dyDescent="0.3">
      <c r="A774">
        <v>11</v>
      </c>
      <c r="B774">
        <v>1965</v>
      </c>
      <c r="C774" s="20">
        <v>0.79791046647515507</v>
      </c>
      <c r="D774" s="20">
        <v>6.1499999999999902E-2</v>
      </c>
      <c r="E774" s="20">
        <f t="shared" si="375"/>
        <v>4.9071493688221959E-2</v>
      </c>
      <c r="G774">
        <v>1951</v>
      </c>
      <c r="H774">
        <v>10</v>
      </c>
      <c r="I774" s="3">
        <v>1951.75000000254</v>
      </c>
      <c r="J774" s="20">
        <f t="shared" si="376"/>
        <v>0.97518704512804488</v>
      </c>
      <c r="K774" s="20">
        <f t="shared" si="374"/>
        <v>6.1499999999999902E-2</v>
      </c>
      <c r="L774" s="20">
        <f t="shared" si="377"/>
        <v>5.9974003275374665E-2</v>
      </c>
      <c r="N774">
        <v>5</v>
      </c>
      <c r="O774">
        <v>1960</v>
      </c>
      <c r="P774" s="20">
        <v>0.79791046647515507</v>
      </c>
      <c r="Q774" s="20">
        <v>6.1530000000000001E-2</v>
      </c>
      <c r="R774" s="20">
        <f t="shared" si="378"/>
        <v>4.9095431002216292E-2</v>
      </c>
      <c r="T774">
        <v>1951</v>
      </c>
      <c r="U774">
        <v>10</v>
      </c>
      <c r="V774" s="3">
        <v>1951.75000000255</v>
      </c>
      <c r="W774" s="20">
        <f t="shared" ref="W774:W836" si="380">AVERAGEIFS(P$4:P$1097,O$4:O$1097,T774,N$4:N$1097,U774)</f>
        <v>0.78455301232121699</v>
      </c>
      <c r="X774" s="20">
        <f t="shared" ref="X774:X836" si="381">SUMIFS(Q$4:Q$1097,O$4:O$1097,T774,N$4:N$1097,U774)</f>
        <v>0.12306</v>
      </c>
      <c r="Y774" s="20">
        <f t="shared" ref="Y774:Y836" si="382">W774*X774</f>
        <v>9.6547093696248962E-2</v>
      </c>
      <c r="Z774" s="20"/>
      <c r="AA774">
        <v>10</v>
      </c>
      <c r="AB774" s="3">
        <v>1951.75000000254</v>
      </c>
      <c r="AC774" s="20">
        <f t="shared" si="364"/>
        <v>0.87987002872463094</v>
      </c>
      <c r="AD774" s="20">
        <f t="shared" si="379"/>
        <v>9.2279999999999945E-2</v>
      </c>
      <c r="AE774" s="20">
        <f t="shared" si="379"/>
        <v>7.8260548485811821E-2</v>
      </c>
      <c r="AG774" s="3">
        <v>1951.75000000254</v>
      </c>
      <c r="AH774" s="3">
        <f t="shared" si="365"/>
        <v>0.42016964494538911</v>
      </c>
      <c r="AI774" s="3">
        <f t="shared" si="366"/>
        <v>6.7241855071186282E-2</v>
      </c>
      <c r="AJ774" s="3">
        <f t="shared" si="367"/>
        <v>0.69108829273897376</v>
      </c>
      <c r="AK774" s="20"/>
      <c r="AL774" s="3">
        <v>1951.75000000254</v>
      </c>
      <c r="AM774" s="12">
        <f>STANDARDIZE(AC774,AR$6,AS$6)</f>
        <v>0.54231075885440649</v>
      </c>
      <c r="AN774" s="12">
        <f>STANDARDIZE(AD774,AT$6,AU$6)</f>
        <v>0.96310780514635363</v>
      </c>
      <c r="AO774" s="12">
        <f>STANDARDIZE(AE774,AV$6,AW$6)</f>
        <v>1.8869191079278509</v>
      </c>
      <c r="AP774" s="20"/>
    </row>
    <row r="775" spans="1:42" x14ac:dyDescent="0.3">
      <c r="A775">
        <v>11</v>
      </c>
      <c r="B775">
        <v>1965</v>
      </c>
      <c r="C775" s="20">
        <v>0.87924377704359602</v>
      </c>
      <c r="D775" s="20">
        <v>6.1499999999999902E-2</v>
      </c>
      <c r="E775" s="20">
        <f t="shared" si="375"/>
        <v>5.407349228818107E-2</v>
      </c>
      <c r="G775">
        <v>1951</v>
      </c>
      <c r="H775">
        <v>9</v>
      </c>
      <c r="I775" s="3">
        <v>1951.6666666692099</v>
      </c>
      <c r="J775" s="20">
        <f t="shared" si="376"/>
        <v>0.99813146266707553</v>
      </c>
      <c r="K775" s="20">
        <f t="shared" si="374"/>
        <v>6.1499999999999902E-2</v>
      </c>
      <c r="L775" s="20">
        <f t="shared" si="377"/>
        <v>6.1385084954025046E-2</v>
      </c>
      <c r="N775">
        <v>5</v>
      </c>
      <c r="O775">
        <v>1960</v>
      </c>
      <c r="P775" s="20">
        <v>0.87924377704359602</v>
      </c>
      <c r="Q775" s="20">
        <v>6.1530000000000001E-2</v>
      </c>
      <c r="R775" s="20">
        <f t="shared" si="378"/>
        <v>5.4099869601492462E-2</v>
      </c>
      <c r="T775">
        <v>1951</v>
      </c>
      <c r="U775">
        <v>9</v>
      </c>
      <c r="V775" s="3">
        <v>1951.6666666692199</v>
      </c>
      <c r="W775" s="20">
        <f t="shared" si="380"/>
        <v>0.78272779647550805</v>
      </c>
      <c r="X775" s="20">
        <f t="shared" si="381"/>
        <v>6.1530000000000001E-2</v>
      </c>
      <c r="Y775" s="20">
        <f t="shared" si="382"/>
        <v>4.8161241317138011E-2</v>
      </c>
      <c r="Z775" s="20"/>
      <c r="AA775">
        <v>9</v>
      </c>
      <c r="AB775" s="3">
        <v>1951.6666666692099</v>
      </c>
      <c r="AC775" s="20">
        <f t="shared" si="364"/>
        <v>0.89042962957129179</v>
      </c>
      <c r="AD775" s="20">
        <f t="shared" si="379"/>
        <v>6.1514999999999952E-2</v>
      </c>
      <c r="AE775" s="20">
        <f t="shared" si="379"/>
        <v>5.4773163135581532E-2</v>
      </c>
      <c r="AG775" s="3">
        <v>1951.6666666692099</v>
      </c>
      <c r="AH775" s="3">
        <f t="shared" si="365"/>
        <v>0.48300726022543505</v>
      </c>
      <c r="AI775" s="3">
        <f t="shared" si="366"/>
        <v>-0.68622224125583742</v>
      </c>
      <c r="AJ775" s="3">
        <f t="shared" si="367"/>
        <v>-0.20201508269097601</v>
      </c>
      <c r="AK775" s="20"/>
      <c r="AL775" s="3">
        <v>1951.6666666692099</v>
      </c>
      <c r="AM775" s="12">
        <f>STANDARDIZE(AC775,AR$7,AS$7)</f>
        <v>0.21568863129687213</v>
      </c>
      <c r="AN775" s="12">
        <f>STANDARDIZE(AD775,AT$7,AU$7)</f>
        <v>-0.23837245449551037</v>
      </c>
      <c r="AO775" s="12">
        <f>STANDARDIZE(AE775,AV$7,AW$7)</f>
        <v>0.19995248821356873</v>
      </c>
      <c r="AP775" s="20"/>
    </row>
    <row r="776" spans="1:42" x14ac:dyDescent="0.3">
      <c r="A776">
        <v>10</v>
      </c>
      <c r="B776">
        <v>1965</v>
      </c>
      <c r="C776" s="20">
        <v>0.96928839973621417</v>
      </c>
      <c r="D776" s="20">
        <v>6.1499999999999902E-2</v>
      </c>
      <c r="E776" s="20">
        <f t="shared" si="375"/>
        <v>5.9611236583777073E-2</v>
      </c>
      <c r="G776">
        <v>1951</v>
      </c>
      <c r="H776">
        <v>8</v>
      </c>
      <c r="I776" s="3">
        <v>1951.5833333358801</v>
      </c>
      <c r="J776" s="20">
        <f t="shared" si="376"/>
        <v>1.0217631513469254</v>
      </c>
      <c r="K776" s="20">
        <f t="shared" si="374"/>
        <v>6.1499999999999902E-2</v>
      </c>
      <c r="L776" s="20">
        <f t="shared" si="377"/>
        <v>6.2838433807835811E-2</v>
      </c>
      <c r="N776">
        <v>4</v>
      </c>
      <c r="O776">
        <v>1960</v>
      </c>
      <c r="P776" s="20">
        <v>0.96928839973621417</v>
      </c>
      <c r="Q776" s="20">
        <v>6.1530000000000001E-2</v>
      </c>
      <c r="R776" s="20">
        <f t="shared" si="378"/>
        <v>5.9640315235769258E-2</v>
      </c>
      <c r="T776">
        <v>1951</v>
      </c>
      <c r="U776">
        <v>8</v>
      </c>
      <c r="V776" s="3">
        <v>1951.5833333358901</v>
      </c>
      <c r="W776" s="20">
        <f t="shared" si="380"/>
        <v>0.79687385681100831</v>
      </c>
      <c r="X776" s="20">
        <f t="shared" si="381"/>
        <v>6.1530000000000001E-2</v>
      </c>
      <c r="Y776" s="20">
        <f t="shared" si="382"/>
        <v>4.9031648409581345E-2</v>
      </c>
      <c r="Z776" s="20"/>
      <c r="AA776">
        <v>8</v>
      </c>
      <c r="AB776" s="3">
        <v>1951.5833333358801</v>
      </c>
      <c r="AC776" s="20">
        <f t="shared" si="364"/>
        <v>0.90931850407896686</v>
      </c>
      <c r="AD776" s="20">
        <f t="shared" si="379"/>
        <v>6.1514999999999952E-2</v>
      </c>
      <c r="AE776" s="20">
        <f t="shared" si="379"/>
        <v>5.5935041108708575E-2</v>
      </c>
      <c r="AG776" s="3">
        <v>1951.5833333358801</v>
      </c>
      <c r="AH776" s="3">
        <f t="shared" si="365"/>
        <v>0.59541035638618467</v>
      </c>
      <c r="AI776" s="3">
        <f t="shared" si="366"/>
        <v>-0.68622224125583742</v>
      </c>
      <c r="AJ776" s="3">
        <f t="shared" si="367"/>
        <v>-0.15783489302046863</v>
      </c>
      <c r="AK776" s="20"/>
      <c r="AL776" s="3">
        <v>1951.5833333358801</v>
      </c>
      <c r="AM776" s="12">
        <f>STANDARDIZE(AC776,AR$8,AS$8)</f>
        <v>0.4242501659035316</v>
      </c>
      <c r="AN776" s="12">
        <f>STANDARDIZE(AD776,AT$8,AU$8)</f>
        <v>-0.53553372549108424</v>
      </c>
      <c r="AO776" s="12">
        <f>STANDARDIZE(AE776,AV$8,AW$8)</f>
        <v>0.18481019969578444</v>
      </c>
      <c r="AP776" s="20"/>
    </row>
    <row r="777" spans="1:42" x14ac:dyDescent="0.3">
      <c r="A777">
        <v>10</v>
      </c>
      <c r="B777">
        <v>1965</v>
      </c>
      <c r="C777" s="20">
        <v>1.0120677495028256</v>
      </c>
      <c r="D777" s="20">
        <v>6.1499999999999902E-2</v>
      </c>
      <c r="E777" s="20">
        <f t="shared" si="375"/>
        <v>6.2242166594423678E-2</v>
      </c>
      <c r="G777">
        <v>1951</v>
      </c>
      <c r="H777">
        <v>7</v>
      </c>
      <c r="I777" s="3">
        <v>1951.50000000255</v>
      </c>
      <c r="J777" s="20"/>
      <c r="K777" s="20"/>
      <c r="L777" s="20"/>
      <c r="N777">
        <v>4</v>
      </c>
      <c r="O777">
        <v>1960</v>
      </c>
      <c r="P777" s="20">
        <v>1.0120677495028256</v>
      </c>
      <c r="Q777" s="20">
        <v>6.1530000000000001E-2</v>
      </c>
      <c r="R777" s="20">
        <f t="shared" si="378"/>
        <v>6.2272528626908866E-2</v>
      </c>
      <c r="T777">
        <v>1951</v>
      </c>
      <c r="U777">
        <v>7</v>
      </c>
      <c r="V777" s="3">
        <v>1951.50000000256</v>
      </c>
      <c r="W777" s="20">
        <f t="shared" si="380"/>
        <v>0.81139159636017433</v>
      </c>
      <c r="X777" s="20">
        <f t="shared" si="381"/>
        <v>6.1530000000000001E-2</v>
      </c>
      <c r="Y777" s="20">
        <f t="shared" si="382"/>
        <v>4.9924924924041526E-2</v>
      </c>
      <c r="Z777" s="20"/>
      <c r="AA777">
        <v>7</v>
      </c>
      <c r="AB777" s="3">
        <v>1951.50000000255</v>
      </c>
      <c r="AC777" s="20">
        <f t="shared" si="364"/>
        <v>0.81139159636017433</v>
      </c>
      <c r="AD777" s="20">
        <f t="shared" si="379"/>
        <v>6.1530000000000001E-2</v>
      </c>
      <c r="AE777" s="20">
        <f t="shared" si="379"/>
        <v>4.9924924924041526E-2</v>
      </c>
      <c r="AG777" s="3">
        <v>1951.50000000255</v>
      </c>
      <c r="AH777" s="3">
        <f t="shared" si="365"/>
        <v>1.267115609303171E-2</v>
      </c>
      <c r="AI777" s="3">
        <f t="shared" si="366"/>
        <v>-0.68585487699629111</v>
      </c>
      <c r="AJ777" s="3">
        <f t="shared" si="367"/>
        <v>-0.38636842160242652</v>
      </c>
      <c r="AK777" s="20"/>
      <c r="AL777" s="3">
        <v>1951.50000000255</v>
      </c>
      <c r="AM777" s="12">
        <f>STANDARDIZE(AC777,AR$9,AS$9)</f>
        <v>-0.20544471294115954</v>
      </c>
      <c r="AN777" s="12">
        <f>STANDARDIZE(AD777,AT$9,AU$9)</f>
        <v>-0.10730219351257217</v>
      </c>
      <c r="AO777" s="12">
        <f>STANDARDIZE(AE777,AV$9,AW$9)</f>
        <v>-0.20480097941231731</v>
      </c>
      <c r="AP777" s="20"/>
    </row>
    <row r="778" spans="1:42" x14ac:dyDescent="0.3">
      <c r="A778">
        <v>9</v>
      </c>
      <c r="B778">
        <v>1965</v>
      </c>
      <c r="C778" s="20">
        <v>1.0334896801755886</v>
      </c>
      <c r="D778" s="20">
        <v>6.1499999999999902E-2</v>
      </c>
      <c r="E778" s="20">
        <f t="shared" si="375"/>
        <v>6.3559615330798597E-2</v>
      </c>
      <c r="G778">
        <v>1951</v>
      </c>
      <c r="H778">
        <v>6</v>
      </c>
      <c r="I778" s="3">
        <v>1951.4166666692199</v>
      </c>
      <c r="J778" s="20">
        <f t="shared" si="376"/>
        <v>1.0200943075025266</v>
      </c>
      <c r="K778" s="20">
        <f t="shared" si="374"/>
        <v>0.18449999999999972</v>
      </c>
      <c r="L778" s="20">
        <f t="shared" si="377"/>
        <v>6.2735799911405293E-2</v>
      </c>
      <c r="N778">
        <v>4</v>
      </c>
      <c r="O778">
        <v>1960</v>
      </c>
      <c r="P778" s="20">
        <v>1.0334896801755886</v>
      </c>
      <c r="Q778" s="20">
        <v>6.1530000000000001E-2</v>
      </c>
      <c r="R778" s="20">
        <f t="shared" si="378"/>
        <v>6.359062002120397E-2</v>
      </c>
      <c r="T778">
        <v>1951</v>
      </c>
      <c r="U778">
        <v>6</v>
      </c>
      <c r="V778" s="3">
        <v>1951.4166666692299</v>
      </c>
      <c r="W778" s="20">
        <f t="shared" si="380"/>
        <v>0.87052444991700284</v>
      </c>
      <c r="X778" s="20">
        <f t="shared" si="381"/>
        <v>0.18459</v>
      </c>
      <c r="Y778" s="20">
        <f t="shared" si="382"/>
        <v>0.16069010821017957</v>
      </c>
      <c r="Z778" s="20"/>
      <c r="AA778">
        <v>6</v>
      </c>
      <c r="AB778" s="3">
        <v>1951.4166666692199</v>
      </c>
      <c r="AC778" s="20">
        <f t="shared" si="364"/>
        <v>0.94530937870976472</v>
      </c>
      <c r="AD778" s="20">
        <f t="shared" si="379"/>
        <v>0.18454499999999985</v>
      </c>
      <c r="AE778" s="20">
        <f t="shared" si="379"/>
        <v>0.11171295406079243</v>
      </c>
      <c r="AG778" s="3">
        <v>1951.4166666692199</v>
      </c>
      <c r="AH778" s="3">
        <f t="shared" si="365"/>
        <v>0.80958329402687179</v>
      </c>
      <c r="AI778" s="3">
        <f t="shared" si="366"/>
        <v>2.3268994155331653</v>
      </c>
      <c r="AJ778" s="3">
        <f t="shared" si="367"/>
        <v>1.9631096731423876</v>
      </c>
      <c r="AK778" s="20"/>
      <c r="AL778" s="3">
        <v>1951.4166666692199</v>
      </c>
      <c r="AM778" s="12">
        <f>STANDARDIZE(AC778,AR$10,AS$10)</f>
        <v>0.39147286658577957</v>
      </c>
      <c r="AN778" s="12">
        <f>STANDARDIZE(AD778,AT$10,AU$10)</f>
        <v>0.8823658282474357</v>
      </c>
      <c r="AO778" s="12">
        <f>STANDARDIZE(AE778,AV$10,AW$10)</f>
        <v>0.66419616243724688</v>
      </c>
      <c r="AP778" s="20"/>
    </row>
    <row r="779" spans="1:42" x14ac:dyDescent="0.3">
      <c r="A779">
        <v>9</v>
      </c>
      <c r="B779">
        <v>1965</v>
      </c>
      <c r="C779" s="20">
        <v>1.0555159661069684</v>
      </c>
      <c r="D779" s="20">
        <v>6.1499999999999902E-2</v>
      </c>
      <c r="E779" s="20">
        <f t="shared" si="375"/>
        <v>6.4914231915578449E-2</v>
      </c>
      <c r="G779">
        <v>1951</v>
      </c>
      <c r="H779">
        <v>5</v>
      </c>
      <c r="I779" s="3">
        <v>1951.3333333358901</v>
      </c>
      <c r="J779" s="20">
        <f t="shared" si="376"/>
        <v>0.84623603363283706</v>
      </c>
      <c r="K779" s="20">
        <f t="shared" si="374"/>
        <v>0.18449999999999972</v>
      </c>
      <c r="L779" s="20">
        <f t="shared" si="377"/>
        <v>5.2043516068419393E-2</v>
      </c>
      <c r="N779">
        <v>3</v>
      </c>
      <c r="O779">
        <v>1960</v>
      </c>
      <c r="P779" s="20">
        <v>1.0555159661069684</v>
      </c>
      <c r="Q779" s="20">
        <v>6.1530000000000001E-2</v>
      </c>
      <c r="R779" s="20">
        <f t="shared" si="378"/>
        <v>6.4945897394561761E-2</v>
      </c>
      <c r="T779">
        <v>1951</v>
      </c>
      <c r="U779">
        <v>5</v>
      </c>
      <c r="V779" s="3">
        <v>1951.3333333359001</v>
      </c>
      <c r="W779" s="20">
        <f t="shared" si="380"/>
        <v>1.0407324995601972</v>
      </c>
      <c r="X779" s="20">
        <f t="shared" si="381"/>
        <v>0.18459</v>
      </c>
      <c r="Y779" s="20">
        <f t="shared" si="382"/>
        <v>0.19210881209381681</v>
      </c>
      <c r="Z779" s="20"/>
      <c r="AA779">
        <v>5</v>
      </c>
      <c r="AB779" s="3">
        <v>1951.3333333358901</v>
      </c>
      <c r="AC779" s="20">
        <f t="shared" si="364"/>
        <v>0.94348426659651707</v>
      </c>
      <c r="AD779" s="20">
        <f t="shared" si="379"/>
        <v>0.18454499999999985</v>
      </c>
      <c r="AE779" s="20">
        <f t="shared" si="379"/>
        <v>0.1220761640811181</v>
      </c>
      <c r="AG779" s="3">
        <v>1951.3333333358901</v>
      </c>
      <c r="AH779" s="3">
        <f t="shared" si="365"/>
        <v>0.7987224959265844</v>
      </c>
      <c r="AI779" s="3">
        <f t="shared" si="366"/>
        <v>2.3268994155331653</v>
      </c>
      <c r="AJ779" s="3">
        <f t="shared" si="367"/>
        <v>2.3571687696076138</v>
      </c>
      <c r="AK779" s="20"/>
      <c r="AL779" s="3">
        <v>1951.3333333358901</v>
      </c>
      <c r="AM779" s="12">
        <f>STANDARDIZE(AC779,AR$11,AS$11)</f>
        <v>0.60996212428374053</v>
      </c>
      <c r="AN779" s="12">
        <f>STANDARDIZE(AD779,AT$11,AU$11)</f>
        <v>1.3960024227501457</v>
      </c>
      <c r="AO779" s="12">
        <f>STANDARDIZE(AE779,AV$11,AW$11)</f>
        <v>1.3313345613603369</v>
      </c>
      <c r="AP779" s="20"/>
    </row>
    <row r="780" spans="1:42" x14ac:dyDescent="0.3">
      <c r="A780">
        <v>8</v>
      </c>
      <c r="B780">
        <v>1965</v>
      </c>
      <c r="C780" s="20">
        <v>1.0780116880484381</v>
      </c>
      <c r="D780" s="20">
        <v>6.1499999999999902E-2</v>
      </c>
      <c r="E780" s="20">
        <f t="shared" si="375"/>
        <v>6.629771881497884E-2</v>
      </c>
      <c r="G780">
        <v>1951</v>
      </c>
      <c r="H780">
        <v>4</v>
      </c>
      <c r="I780" s="3">
        <v>1951.25000000256</v>
      </c>
      <c r="J780" s="20">
        <f t="shared" si="376"/>
        <v>0.71253511139544135</v>
      </c>
      <c r="K780" s="20">
        <f t="shared" si="374"/>
        <v>0.18449999999999972</v>
      </c>
      <c r="L780" s="20">
        <f t="shared" si="377"/>
        <v>4.382090935081958E-2</v>
      </c>
      <c r="N780">
        <v>3</v>
      </c>
      <c r="O780">
        <v>1960</v>
      </c>
      <c r="P780" s="20">
        <v>1.0780116880484381</v>
      </c>
      <c r="Q780" s="20">
        <v>6.1530000000000001E-2</v>
      </c>
      <c r="R780" s="20">
        <f t="shared" si="378"/>
        <v>6.6330059165620389E-2</v>
      </c>
      <c r="T780">
        <v>1951</v>
      </c>
      <c r="U780">
        <v>4</v>
      </c>
      <c r="V780" s="3">
        <v>1951.25000000257</v>
      </c>
      <c r="W780" s="20">
        <f t="shared" si="380"/>
        <v>1.0156277111507863</v>
      </c>
      <c r="X780" s="20">
        <f t="shared" si="381"/>
        <v>0.18459</v>
      </c>
      <c r="Y780" s="20">
        <f t="shared" si="382"/>
        <v>0.18747471920132366</v>
      </c>
      <c r="Z780" s="20"/>
      <c r="AA780">
        <v>4</v>
      </c>
      <c r="AB780" s="3">
        <v>1951.25000000256</v>
      </c>
      <c r="AC780" s="20">
        <f t="shared" si="364"/>
        <v>0.86408141127311389</v>
      </c>
      <c r="AD780" s="20">
        <f t="shared" si="379"/>
        <v>0.18454499999999985</v>
      </c>
      <c r="AE780" s="20">
        <f t="shared" si="379"/>
        <v>0.11564781427607163</v>
      </c>
      <c r="AG780" s="3">
        <v>1951.25000000256</v>
      </c>
      <c r="AH780" s="3">
        <f t="shared" si="365"/>
        <v>0.32621542417235916</v>
      </c>
      <c r="AI780" s="3">
        <f t="shared" si="366"/>
        <v>2.3268994155331653</v>
      </c>
      <c r="AJ780" s="3">
        <f t="shared" si="367"/>
        <v>2.1127319868954344</v>
      </c>
      <c r="AK780" s="20"/>
      <c r="AL780" s="3">
        <v>1951.25000000256</v>
      </c>
      <c r="AM780" s="12">
        <f>STANDARDIZE(AC780,AR$12,AS$12)</f>
        <v>0.38737781481712041</v>
      </c>
      <c r="AN780" s="12">
        <f>STANDARDIZE(AD780,AT$12,AU$12)</f>
        <v>1.2492659413941907</v>
      </c>
      <c r="AO780" s="12">
        <f>STANDARDIZE(AE780,AV$12,AW$12)</f>
        <v>0.98834388912150883</v>
      </c>
      <c r="AP780" s="20"/>
    </row>
    <row r="781" spans="1:42" x14ac:dyDescent="0.3">
      <c r="A781">
        <v>8</v>
      </c>
      <c r="B781">
        <v>1965</v>
      </c>
      <c r="C781" s="20">
        <v>1.1091278821761394</v>
      </c>
      <c r="D781" s="20">
        <v>6.1499999999999902E-2</v>
      </c>
      <c r="E781" s="20">
        <f t="shared" si="375"/>
        <v>6.8211364753832465E-2</v>
      </c>
      <c r="G781">
        <v>1951</v>
      </c>
      <c r="H781">
        <v>3</v>
      </c>
      <c r="I781" s="3">
        <v>1951.1666666692299</v>
      </c>
      <c r="J781" s="20">
        <f t="shared" si="376"/>
        <v>0.64601854157854188</v>
      </c>
      <c r="K781" s="20">
        <f t="shared" si="374"/>
        <v>0.18449999999999972</v>
      </c>
      <c r="L781" s="20">
        <f t="shared" si="377"/>
        <v>3.9730140307080268E-2</v>
      </c>
      <c r="N781">
        <v>3</v>
      </c>
      <c r="O781">
        <v>1960</v>
      </c>
      <c r="P781" s="20">
        <v>1.1091278821761394</v>
      </c>
      <c r="Q781" s="20">
        <v>6.1530000000000001E-2</v>
      </c>
      <c r="R781" s="20">
        <f t="shared" si="378"/>
        <v>6.8244638590297863E-2</v>
      </c>
      <c r="T781">
        <v>1951</v>
      </c>
      <c r="U781">
        <v>3</v>
      </c>
      <c r="V781" s="3">
        <v>1951.1666666692399</v>
      </c>
      <c r="W781" s="20">
        <f t="shared" si="380"/>
        <v>0.88803112954731278</v>
      </c>
      <c r="X781" s="20">
        <f t="shared" si="381"/>
        <v>0.18459</v>
      </c>
      <c r="Y781" s="20">
        <f t="shared" si="382"/>
        <v>0.16392166620313847</v>
      </c>
      <c r="Z781" s="20"/>
      <c r="AA781">
        <v>3</v>
      </c>
      <c r="AB781" s="3">
        <v>1951.1666666692299</v>
      </c>
      <c r="AC781" s="20">
        <f t="shared" si="364"/>
        <v>0.76702483556292733</v>
      </c>
      <c r="AD781" s="20">
        <f t="shared" si="379"/>
        <v>0.18454499999999985</v>
      </c>
      <c r="AE781" s="20">
        <f t="shared" si="379"/>
        <v>0.10182590325510937</v>
      </c>
      <c r="AG781" s="3">
        <v>1951.1666666692299</v>
      </c>
      <c r="AH781" s="3">
        <f t="shared" si="365"/>
        <v>-0.25134464210646357</v>
      </c>
      <c r="AI781" s="3">
        <f t="shared" si="366"/>
        <v>2.3268994155331653</v>
      </c>
      <c r="AJ781" s="3">
        <f t="shared" si="367"/>
        <v>1.5871564405482639</v>
      </c>
      <c r="AK781" s="20"/>
      <c r="AL781" s="3">
        <v>1951.1666666692299</v>
      </c>
      <c r="AM781" s="12">
        <f>STANDARDIZE(AC781,AR$13,AS$13)</f>
        <v>-6.6856618075525717E-2</v>
      </c>
      <c r="AN781" s="12">
        <f>STANDARDIZE(AD781,AT$13,AU$13)</f>
        <v>1.5377003319559404</v>
      </c>
      <c r="AO781" s="12">
        <f>STANDARDIZE(AE781,AV$13,AW$13)</f>
        <v>1.0888607644602806</v>
      </c>
      <c r="AP781" s="20"/>
    </row>
    <row r="782" spans="1:42" x14ac:dyDescent="0.3">
      <c r="A782">
        <v>7</v>
      </c>
      <c r="B782">
        <v>1965</v>
      </c>
      <c r="C782" s="20">
        <v>1.1437829143571139</v>
      </c>
      <c r="D782" s="20">
        <v>6.1499999999999902E-2</v>
      </c>
      <c r="E782" s="20">
        <f t="shared" si="375"/>
        <v>7.0342649232962393E-2</v>
      </c>
      <c r="G782">
        <v>1951</v>
      </c>
      <c r="H782">
        <v>2</v>
      </c>
      <c r="I782" s="3">
        <v>1951.0833333359001</v>
      </c>
      <c r="J782" s="20">
        <f t="shared" si="376"/>
        <v>0.6432785294644463</v>
      </c>
      <c r="K782" s="20">
        <f t="shared" si="374"/>
        <v>0.1229999999999998</v>
      </c>
      <c r="L782" s="20">
        <f t="shared" si="377"/>
        <v>3.9561629562063383E-2</v>
      </c>
      <c r="N782">
        <v>2</v>
      </c>
      <c r="O782">
        <v>1960</v>
      </c>
      <c r="P782" s="20">
        <v>1.1437829143571139</v>
      </c>
      <c r="Q782" s="20">
        <v>6.1530000000000001E-2</v>
      </c>
      <c r="R782" s="20">
        <f t="shared" si="378"/>
        <v>7.0376962720393219E-2</v>
      </c>
      <c r="T782">
        <v>1951</v>
      </c>
      <c r="U782">
        <v>2</v>
      </c>
      <c r="V782" s="3">
        <v>1951.0833333359101</v>
      </c>
      <c r="W782" s="20">
        <f t="shared" si="380"/>
        <v>0.77409561822321871</v>
      </c>
      <c r="X782" s="20">
        <f t="shared" si="381"/>
        <v>0.12306</v>
      </c>
      <c r="Y782" s="20">
        <f t="shared" si="382"/>
        <v>9.5260206778549295E-2</v>
      </c>
      <c r="Z782" s="20"/>
      <c r="AA782">
        <v>2</v>
      </c>
      <c r="AB782" s="3">
        <v>1951.0833333359001</v>
      </c>
      <c r="AC782" s="20">
        <f t="shared" si="364"/>
        <v>0.70868707384383245</v>
      </c>
      <c r="AD782" s="20">
        <f t="shared" si="379"/>
        <v>0.1230299999999999</v>
      </c>
      <c r="AE782" s="20">
        <f t="shared" si="379"/>
        <v>6.7410918170306339E-2</v>
      </c>
      <c r="AG782" s="3">
        <v>1951.0833333359001</v>
      </c>
      <c r="AH782" s="3">
        <f t="shared" si="365"/>
        <v>-0.59849846737275414</v>
      </c>
      <c r="AI782" s="3">
        <f t="shared" si="366"/>
        <v>0.82033858713866403</v>
      </c>
      <c r="AJ782" s="3">
        <f t="shared" si="367"/>
        <v>0.2785331567604154</v>
      </c>
      <c r="AK782" s="20"/>
      <c r="AL782" s="3">
        <v>1951.0833333359001</v>
      </c>
      <c r="AM782" s="12">
        <f>STANDARDIZE(AC782,AR$14,AS$14)</f>
        <v>-0.31438720815725951</v>
      </c>
      <c r="AN782" s="12">
        <f>STANDARDIZE(AD782,AT$14,AU$14)</f>
        <v>1.9921056283099188</v>
      </c>
      <c r="AO782" s="12">
        <f>STANDARDIZE(AE782,AV$14,AW$14)</f>
        <v>1.0413203798811714</v>
      </c>
      <c r="AP782" s="20"/>
    </row>
    <row r="783" spans="1:42" x14ac:dyDescent="0.3">
      <c r="A783">
        <v>7</v>
      </c>
      <c r="B783">
        <v>1965</v>
      </c>
      <c r="C783" s="20">
        <v>1.1800314784490766</v>
      </c>
      <c r="D783" s="20">
        <v>6.1499999999999902E-2</v>
      </c>
      <c r="E783" s="20">
        <f t="shared" si="375"/>
        <v>7.2571935924618095E-2</v>
      </c>
      <c r="G783">
        <v>1951</v>
      </c>
      <c r="H783">
        <v>1</v>
      </c>
      <c r="I783" s="3">
        <v>1951.00000000257</v>
      </c>
      <c r="J783" s="20">
        <f t="shared" si="376"/>
        <v>0.69109244124449165</v>
      </c>
      <c r="K783" s="20">
        <f t="shared" si="374"/>
        <v>6.1499999999999902E-2</v>
      </c>
      <c r="L783" s="20">
        <f t="shared" si="377"/>
        <v>4.2502185136536169E-2</v>
      </c>
      <c r="N783">
        <v>1</v>
      </c>
      <c r="O783">
        <v>1960</v>
      </c>
      <c r="P783" s="20">
        <v>1.1800314784490766</v>
      </c>
      <c r="Q783" s="20">
        <v>6.1530000000000001E-2</v>
      </c>
      <c r="R783" s="20">
        <f t="shared" si="378"/>
        <v>7.2607336868971681E-2</v>
      </c>
      <c r="T783">
        <v>1951</v>
      </c>
      <c r="U783">
        <v>1</v>
      </c>
      <c r="V783" s="3">
        <v>1951.00000000258</v>
      </c>
      <c r="W783" s="20">
        <f t="shared" si="380"/>
        <v>0.76440396066442284</v>
      </c>
      <c r="X783" s="20">
        <f t="shared" si="381"/>
        <v>6.1530000000000001E-2</v>
      </c>
      <c r="Y783" s="20">
        <f t="shared" si="382"/>
        <v>4.7033775699681937E-2</v>
      </c>
      <c r="Z783" s="20"/>
      <c r="AA783">
        <v>1</v>
      </c>
      <c r="AB783" s="3">
        <v>1951.00000000257</v>
      </c>
      <c r="AC783" s="20">
        <f t="shared" si="364"/>
        <v>0.72774820095445725</v>
      </c>
      <c r="AD783" s="20">
        <f t="shared" si="379"/>
        <v>6.1514999999999952E-2</v>
      </c>
      <c r="AE783" s="20">
        <f t="shared" si="379"/>
        <v>4.4767980418109053E-2</v>
      </c>
      <c r="AG783" s="3">
        <v>1951.00000000257</v>
      </c>
      <c r="AH783" s="3">
        <f t="shared" si="365"/>
        <v>-0.48507033788429454</v>
      </c>
      <c r="AI783" s="3">
        <f t="shared" si="366"/>
        <v>-0.68622224125583742</v>
      </c>
      <c r="AJ783" s="3">
        <f t="shared" si="367"/>
        <v>-0.58246025883658115</v>
      </c>
      <c r="AK783" s="20"/>
      <c r="AL783" s="3">
        <v>1951.00000000257</v>
      </c>
      <c r="AM783" s="12">
        <f>STANDARDIZE(AC783,AR$15,AS$15)</f>
        <v>-0.12953828653255167</v>
      </c>
      <c r="AN783" s="12">
        <f>STANDARDIZE(AD783,AT$15,AU$15)</f>
        <v>-0.21981065223360952</v>
      </c>
      <c r="AO783" s="12">
        <f>STANDARDIZE(AE783,AV$15,AW$15)</f>
        <v>-0.19107629052551622</v>
      </c>
      <c r="AP783" s="20"/>
    </row>
    <row r="784" spans="1:42" x14ac:dyDescent="0.3">
      <c r="A784">
        <v>6</v>
      </c>
      <c r="B784">
        <v>1965</v>
      </c>
      <c r="C784" s="20">
        <v>1.2174288255681645</v>
      </c>
      <c r="D784" s="20">
        <v>6.1499999999999902E-2</v>
      </c>
      <c r="E784" s="20">
        <f t="shared" si="375"/>
        <v>7.4871872772441991E-2</v>
      </c>
      <c r="G784">
        <v>1950</v>
      </c>
      <c r="H784">
        <v>12</v>
      </c>
      <c r="I784" s="3">
        <v>1950.9166666692399</v>
      </c>
      <c r="J784" s="20">
        <f t="shared" si="376"/>
        <v>0.73761196508523408</v>
      </c>
      <c r="K784" s="20">
        <f t="shared" si="374"/>
        <v>6.1499999999999902E-2</v>
      </c>
      <c r="L784" s="20">
        <f t="shared" si="377"/>
        <v>4.536313585274182E-2</v>
      </c>
      <c r="N784">
        <v>12</v>
      </c>
      <c r="O784">
        <v>1959</v>
      </c>
      <c r="P784" s="20">
        <v>1.2174288255681645</v>
      </c>
      <c r="Q784" s="20">
        <v>6.1530000000000001E-2</v>
      </c>
      <c r="R784" s="20">
        <f t="shared" si="378"/>
        <v>7.4908395637209163E-2</v>
      </c>
      <c r="T784">
        <v>1950</v>
      </c>
      <c r="U784">
        <v>12</v>
      </c>
      <c r="V784" s="3">
        <v>1950.9166666692499</v>
      </c>
      <c r="W784" s="20">
        <f t="shared" si="380"/>
        <v>0.76633865476792651</v>
      </c>
      <c r="X784" s="20">
        <f t="shared" si="381"/>
        <v>0.12306</v>
      </c>
      <c r="Y784" s="20">
        <f t="shared" si="382"/>
        <v>9.4305634855741033E-2</v>
      </c>
      <c r="AA784">
        <v>12</v>
      </c>
      <c r="AB784" s="3">
        <v>1950.9166666692499</v>
      </c>
      <c r="AC784" s="20">
        <f t="shared" si="364"/>
        <v>0.75197530992658024</v>
      </c>
      <c r="AD784" s="20">
        <f t="shared" si="379"/>
        <v>9.2279999999999945E-2</v>
      </c>
      <c r="AE784" s="20">
        <f t="shared" si="379"/>
        <v>6.9834385354241427E-2</v>
      </c>
      <c r="AG784" s="3">
        <v>1950.9166666692499</v>
      </c>
      <c r="AH784" s="3">
        <f t="shared" si="365"/>
        <v>-0.34090070732298244</v>
      </c>
      <c r="AI784" s="3">
        <f t="shared" si="366"/>
        <v>6.7241855071186282E-2</v>
      </c>
      <c r="AJ784" s="3">
        <f t="shared" si="367"/>
        <v>0.37068503701195304</v>
      </c>
      <c r="AL784" s="3">
        <v>1950.9166666692499</v>
      </c>
      <c r="AM784" s="12">
        <f>STANDARDIZE(AC784,AR$4,AS$4)</f>
        <v>-0.10322770407695367</v>
      </c>
      <c r="AN784" s="12">
        <f>STANDARDIZE(AD784,AT$4,AU$4)</f>
        <v>1.0572927878366174</v>
      </c>
      <c r="AO784" s="12">
        <f>STANDARDIZE(AE784,AV$4,AW$4)</f>
        <v>1.7477585905796982</v>
      </c>
    </row>
    <row r="785" spans="1:41" x14ac:dyDescent="0.3">
      <c r="A785">
        <v>6</v>
      </c>
      <c r="B785">
        <v>1965</v>
      </c>
      <c r="C785" s="20">
        <v>1.1965075217098891</v>
      </c>
      <c r="D785" s="20">
        <v>6.1499999999999902E-2</v>
      </c>
      <c r="E785" s="20">
        <f t="shared" si="375"/>
        <v>7.3585212585158058E-2</v>
      </c>
      <c r="G785">
        <v>1950</v>
      </c>
      <c r="H785">
        <v>11</v>
      </c>
      <c r="I785" s="3">
        <v>1950.8333333359101</v>
      </c>
      <c r="J785" s="20">
        <f t="shared" si="376"/>
        <v>0.78726285886900804</v>
      </c>
      <c r="K785" s="20">
        <f t="shared" si="374"/>
        <v>6.1499999999999902E-2</v>
      </c>
      <c r="L785" s="20">
        <f t="shared" si="377"/>
        <v>4.8416665820443919E-2</v>
      </c>
      <c r="N785">
        <v>11</v>
      </c>
      <c r="O785">
        <v>1959</v>
      </c>
      <c r="P785" s="20">
        <v>1.1965075217098891</v>
      </c>
      <c r="Q785" s="20">
        <v>6.1530000000000001E-2</v>
      </c>
      <c r="R785" s="20">
        <f t="shared" si="378"/>
        <v>7.362110781080948E-2</v>
      </c>
      <c r="T785">
        <v>1950</v>
      </c>
      <c r="U785">
        <v>11</v>
      </c>
      <c r="V785" s="3">
        <v>1950.8333333359201</v>
      </c>
      <c r="W785" s="20">
        <f t="shared" si="380"/>
        <v>0.7843116810880818</v>
      </c>
      <c r="X785" s="20">
        <f t="shared" si="381"/>
        <v>6.1530000000000001E-2</v>
      </c>
      <c r="Y785" s="20">
        <f t="shared" si="382"/>
        <v>4.8258697737349678E-2</v>
      </c>
      <c r="AA785">
        <v>11</v>
      </c>
      <c r="AB785" s="3">
        <v>1950.8333333359201</v>
      </c>
      <c r="AC785" s="20">
        <f t="shared" si="364"/>
        <v>0.78578726997854487</v>
      </c>
      <c r="AD785" s="20">
        <f t="shared" si="379"/>
        <v>6.1514999999999952E-2</v>
      </c>
      <c r="AE785" s="20">
        <f t="shared" si="379"/>
        <v>4.8337681778896802E-2</v>
      </c>
      <c r="AG785" s="3">
        <v>1950.8333333359201</v>
      </c>
      <c r="AH785" s="3">
        <f t="shared" si="365"/>
        <v>-0.13969396016818875</v>
      </c>
      <c r="AI785" s="3">
        <f t="shared" si="366"/>
        <v>-0.68622224125583742</v>
      </c>
      <c r="AJ785" s="3">
        <f t="shared" si="367"/>
        <v>-0.44672304130226909</v>
      </c>
      <c r="AL785" s="3">
        <v>1950.8333333359201</v>
      </c>
      <c r="AM785" s="12">
        <f>STANDARDIZE(AC785,AR$5,AS$5)</f>
        <v>5.253360506238855E-2</v>
      </c>
      <c r="AN785" s="12">
        <f>STANDARDIZE(AD785,AT$5,AU$5)</f>
        <v>-0.19138401234735175</v>
      </c>
      <c r="AO785" s="12">
        <f>STANDARDIZE(AE785,AV$5,AW$5)</f>
        <v>6.0800478470836731E-3</v>
      </c>
    </row>
    <row r="786" spans="1:41" x14ac:dyDescent="0.3">
      <c r="A786">
        <v>6</v>
      </c>
      <c r="B786">
        <v>1965</v>
      </c>
      <c r="C786" s="20">
        <v>1.1515740144594899</v>
      </c>
      <c r="D786" s="20">
        <v>6.1499999999999902E-2</v>
      </c>
      <c r="E786" s="20">
        <f t="shared" si="375"/>
        <v>7.0821801889258518E-2</v>
      </c>
      <c r="G786">
        <v>1950</v>
      </c>
      <c r="H786">
        <v>10</v>
      </c>
      <c r="I786" s="3">
        <v>1950.75000000258</v>
      </c>
      <c r="J786" s="20">
        <f t="shared" si="376"/>
        <v>0.83132257277709276</v>
      </c>
      <c r="K786" s="20">
        <f t="shared" si="374"/>
        <v>6.1499999999999902E-2</v>
      </c>
      <c r="L786" s="20">
        <f t="shared" si="377"/>
        <v>5.1126338225791122E-2</v>
      </c>
      <c r="N786">
        <v>10</v>
      </c>
      <c r="O786">
        <v>1959</v>
      </c>
      <c r="P786" s="20">
        <v>1.1515740144594899</v>
      </c>
      <c r="Q786" s="20">
        <v>6.1530000000000001E-2</v>
      </c>
      <c r="R786" s="20">
        <f t="shared" si="378"/>
        <v>7.0856349109692421E-2</v>
      </c>
      <c r="T786">
        <v>1950</v>
      </c>
      <c r="U786">
        <v>10</v>
      </c>
      <c r="V786" s="3">
        <v>1950.75000000259</v>
      </c>
      <c r="W786" s="20">
        <f t="shared" si="380"/>
        <v>0.83657220323878678</v>
      </c>
      <c r="X786" s="20">
        <f t="shared" si="381"/>
        <v>0.12306</v>
      </c>
      <c r="Y786" s="20">
        <f t="shared" si="382"/>
        <v>0.1029485753305651</v>
      </c>
      <c r="AA786">
        <v>10</v>
      </c>
      <c r="AB786" s="3">
        <v>1950.75000000259</v>
      </c>
      <c r="AC786" s="20">
        <f t="shared" si="364"/>
        <v>0.83394738800793977</v>
      </c>
      <c r="AD786" s="20">
        <f t="shared" si="379"/>
        <v>9.2279999999999945E-2</v>
      </c>
      <c r="AE786" s="20">
        <f t="shared" si="379"/>
        <v>7.7037456778178109E-2</v>
      </c>
      <c r="AG786" s="3">
        <v>1950.75000000259</v>
      </c>
      <c r="AH786" s="3">
        <f t="shared" si="365"/>
        <v>0.14689518392144649</v>
      </c>
      <c r="AI786" s="3">
        <f t="shared" si="366"/>
        <v>6.7241855071186282E-2</v>
      </c>
      <c r="AJ786" s="3">
        <f t="shared" si="367"/>
        <v>0.64458046241816125</v>
      </c>
      <c r="AL786" s="3">
        <v>1950.75000000259</v>
      </c>
      <c r="AM786" s="12">
        <f>STANDARDIZE(AC786,AR$6,AS$6)</f>
        <v>0.23210221981779186</v>
      </c>
      <c r="AN786" s="12">
        <f>STANDARDIZE(AD786,AT$6,AU$6)</f>
        <v>0.96310780514635363</v>
      </c>
      <c r="AO786" s="12">
        <f>STANDARDIZE(AE786,AV$6,AW$6)</f>
        <v>1.7910110422428656</v>
      </c>
    </row>
    <row r="787" spans="1:41" x14ac:dyDescent="0.3">
      <c r="A787">
        <v>6</v>
      </c>
      <c r="B787">
        <v>1965</v>
      </c>
      <c r="C787" s="20">
        <v>1.1088078340545087</v>
      </c>
      <c r="D787" s="20">
        <v>6.1499999999999902E-2</v>
      </c>
      <c r="E787" s="20">
        <f t="shared" si="375"/>
        <v>6.8191681794352171E-2</v>
      </c>
      <c r="G787">
        <v>1950</v>
      </c>
      <c r="H787">
        <v>9</v>
      </c>
      <c r="I787" s="3">
        <v>1950.6666666692499</v>
      </c>
      <c r="J787" s="20">
        <f t="shared" si="376"/>
        <v>0.85100490618426305</v>
      </c>
      <c r="K787" s="20">
        <f t="shared" si="374"/>
        <v>6.1499999999999902E-2</v>
      </c>
      <c r="L787" s="20">
        <f t="shared" si="377"/>
        <v>5.2336801730332096E-2</v>
      </c>
      <c r="N787">
        <v>9</v>
      </c>
      <c r="O787">
        <v>1959</v>
      </c>
      <c r="P787" s="20">
        <v>1.1088078340545087</v>
      </c>
      <c r="Q787" s="20">
        <v>6.1530000000000001E-2</v>
      </c>
      <c r="R787" s="20">
        <f t="shared" si="378"/>
        <v>6.8224946029373915E-2</v>
      </c>
      <c r="T787">
        <v>1950</v>
      </c>
      <c r="U787">
        <v>9</v>
      </c>
      <c r="V787" s="3">
        <v>1950.6666666692599</v>
      </c>
      <c r="W787" s="20">
        <f t="shared" si="380"/>
        <v>0.8917785984500427</v>
      </c>
      <c r="X787" s="20">
        <f t="shared" si="381"/>
        <v>6.1530000000000001E-2</v>
      </c>
      <c r="Y787" s="20">
        <f t="shared" si="382"/>
        <v>5.4871137162631131E-2</v>
      </c>
      <c r="AA787">
        <v>9</v>
      </c>
      <c r="AB787" s="3">
        <v>1950.6666666692599</v>
      </c>
      <c r="AC787" s="20">
        <f t="shared" si="364"/>
        <v>0.87139175231715282</v>
      </c>
      <c r="AD787" s="20">
        <f t="shared" si="379"/>
        <v>6.1514999999999952E-2</v>
      </c>
      <c r="AE787" s="20">
        <f t="shared" si="379"/>
        <v>5.3603969446481617E-2</v>
      </c>
      <c r="AG787" s="3">
        <v>1950.6666666692599</v>
      </c>
      <c r="AH787" s="3">
        <f t="shared" si="365"/>
        <v>0.36971748497577561</v>
      </c>
      <c r="AI787" s="3">
        <f t="shared" si="366"/>
        <v>-0.68622224125583742</v>
      </c>
      <c r="AJ787" s="3">
        <f t="shared" si="367"/>
        <v>-0.2464734510745088</v>
      </c>
      <c r="AL787" s="3">
        <v>1950.6666666692599</v>
      </c>
      <c r="AM787" s="12">
        <f>STANDARDIZE(AC787,AR$7,AS$7)</f>
        <v>0.14555397932935929</v>
      </c>
      <c r="AN787" s="12">
        <f>STANDARDIZE(AD787,AT$7,AU$7)</f>
        <v>-0.23837245449551037</v>
      </c>
      <c r="AO787" s="12">
        <f>STANDARDIZE(AE787,AV$7,AW$7)</f>
        <v>0.12986990426187484</v>
      </c>
    </row>
    <row r="788" spans="1:41" x14ac:dyDescent="0.3">
      <c r="A788">
        <v>6</v>
      </c>
      <c r="B788">
        <v>1965</v>
      </c>
      <c r="C788" s="20">
        <v>1.0673204067957669</v>
      </c>
      <c r="D788" s="20">
        <v>6.1499999999999902E-2</v>
      </c>
      <c r="E788" s="20">
        <f t="shared" si="375"/>
        <v>6.564020501793956E-2</v>
      </c>
      <c r="G788">
        <v>1950</v>
      </c>
      <c r="H788">
        <v>8</v>
      </c>
      <c r="I788" s="3">
        <v>1950.5833333359201</v>
      </c>
      <c r="J788" s="20">
        <f t="shared" si="376"/>
        <v>0.87127895358308793</v>
      </c>
      <c r="K788" s="20">
        <f t="shared" si="374"/>
        <v>6.1499999999999902E-2</v>
      </c>
      <c r="L788" s="20">
        <f t="shared" si="377"/>
        <v>5.3583655645359822E-2</v>
      </c>
      <c r="N788">
        <v>8</v>
      </c>
      <c r="O788">
        <v>1959</v>
      </c>
      <c r="P788" s="20">
        <v>1.0673204067957669</v>
      </c>
      <c r="Q788" s="20">
        <v>6.1530000000000001E-2</v>
      </c>
      <c r="R788" s="20">
        <f t="shared" si="378"/>
        <v>6.5672224630143536E-2</v>
      </c>
      <c r="T788">
        <v>1950</v>
      </c>
      <c r="U788">
        <v>8</v>
      </c>
      <c r="V788" s="3">
        <v>1950.5833333359301</v>
      </c>
      <c r="W788" s="20">
        <f t="shared" ref="W788:W793" si="383">AVERAGEIFS(P$4:P$1097,O$4:O$1097,T788,N$4:N$1097,U788)</f>
        <v>0.95964814596434744</v>
      </c>
      <c r="X788" s="20">
        <f t="shared" ref="X788:X793" si="384">SUMIFS(Q$4:Q$1097,O$4:O$1097,T788,N$4:N$1097,U788)</f>
        <v>0.12306</v>
      </c>
      <c r="Y788" s="20">
        <f t="shared" ref="Y788:Y793" si="385">W788*X788</f>
        <v>0.1180943008423726</v>
      </c>
      <c r="AA788">
        <v>8</v>
      </c>
      <c r="AB788" s="3">
        <v>1950.5833333359301</v>
      </c>
      <c r="AC788" s="20">
        <f t="shared" si="364"/>
        <v>0.91546354977371769</v>
      </c>
      <c r="AD788" s="20">
        <f t="shared" si="379"/>
        <v>9.2279999999999945E-2</v>
      </c>
      <c r="AE788" s="20">
        <f t="shared" si="379"/>
        <v>8.5838978243866215E-2</v>
      </c>
      <c r="AG788" s="3">
        <v>1950.5833333359301</v>
      </c>
      <c r="AH788" s="3">
        <f t="shared" si="365"/>
        <v>0.63197802810524972</v>
      </c>
      <c r="AI788" s="3">
        <f t="shared" si="366"/>
        <v>6.7241855071186282E-2</v>
      </c>
      <c r="AJ788" s="3">
        <f t="shared" si="367"/>
        <v>0.97925664764318598</v>
      </c>
      <c r="AL788" s="3">
        <v>1950.5833333359301</v>
      </c>
      <c r="AM788" s="12">
        <f>STANDARDIZE(AC788,AR$8,AS$8)</f>
        <v>0.46512946320764448</v>
      </c>
      <c r="AN788" s="12">
        <f>STANDARDIZE(AD788,AT$8,AU$8)</f>
        <v>1.4464725573415451</v>
      </c>
      <c r="AO788" s="12">
        <f>STANDARDIZE(AE788,AV$8,AW$8)</f>
        <v>3.076931128601283</v>
      </c>
    </row>
    <row r="789" spans="1:41" x14ac:dyDescent="0.3">
      <c r="A789">
        <v>5</v>
      </c>
      <c r="B789">
        <v>1965</v>
      </c>
      <c r="C789" s="20">
        <v>1.007110575714905</v>
      </c>
      <c r="D789" s="20">
        <v>6.1499999999999902E-2</v>
      </c>
      <c r="E789" s="20">
        <f t="shared" si="375"/>
        <v>6.1937300406466562E-2</v>
      </c>
      <c r="G789">
        <v>1950</v>
      </c>
      <c r="H789">
        <v>7</v>
      </c>
      <c r="I789" s="3">
        <v>1950.50000000259</v>
      </c>
      <c r="J789" s="20">
        <f t="shared" si="376"/>
        <v>0.89139263104344657</v>
      </c>
      <c r="K789" s="20">
        <f t="shared" si="374"/>
        <v>6.1499999999999902E-2</v>
      </c>
      <c r="L789" s="20">
        <f t="shared" si="377"/>
        <v>5.4820646809171876E-2</v>
      </c>
      <c r="N789">
        <v>6</v>
      </c>
      <c r="O789">
        <v>1959</v>
      </c>
      <c r="P789" s="20">
        <v>1.007110575714905</v>
      </c>
      <c r="Q789" s="20">
        <v>6.1530000000000001E-2</v>
      </c>
      <c r="R789" s="20">
        <f t="shared" si="378"/>
        <v>6.1967513723738106E-2</v>
      </c>
      <c r="T789">
        <v>1950</v>
      </c>
      <c r="U789">
        <v>7</v>
      </c>
      <c r="V789" s="3">
        <v>1950.5000000026</v>
      </c>
      <c r="W789" s="20">
        <f t="shared" si="383"/>
        <v>1.0367785054486574</v>
      </c>
      <c r="X789" s="20">
        <f t="shared" si="384"/>
        <v>6.1530000000000001E-2</v>
      </c>
      <c r="Y789" s="20">
        <f t="shared" si="385"/>
        <v>6.3792981440255886E-2</v>
      </c>
      <c r="AA789">
        <v>7</v>
      </c>
      <c r="AB789" s="3">
        <v>1950.5000000026</v>
      </c>
      <c r="AC789" s="20">
        <f t="shared" si="364"/>
        <v>0.96408556824605196</v>
      </c>
      <c r="AD789" s="20">
        <f t="shared" si="364"/>
        <v>6.1514999999999952E-2</v>
      </c>
      <c r="AE789" s="20">
        <f t="shared" si="364"/>
        <v>5.9306814124713877E-2</v>
      </c>
      <c r="AG789" s="3">
        <v>1950.5000000026</v>
      </c>
      <c r="AH789" s="3">
        <f t="shared" si="365"/>
        <v>0.9213158293413608</v>
      </c>
      <c r="AI789" s="3">
        <f t="shared" si="366"/>
        <v>-0.68622224125583742</v>
      </c>
      <c r="AJ789" s="3">
        <f t="shared" si="367"/>
        <v>-2.9623863275157609E-2</v>
      </c>
      <c r="AL789" s="3">
        <v>1950.5000000026</v>
      </c>
      <c r="AM789" s="12">
        <f>STANDARDIZE(AC789,AR$9,AS$9)</f>
        <v>0.15517865864469177</v>
      </c>
      <c r="AN789" s="12">
        <f>STANDARDIZE(AD789,AT$9,AU$9)</f>
        <v>-0.10780241638246968</v>
      </c>
      <c r="AO789" s="12">
        <f>STANDARDIZE(AE789,AV$9,AW$9)</f>
        <v>0.1554543712865086</v>
      </c>
    </row>
    <row r="790" spans="1:41" x14ac:dyDescent="0.3">
      <c r="A790">
        <v>5</v>
      </c>
      <c r="B790">
        <v>1965</v>
      </c>
      <c r="C790" s="20">
        <v>0.94195941874103584</v>
      </c>
      <c r="D790" s="20">
        <v>6.1499999999999902E-2</v>
      </c>
      <c r="E790" s="20">
        <f t="shared" si="375"/>
        <v>5.7930504252573609E-2</v>
      </c>
      <c r="G790">
        <v>1950</v>
      </c>
      <c r="H790">
        <v>6</v>
      </c>
      <c r="I790" s="3">
        <v>1950.4166666692599</v>
      </c>
      <c r="J790" s="20">
        <f t="shared" si="376"/>
        <v>0.90390727851937303</v>
      </c>
      <c r="K790" s="20">
        <f t="shared" si="374"/>
        <v>0.1229999999999998</v>
      </c>
      <c r="L790" s="20">
        <f t="shared" si="377"/>
        <v>5.5590297628941354E-2</v>
      </c>
      <c r="N790">
        <v>6</v>
      </c>
      <c r="O790">
        <v>1959</v>
      </c>
      <c r="P790" s="20">
        <v>0.94195941874103584</v>
      </c>
      <c r="Q790" s="20">
        <v>6.1530000000000001E-2</v>
      </c>
      <c r="R790" s="20">
        <f t="shared" si="378"/>
        <v>5.7958763035135939E-2</v>
      </c>
      <c r="T790">
        <v>1950</v>
      </c>
      <c r="U790">
        <v>6</v>
      </c>
      <c r="V790" s="3">
        <v>1950.4166666692699</v>
      </c>
      <c r="W790" s="20">
        <f t="shared" si="383"/>
        <v>1.0898345721162315</v>
      </c>
      <c r="X790" s="20">
        <f t="shared" si="384"/>
        <v>0.12306</v>
      </c>
      <c r="Y790" s="20">
        <f t="shared" si="385"/>
        <v>0.13411504244462344</v>
      </c>
      <c r="AA790">
        <v>6</v>
      </c>
      <c r="AB790" s="3">
        <v>1950.4166666692699</v>
      </c>
      <c r="AC790" s="20">
        <f t="shared" si="364"/>
        <v>0.9968709253178023</v>
      </c>
      <c r="AD790" s="20">
        <f t="shared" si="364"/>
        <v>0.1230299999999999</v>
      </c>
      <c r="AE790" s="20">
        <f t="shared" si="364"/>
        <v>9.4852670036782397E-2</v>
      </c>
      <c r="AG790" s="3">
        <v>1950.4166666692699</v>
      </c>
      <c r="AH790" s="3">
        <f t="shared" si="365"/>
        <v>1.1164135119535821</v>
      </c>
      <c r="AI790" s="3">
        <f t="shared" si="366"/>
        <v>0.82033858713866403</v>
      </c>
      <c r="AJ790" s="3">
        <f t="shared" si="367"/>
        <v>1.3220005693398489</v>
      </c>
      <c r="AL790" s="3">
        <v>1950.4166666692699</v>
      </c>
      <c r="AM790" s="12">
        <f>STANDARDIZE(AC790,AR$10,AS$10)</f>
        <v>0.69933268946538041</v>
      </c>
      <c r="AN790" s="12">
        <f>STANDARDIZE(AD790,AT$10,AU$10)</f>
        <v>-0.38552664826294392</v>
      </c>
      <c r="AO790" s="12">
        <f>STANDARDIZE(AE790,AV$10,AW$10)</f>
        <v>0.19680385922186458</v>
      </c>
    </row>
    <row r="791" spans="1:41" x14ac:dyDescent="0.3">
      <c r="A791">
        <v>5</v>
      </c>
      <c r="B791">
        <v>1965</v>
      </c>
      <c r="C791" s="20">
        <v>0.88102411137889403</v>
      </c>
      <c r="D791" s="20">
        <v>6.1499999999999902E-2</v>
      </c>
      <c r="E791" s="20">
        <f t="shared" si="375"/>
        <v>5.4182982849801893E-2</v>
      </c>
      <c r="G791">
        <v>1950</v>
      </c>
      <c r="H791">
        <v>5</v>
      </c>
      <c r="I791" s="3">
        <v>1950.3333333359301</v>
      </c>
      <c r="J791" s="20">
        <f t="shared" si="376"/>
        <v>0.89539522142144046</v>
      </c>
      <c r="K791" s="20">
        <f t="shared" si="374"/>
        <v>0.1229999999999998</v>
      </c>
      <c r="L791" s="20">
        <f t="shared" si="377"/>
        <v>5.5066806117418501E-2</v>
      </c>
      <c r="N791">
        <v>6</v>
      </c>
      <c r="O791">
        <v>1959</v>
      </c>
      <c r="P791" s="20">
        <v>0.88102411137889403</v>
      </c>
      <c r="Q791" s="20">
        <v>6.1530000000000001E-2</v>
      </c>
      <c r="R791" s="20">
        <f t="shared" si="378"/>
        <v>5.420941357314335E-2</v>
      </c>
      <c r="T791">
        <v>1950</v>
      </c>
      <c r="U791">
        <v>5</v>
      </c>
      <c r="V791" s="3">
        <v>1950.3333333359401</v>
      </c>
      <c r="W791" s="20">
        <f t="shared" si="383"/>
        <v>1.0214683130486595</v>
      </c>
      <c r="X791" s="20">
        <f t="shared" si="384"/>
        <v>6.1530000000000001E-2</v>
      </c>
      <c r="Y791" s="20">
        <f t="shared" si="385"/>
        <v>6.2850945301884023E-2</v>
      </c>
      <c r="AA791">
        <v>5</v>
      </c>
      <c r="AB791" s="3">
        <v>1950.3333333359401</v>
      </c>
      <c r="AC791" s="20">
        <f t="shared" ref="AC791:AE854" si="386">AVERAGE(W791,J791)</f>
        <v>0.95843176723504997</v>
      </c>
      <c r="AD791" s="20">
        <f t="shared" si="386"/>
        <v>9.2264999999999903E-2</v>
      </c>
      <c r="AE791" s="20">
        <f t="shared" si="386"/>
        <v>5.8958875709651262E-2</v>
      </c>
      <c r="AG791" s="3">
        <v>1950.3333333359401</v>
      </c>
      <c r="AH791" s="3">
        <f t="shared" ref="AH791:AH854" si="387">STANDARDIZE(AC791,AC$894,AC$895)</f>
        <v>0.88767143520579828</v>
      </c>
      <c r="AI791" s="3">
        <f t="shared" ref="AI791:AI854" si="388">STANDARDIZE(AD791,AD$894,AD$895)</f>
        <v>6.6874490811640125E-2</v>
      </c>
      <c r="AJ791" s="3">
        <f t="shared" ref="AJ791:AJ854" si="389">STANDARDIZE(AE791,AE$894,AE$895)</f>
        <v>-4.2854155549096128E-2</v>
      </c>
      <c r="AL791" s="3">
        <v>1950.3333333359401</v>
      </c>
      <c r="AM791" s="12">
        <f>STANDARDIZE(AC791,AR$11,AS$11)</f>
        <v>0.6945082348779682</v>
      </c>
      <c r="AN791" s="12">
        <f>STANDARDIZE(AD791,AT$11,AU$11)</f>
        <v>-0.6035549277918324</v>
      </c>
      <c r="AO791" s="12">
        <f>STANDARDIZE(AE791,AV$11,AW$11)</f>
        <v>-0.39295271352874944</v>
      </c>
    </row>
    <row r="792" spans="1:41" x14ac:dyDescent="0.3">
      <c r="A792">
        <v>5</v>
      </c>
      <c r="B792">
        <v>1965</v>
      </c>
      <c r="C792" s="20">
        <v>0.82402963474214119</v>
      </c>
      <c r="D792" s="20">
        <v>6.1499999999999902E-2</v>
      </c>
      <c r="E792" s="20">
        <f t="shared" si="375"/>
        <v>5.0677822536641604E-2</v>
      </c>
      <c r="G792">
        <v>1950</v>
      </c>
      <c r="H792">
        <v>4</v>
      </c>
      <c r="I792" s="3">
        <v>1950.2500000026</v>
      </c>
      <c r="J792" s="20">
        <f t="shared" si="376"/>
        <v>0.86906256444795127</v>
      </c>
      <c r="K792" s="20">
        <f t="shared" si="374"/>
        <v>0.1229999999999998</v>
      </c>
      <c r="L792" s="20">
        <f t="shared" si="377"/>
        <v>5.3447347713548921E-2</v>
      </c>
      <c r="N792">
        <v>5</v>
      </c>
      <c r="O792">
        <v>1959</v>
      </c>
      <c r="P792" s="20">
        <v>0.82402963474214119</v>
      </c>
      <c r="Q792" s="20">
        <v>6.1530000000000001E-2</v>
      </c>
      <c r="R792" s="20">
        <f t="shared" si="378"/>
        <v>5.0702543425683949E-2</v>
      </c>
      <c r="T792">
        <v>1950</v>
      </c>
      <c r="U792">
        <v>4</v>
      </c>
      <c r="V792" s="3">
        <v>1950.25000000261</v>
      </c>
      <c r="W792" s="20">
        <f t="shared" si="383"/>
        <v>0.9589832357449849</v>
      </c>
      <c r="X792" s="20">
        <f t="shared" si="384"/>
        <v>6.1530000000000001E-2</v>
      </c>
      <c r="Y792" s="20">
        <f t="shared" si="385"/>
        <v>5.900623849538892E-2</v>
      </c>
      <c r="AA792">
        <v>4</v>
      </c>
      <c r="AB792" s="3">
        <v>1950.25000000261</v>
      </c>
      <c r="AC792" s="20">
        <f t="shared" si="386"/>
        <v>0.91402290009646814</v>
      </c>
      <c r="AD792" s="20">
        <f t="shared" si="386"/>
        <v>9.2264999999999903E-2</v>
      </c>
      <c r="AE792" s="20">
        <f t="shared" si="386"/>
        <v>5.6226793104468917E-2</v>
      </c>
      <c r="AG792" s="3">
        <v>1950.25000000261</v>
      </c>
      <c r="AH792" s="3">
        <f t="shared" si="387"/>
        <v>0.62340507241431986</v>
      </c>
      <c r="AI792" s="3">
        <f t="shared" si="388"/>
        <v>6.6874490811640125E-2</v>
      </c>
      <c r="AJ792" s="3">
        <f t="shared" si="389"/>
        <v>-0.14674107868921821</v>
      </c>
      <c r="AL792" s="3">
        <v>1950.25000000261</v>
      </c>
      <c r="AM792" s="12">
        <f>STANDARDIZE(AC792,AR$12,AS$12)</f>
        <v>0.68939387743133329</v>
      </c>
      <c r="AN792" s="12">
        <f>STANDARDIZE(AD792,AT$12,AU$12)</f>
        <v>-0.8205967459488962</v>
      </c>
      <c r="AO792" s="12">
        <f>STANDARDIZE(AE792,AV$12,AW$12)</f>
        <v>-0.56393952196286012</v>
      </c>
    </row>
    <row r="793" spans="1:41" x14ac:dyDescent="0.3">
      <c r="A793">
        <v>4</v>
      </c>
      <c r="B793">
        <v>1965</v>
      </c>
      <c r="C793" s="20">
        <v>0.83216379776296534</v>
      </c>
      <c r="D793" s="20">
        <v>6.1499999999999902E-2</v>
      </c>
      <c r="E793" s="20">
        <f t="shared" si="375"/>
        <v>5.1178073562422287E-2</v>
      </c>
      <c r="G793">
        <v>1950</v>
      </c>
      <c r="H793">
        <v>3</v>
      </c>
      <c r="I793" s="3">
        <v>1950.1666666692699</v>
      </c>
      <c r="J793" s="20">
        <f t="shared" si="376"/>
        <v>0.81525595177181065</v>
      </c>
      <c r="K793" s="20">
        <f t="shared" si="374"/>
        <v>0.1229999999999998</v>
      </c>
      <c r="L793" s="20">
        <f t="shared" si="377"/>
        <v>5.0138241033966274E-2</v>
      </c>
      <c r="N793">
        <v>5</v>
      </c>
      <c r="O793">
        <v>1959</v>
      </c>
      <c r="P793" s="20">
        <v>0.83216379776296534</v>
      </c>
      <c r="Q793" s="20">
        <v>6.1530000000000001E-2</v>
      </c>
      <c r="R793" s="20">
        <f t="shared" si="378"/>
        <v>5.120303847635526E-2</v>
      </c>
      <c r="T793">
        <v>1950</v>
      </c>
      <c r="U793">
        <v>3</v>
      </c>
      <c r="V793" s="3">
        <v>1950.1666666692699</v>
      </c>
      <c r="W793" s="20">
        <f t="shared" si="383"/>
        <v>0.90006068943434392</v>
      </c>
      <c r="X793" s="20">
        <f t="shared" si="384"/>
        <v>6.1530000000000001E-2</v>
      </c>
      <c r="Y793" s="20">
        <f t="shared" si="385"/>
        <v>5.5380734220895185E-2</v>
      </c>
      <c r="AA793">
        <v>3</v>
      </c>
      <c r="AB793" s="3">
        <v>1950.1666666692699</v>
      </c>
      <c r="AC793" s="20">
        <f t="shared" si="386"/>
        <v>0.85765832060307723</v>
      </c>
      <c r="AD793" s="20">
        <f t="shared" si="386"/>
        <v>9.2264999999999903E-2</v>
      </c>
      <c r="AE793" s="20">
        <f t="shared" si="386"/>
        <v>5.2759487627430726E-2</v>
      </c>
      <c r="AG793" s="3">
        <v>1950.1666666692699</v>
      </c>
      <c r="AH793" s="3">
        <f t="shared" si="387"/>
        <v>0.28799317445917555</v>
      </c>
      <c r="AI793" s="3">
        <f t="shared" si="388"/>
        <v>6.6874490811640125E-2</v>
      </c>
      <c r="AJ793" s="3">
        <f t="shared" si="389"/>
        <v>-0.27858471215517988</v>
      </c>
      <c r="AL793" s="3">
        <v>1950.1666666692699</v>
      </c>
      <c r="AM793" s="12">
        <f>STANDARDIZE(AC793,AR$13,AS$13)</f>
        <v>0.46179326282296923</v>
      </c>
      <c r="AN793" s="12">
        <f>STANDARDIZE(AD793,AT$13,AU$13)</f>
        <v>-0.48231704140909132</v>
      </c>
      <c r="AO793" s="12">
        <f>STANDARDIZE(AE793,AV$13,AW$13)</f>
        <v>-0.3860645231977281</v>
      </c>
    </row>
    <row r="794" spans="1:41" x14ac:dyDescent="0.3">
      <c r="A794">
        <v>4</v>
      </c>
      <c r="B794">
        <v>1965</v>
      </c>
      <c r="C794" s="20">
        <v>0.8696449229124531</v>
      </c>
      <c r="D794" s="20">
        <v>6.1499999999999902E-2</v>
      </c>
      <c r="E794" s="20">
        <f t="shared" si="375"/>
        <v>5.3483162759115778E-2</v>
      </c>
      <c r="G794">
        <v>1950</v>
      </c>
      <c r="H794">
        <v>2</v>
      </c>
      <c r="I794" s="3">
        <v>1950.0833333359401</v>
      </c>
      <c r="J794" s="20">
        <f t="shared" si="376"/>
        <v>0.78755410176022889</v>
      </c>
      <c r="K794" s="20">
        <f t="shared" si="374"/>
        <v>0.1229999999999998</v>
      </c>
      <c r="L794" s="20">
        <f t="shared" si="377"/>
        <v>4.8434577258253994E-2</v>
      </c>
      <c r="N794">
        <v>4</v>
      </c>
      <c r="O794">
        <v>1959</v>
      </c>
      <c r="P794" s="20">
        <v>0.8696449229124531</v>
      </c>
      <c r="Q794" s="20">
        <v>6.1530000000000001E-2</v>
      </c>
      <c r="R794" s="20">
        <f t="shared" si="378"/>
        <v>5.350925210680324E-2</v>
      </c>
      <c r="T794">
        <v>1950</v>
      </c>
      <c r="U794">
        <v>2</v>
      </c>
      <c r="V794" s="3">
        <v>1950.0833333359401</v>
      </c>
      <c r="W794" s="20">
        <f t="shared" si="380"/>
        <v>0.86413524814275988</v>
      </c>
      <c r="X794" s="20">
        <f t="shared" si="381"/>
        <v>6.1530000000000001E-2</v>
      </c>
      <c r="Y794" s="20">
        <f t="shared" si="382"/>
        <v>5.3170241818224016E-2</v>
      </c>
      <c r="AA794">
        <v>2</v>
      </c>
      <c r="AB794" s="3">
        <v>1950.0833333359401</v>
      </c>
      <c r="AC794" s="20">
        <f t="shared" si="386"/>
        <v>0.82584467495149438</v>
      </c>
      <c r="AD794" s="20">
        <f t="shared" si="386"/>
        <v>9.2264999999999903E-2</v>
      </c>
      <c r="AE794" s="20">
        <f t="shared" si="386"/>
        <v>5.0802409538239002E-2</v>
      </c>
      <c r="AG794" s="3">
        <v>1950.0833333359401</v>
      </c>
      <c r="AH794" s="3">
        <f t="shared" si="387"/>
        <v>9.8677910071883784E-2</v>
      </c>
      <c r="AI794" s="3">
        <f t="shared" si="388"/>
        <v>6.6874490811640125E-2</v>
      </c>
      <c r="AJ794" s="3">
        <f t="shared" si="389"/>
        <v>-0.35300223549265891</v>
      </c>
      <c r="AL794" s="3">
        <v>1950.0833333359401</v>
      </c>
      <c r="AM794" s="12">
        <f>STANDARDIZE(AC794,AR$14,AS$14)</f>
        <v>0.43066544954106106</v>
      </c>
      <c r="AN794" s="12">
        <f>STANDARDIZE(AD794,AT$14,AU$14)</f>
        <v>0.56051139147476758</v>
      </c>
      <c r="AO794" s="12">
        <f>STANDARDIZE(AE794,AV$14,AW$14)</f>
        <v>-0.19124617234353866</v>
      </c>
    </row>
    <row r="795" spans="1:41" x14ac:dyDescent="0.3">
      <c r="A795">
        <v>4</v>
      </c>
      <c r="B795">
        <v>1965</v>
      </c>
      <c r="C795" s="20">
        <v>0.90894537035821055</v>
      </c>
      <c r="D795" s="20">
        <v>6.1499999999999902E-2</v>
      </c>
      <c r="E795" s="20">
        <f t="shared" si="375"/>
        <v>5.5900140277029858E-2</v>
      </c>
      <c r="G795">
        <v>1950</v>
      </c>
      <c r="H795">
        <v>1</v>
      </c>
      <c r="I795" s="3">
        <v>1950.00000000261</v>
      </c>
      <c r="J795" s="20">
        <f t="shared" si="376"/>
        <v>0.79710386779507247</v>
      </c>
      <c r="K795" s="20">
        <f t="shared" si="374"/>
        <v>6.1499999999999902E-2</v>
      </c>
      <c r="L795" s="20">
        <f t="shared" si="377"/>
        <v>4.9021887869396881E-2</v>
      </c>
      <c r="N795">
        <v>4</v>
      </c>
      <c r="O795">
        <v>1959</v>
      </c>
      <c r="P795" s="20">
        <v>0.90894537035821055</v>
      </c>
      <c r="Q795" s="20">
        <v>6.1530000000000001E-2</v>
      </c>
      <c r="R795" s="20">
        <f t="shared" si="378"/>
        <v>5.5927408638140698E-2</v>
      </c>
      <c r="T795">
        <v>1950</v>
      </c>
      <c r="U795">
        <v>1</v>
      </c>
      <c r="V795" s="3">
        <v>1950.00000000261</v>
      </c>
      <c r="W795" s="20">
        <f t="shared" si="380"/>
        <v>0.84928633739505421</v>
      </c>
      <c r="X795" s="20">
        <f t="shared" si="381"/>
        <v>6.1530000000000001E-2</v>
      </c>
      <c r="Y795" s="20">
        <f t="shared" si="382"/>
        <v>5.2256588339917684E-2</v>
      </c>
      <c r="AA795">
        <v>1</v>
      </c>
      <c r="AB795" s="3">
        <v>1950.00000000261</v>
      </c>
      <c r="AC795" s="20">
        <f t="shared" si="386"/>
        <v>0.82319510259506334</v>
      </c>
      <c r="AD795" s="20">
        <f t="shared" si="386"/>
        <v>6.1514999999999952E-2</v>
      </c>
      <c r="AE795" s="20">
        <f t="shared" si="386"/>
        <v>5.0639238104657286E-2</v>
      </c>
      <c r="AG795" s="3">
        <v>1950.00000000261</v>
      </c>
      <c r="AH795" s="3">
        <f t="shared" si="387"/>
        <v>8.2910949671793799E-2</v>
      </c>
      <c r="AI795" s="3">
        <f t="shared" si="388"/>
        <v>-0.68622224125583742</v>
      </c>
      <c r="AJ795" s="3">
        <f t="shared" si="389"/>
        <v>-0.35920679832213304</v>
      </c>
      <c r="AL795" s="3">
        <v>1950.00000000261</v>
      </c>
      <c r="AM795" s="12">
        <f>STANDARDIZE(AC795,AR$15,AS$15)</f>
        <v>0.30226389760977729</v>
      </c>
      <c r="AN795" s="12">
        <f>STANDARDIZE(AD795,AT$15,AU$15)</f>
        <v>-0.21981065223360952</v>
      </c>
      <c r="AO795" s="12">
        <f>STANDARDIZE(AE795,AV$15,AW$15)</f>
        <v>0.22382222740987875</v>
      </c>
    </row>
    <row r="796" spans="1:41" x14ac:dyDescent="0.3">
      <c r="A796">
        <v>4</v>
      </c>
      <c r="B796">
        <v>1965</v>
      </c>
      <c r="C796" s="20">
        <v>0.94974772220583303</v>
      </c>
      <c r="D796" s="20">
        <v>6.1499999999999902E-2</v>
      </c>
      <c r="E796" s="20">
        <f t="shared" si="375"/>
        <v>5.8409484915658637E-2</v>
      </c>
      <c r="G796">
        <v>1949</v>
      </c>
      <c r="H796">
        <v>12</v>
      </c>
      <c r="I796" s="3">
        <v>1949.9166666692799</v>
      </c>
      <c r="J796" s="20">
        <f t="shared" si="376"/>
        <v>0.8127323914798823</v>
      </c>
      <c r="K796" s="20">
        <f t="shared" si="374"/>
        <v>0.1229999999999998</v>
      </c>
      <c r="L796" s="20">
        <f t="shared" si="377"/>
        <v>4.9983042076012688E-2</v>
      </c>
      <c r="N796">
        <v>3</v>
      </c>
      <c r="O796">
        <v>1959</v>
      </c>
      <c r="P796" s="20">
        <v>0.94974772220583303</v>
      </c>
      <c r="Q796" s="20">
        <v>6.1530000000000001E-2</v>
      </c>
      <c r="R796" s="20">
        <f t="shared" si="378"/>
        <v>5.8437977347324907E-2</v>
      </c>
      <c r="T796">
        <v>1949</v>
      </c>
      <c r="U796">
        <v>12</v>
      </c>
      <c r="V796" s="3">
        <v>1949.9166666692799</v>
      </c>
      <c r="W796" s="20">
        <f t="shared" si="380"/>
        <v>0.83445064133034774</v>
      </c>
      <c r="X796" s="20">
        <f t="shared" si="381"/>
        <v>6.1530000000000001E-2</v>
      </c>
      <c r="Y796" s="20">
        <f t="shared" si="382"/>
        <v>5.1343747961056299E-2</v>
      </c>
      <c r="AA796">
        <v>12</v>
      </c>
      <c r="AB796" s="3">
        <v>1949.9166666692799</v>
      </c>
      <c r="AC796" s="20">
        <f t="shared" si="386"/>
        <v>0.82359151640511508</v>
      </c>
      <c r="AD796" s="20">
        <f t="shared" si="386"/>
        <v>9.2264999999999903E-2</v>
      </c>
      <c r="AE796" s="20">
        <f t="shared" si="386"/>
        <v>5.0663395018534493E-2</v>
      </c>
      <c r="AG796" s="3">
        <v>1949.9166666692799</v>
      </c>
      <c r="AH796" s="3">
        <f t="shared" si="387"/>
        <v>8.5269911800140236E-2</v>
      </c>
      <c r="AI796" s="3">
        <f t="shared" si="388"/>
        <v>6.6874490811640125E-2</v>
      </c>
      <c r="AJ796" s="3">
        <f t="shared" si="389"/>
        <v>-0.35828823625138756</v>
      </c>
      <c r="AL796" s="3">
        <v>1949.9166666692799</v>
      </c>
      <c r="AM796" s="12">
        <f>STANDARDIZE(AC796,AR$4,AS$4)</f>
        <v>0.2859257703146445</v>
      </c>
      <c r="AN796" s="12">
        <f>STANDARDIZE(AD796,AT$4,AU$4)</f>
        <v>1.05652496446128</v>
      </c>
      <c r="AO796" s="12">
        <f>STANDARDIZE(AE796,AV$4,AW$4)</f>
        <v>0.14662749695886682</v>
      </c>
    </row>
    <row r="797" spans="1:41" x14ac:dyDescent="0.3">
      <c r="A797">
        <v>3</v>
      </c>
      <c r="B797">
        <v>1965</v>
      </c>
      <c r="C797" s="20">
        <v>0.94536736100329632</v>
      </c>
      <c r="D797" s="20">
        <v>6.1499999999999902E-2</v>
      </c>
      <c r="E797" s="20">
        <f t="shared" si="375"/>
        <v>5.8140092701702631E-2</v>
      </c>
      <c r="G797">
        <v>1949</v>
      </c>
      <c r="H797">
        <v>11</v>
      </c>
      <c r="I797" s="3">
        <v>1949.8333333359501</v>
      </c>
      <c r="J797" s="20">
        <f t="shared" si="376"/>
        <v>0.88038753723679852</v>
      </c>
      <c r="K797" s="20">
        <f t="shared" si="374"/>
        <v>6.1499999999999902E-2</v>
      </c>
      <c r="L797" s="20">
        <f t="shared" si="377"/>
        <v>5.4143833540063024E-2</v>
      </c>
      <c r="N797">
        <v>3</v>
      </c>
      <c r="O797">
        <v>1959</v>
      </c>
      <c r="P797" s="20">
        <v>0.94536736100329632</v>
      </c>
      <c r="Q797" s="20">
        <v>6.1530000000000001E-2</v>
      </c>
      <c r="R797" s="20">
        <f t="shared" si="378"/>
        <v>5.8168453722532827E-2</v>
      </c>
      <c r="T797">
        <v>1949</v>
      </c>
      <c r="U797">
        <v>11</v>
      </c>
      <c r="V797" s="3">
        <v>1949.8333333359501</v>
      </c>
      <c r="W797" s="20"/>
      <c r="X797" s="20"/>
      <c r="Y797" s="20"/>
      <c r="AA797">
        <v>11</v>
      </c>
      <c r="AB797" s="3">
        <v>1949.8333333359501</v>
      </c>
      <c r="AC797" s="20">
        <f t="shared" si="386"/>
        <v>0.88038753723679852</v>
      </c>
      <c r="AD797" s="20">
        <f t="shared" si="386"/>
        <v>6.1499999999999902E-2</v>
      </c>
      <c r="AE797" s="20">
        <f t="shared" si="386"/>
        <v>5.4143833540063024E-2</v>
      </c>
      <c r="AG797" s="3">
        <v>1949.8333333359501</v>
      </c>
      <c r="AH797" s="3">
        <f t="shared" si="387"/>
        <v>0.4232492121813059</v>
      </c>
      <c r="AI797" s="3">
        <f t="shared" si="388"/>
        <v>-0.68658960551538373</v>
      </c>
      <c r="AJ797" s="3">
        <f t="shared" si="389"/>
        <v>-0.22594522125831693</v>
      </c>
      <c r="AL797" s="3">
        <v>1949.8333333359501</v>
      </c>
      <c r="AM797" s="12">
        <f>STANDARDIZE(AC797,AR$5,AS$5)</f>
        <v>0.42129445508279317</v>
      </c>
      <c r="AN797" s="12">
        <f>STANDARDIZE(AD797,AT$5,AU$5)</f>
        <v>-0.19208961378086201</v>
      </c>
      <c r="AO797" s="12">
        <f>STANDARDIZE(AE797,AV$5,AW$5)</f>
        <v>0.35831040901100253</v>
      </c>
    </row>
    <row r="798" spans="1:41" x14ac:dyDescent="0.3">
      <c r="A798">
        <v>3</v>
      </c>
      <c r="B798">
        <v>1965</v>
      </c>
      <c r="C798" s="20">
        <v>0.92004068671521533</v>
      </c>
      <c r="D798" s="20">
        <v>6.1499999999999902E-2</v>
      </c>
      <c r="E798" s="20">
        <f t="shared" si="375"/>
        <v>5.6582502232985651E-2</v>
      </c>
      <c r="G798">
        <v>1949</v>
      </c>
      <c r="H798">
        <v>10</v>
      </c>
      <c r="I798" s="3">
        <v>1949.75000000262</v>
      </c>
      <c r="J798" s="20">
        <f t="shared" si="376"/>
        <v>0.97682300866924709</v>
      </c>
      <c r="K798" s="20">
        <f t="shared" si="374"/>
        <v>0.1229999999999998</v>
      </c>
      <c r="L798" s="20">
        <f t="shared" si="377"/>
        <v>6.0074615033158606E-2</v>
      </c>
      <c r="N798">
        <v>2</v>
      </c>
      <c r="O798">
        <v>1959</v>
      </c>
      <c r="P798" s="20">
        <v>0.92004068671521533</v>
      </c>
      <c r="Q798" s="20">
        <v>6.1530000000000001E-2</v>
      </c>
      <c r="R798" s="20">
        <f t="shared" si="378"/>
        <v>5.6610103453587197E-2</v>
      </c>
      <c r="T798">
        <v>1949</v>
      </c>
      <c r="U798">
        <v>10</v>
      </c>
      <c r="V798" s="3">
        <v>1949.75000000262</v>
      </c>
      <c r="W798" s="20">
        <f t="shared" si="380"/>
        <v>0.82023016816507111</v>
      </c>
      <c r="X798" s="20">
        <f t="shared" si="381"/>
        <v>6.1530000000000001E-2</v>
      </c>
      <c r="Y798" s="20">
        <f t="shared" si="382"/>
        <v>5.0468762247196826E-2</v>
      </c>
      <c r="AA798">
        <v>10</v>
      </c>
      <c r="AB798" s="3">
        <v>1949.75000000262</v>
      </c>
      <c r="AC798" s="20">
        <f t="shared" si="386"/>
        <v>0.89852658841715916</v>
      </c>
      <c r="AD798" s="20">
        <f t="shared" si="386"/>
        <v>9.2264999999999903E-2</v>
      </c>
      <c r="AE798" s="20">
        <f t="shared" si="386"/>
        <v>5.5271688640177716E-2</v>
      </c>
      <c r="AG798" s="3">
        <v>1949.75000000262</v>
      </c>
      <c r="AH798" s="3">
        <f t="shared" si="387"/>
        <v>0.53119029216796043</v>
      </c>
      <c r="AI798" s="3">
        <f t="shared" si="388"/>
        <v>6.6874490811640125E-2</v>
      </c>
      <c r="AJ798" s="3">
        <f t="shared" si="389"/>
        <v>-0.18305874488437526</v>
      </c>
      <c r="AL798" s="3">
        <v>1949.75000000262</v>
      </c>
      <c r="AM798" s="12">
        <f>STANDARDIZE(AC798,AR$6,AS$6)</f>
        <v>0.66833626686847547</v>
      </c>
      <c r="AN798" s="12">
        <f>STANDARDIZE(AD798,AT$6,AU$6)</f>
        <v>0.96231815385189867</v>
      </c>
      <c r="AO798" s="12">
        <f>STANDARDIZE(AE798,AV$6,AW$6)</f>
        <v>8.4260266945588955E-2</v>
      </c>
    </row>
    <row r="799" spans="1:41" x14ac:dyDescent="0.3">
      <c r="A799">
        <v>3</v>
      </c>
      <c r="B799">
        <v>1965</v>
      </c>
      <c r="C799" s="20">
        <v>0.89552173606804297</v>
      </c>
      <c r="D799" s="20">
        <v>6.1499999999999902E-2</v>
      </c>
      <c r="E799" s="20">
        <f t="shared" si="375"/>
        <v>5.5074586768184552E-2</v>
      </c>
      <c r="G799">
        <v>1949</v>
      </c>
      <c r="H799">
        <v>9</v>
      </c>
      <c r="I799" s="3">
        <v>1949.66666666929</v>
      </c>
      <c r="J799" s="20">
        <f t="shared" si="376"/>
        <v>1.0805062861606012</v>
      </c>
      <c r="K799" s="20">
        <f t="shared" si="374"/>
        <v>6.1499999999999902E-2</v>
      </c>
      <c r="L799" s="20">
        <f t="shared" si="377"/>
        <v>6.6451136598876873E-2</v>
      </c>
      <c r="N799">
        <v>2</v>
      </c>
      <c r="O799">
        <v>1959</v>
      </c>
      <c r="P799" s="20">
        <v>0.89552173606804297</v>
      </c>
      <c r="Q799" s="20">
        <v>6.1530000000000001E-2</v>
      </c>
      <c r="R799" s="20">
        <f t="shared" si="378"/>
        <v>5.5101452420266685E-2</v>
      </c>
      <c r="T799">
        <v>1949</v>
      </c>
      <c r="U799">
        <v>9</v>
      </c>
      <c r="V799" s="3">
        <v>1949.66666666929</v>
      </c>
      <c r="W799" s="20">
        <f t="shared" si="380"/>
        <v>0.80776695408390764</v>
      </c>
      <c r="X799" s="20">
        <f t="shared" si="381"/>
        <v>6.1530000000000001E-2</v>
      </c>
      <c r="Y799" s="20">
        <f t="shared" si="382"/>
        <v>4.9701900684782835E-2</v>
      </c>
      <c r="AA799">
        <v>9</v>
      </c>
      <c r="AB799" s="3">
        <v>1949.66666666929</v>
      </c>
      <c r="AC799" s="20">
        <f t="shared" si="386"/>
        <v>0.94413662012225441</v>
      </c>
      <c r="AD799" s="20">
        <f t="shared" si="386"/>
        <v>6.1514999999999952E-2</v>
      </c>
      <c r="AE799" s="20">
        <f t="shared" si="386"/>
        <v>5.8076518641829854E-2</v>
      </c>
      <c r="AG799" s="3">
        <v>1949.66666666929</v>
      </c>
      <c r="AH799" s="3">
        <f t="shared" si="387"/>
        <v>0.80260449302781267</v>
      </c>
      <c r="AI799" s="3">
        <f t="shared" si="388"/>
        <v>-0.68622224125583742</v>
      </c>
      <c r="AJ799" s="3">
        <f t="shared" si="389"/>
        <v>-7.6405615784240891E-2</v>
      </c>
      <c r="AL799" s="3">
        <v>1949.66666666929</v>
      </c>
      <c r="AM799" s="12">
        <f>STANDARDIZE(AC799,AR$7,AS$7)</f>
        <v>0.41354267984607962</v>
      </c>
      <c r="AN799" s="12">
        <f>STANDARDIZE(AD799,AT$7,AU$7)</f>
        <v>-0.23837245449551037</v>
      </c>
      <c r="AO799" s="12">
        <f>STANDARDIZE(AE799,AV$7,AW$7)</f>
        <v>0.39795876531480839</v>
      </c>
    </row>
    <row r="800" spans="1:41" x14ac:dyDescent="0.3">
      <c r="A800">
        <v>3</v>
      </c>
      <c r="B800">
        <v>1965</v>
      </c>
      <c r="C800" s="20">
        <v>0.87140468820762496</v>
      </c>
      <c r="D800" s="20">
        <v>6.1499999999999902E-2</v>
      </c>
      <c r="E800" s="20">
        <f t="shared" si="375"/>
        <v>5.3591388324768847E-2</v>
      </c>
      <c r="G800">
        <v>1949</v>
      </c>
      <c r="H800">
        <v>8</v>
      </c>
      <c r="I800" s="3">
        <v>1949.5833333359601</v>
      </c>
      <c r="J800" s="20">
        <f t="shared" si="376"/>
        <v>1.1851920661079611</v>
      </c>
      <c r="K800" s="20">
        <f t="shared" si="374"/>
        <v>0.1229999999999998</v>
      </c>
      <c r="L800" s="20">
        <f t="shared" si="377"/>
        <v>7.2889312065639505E-2</v>
      </c>
      <c r="N800">
        <v>1</v>
      </c>
      <c r="O800">
        <v>1959</v>
      </c>
      <c r="P800" s="20">
        <v>0.87140468820762496</v>
      </c>
      <c r="Q800" s="20">
        <v>6.1530000000000001E-2</v>
      </c>
      <c r="R800" s="20">
        <f t="shared" si="378"/>
        <v>5.3617530465415161E-2</v>
      </c>
      <c r="T800">
        <v>1949</v>
      </c>
      <c r="U800">
        <v>8</v>
      </c>
      <c r="V800" s="3">
        <v>1949.5833333359601</v>
      </c>
      <c r="W800" s="20">
        <f t="shared" si="380"/>
        <v>0.79756408895461306</v>
      </c>
      <c r="X800" s="20">
        <f t="shared" si="381"/>
        <v>6.1530000000000001E-2</v>
      </c>
      <c r="Y800" s="20">
        <f t="shared" si="382"/>
        <v>4.9074118393377344E-2</v>
      </c>
      <c r="AA800">
        <v>8</v>
      </c>
      <c r="AB800" s="3">
        <v>1949.5833333359601</v>
      </c>
      <c r="AC800" s="20">
        <f t="shared" si="386"/>
        <v>0.99137807753128704</v>
      </c>
      <c r="AD800" s="20">
        <f t="shared" si="386"/>
        <v>9.2264999999999903E-2</v>
      </c>
      <c r="AE800" s="20">
        <f t="shared" si="386"/>
        <v>6.0981715229508425E-2</v>
      </c>
      <c r="AG800" s="3">
        <v>1949.5833333359601</v>
      </c>
      <c r="AH800" s="3">
        <f t="shared" si="387"/>
        <v>1.083726911293857</v>
      </c>
      <c r="AI800" s="3">
        <f t="shared" si="388"/>
        <v>6.6874490811640125E-2</v>
      </c>
      <c r="AJ800" s="3">
        <f t="shared" si="389"/>
        <v>3.4063933723016811E-2</v>
      </c>
      <c r="AL800" s="3">
        <v>1949.5833333359601</v>
      </c>
      <c r="AM800" s="12">
        <f>STANDARDIZE(AC800,AR$8,AS$8)</f>
        <v>0.97014320990018899</v>
      </c>
      <c r="AN800" s="12">
        <f>STANDARDIZE(AD800,AT$8,AU$8)</f>
        <v>1.4455061964040326</v>
      </c>
      <c r="AO800" s="12">
        <f>STANDARDIZE(AE800,AV$8,AW$8)</f>
        <v>0.6728928150438207</v>
      </c>
    </row>
    <row r="801" spans="1:41" x14ac:dyDescent="0.3">
      <c r="A801">
        <v>2</v>
      </c>
      <c r="B801">
        <v>1965</v>
      </c>
      <c r="C801" s="20">
        <v>0.86826450174675462</v>
      </c>
      <c r="D801" s="20">
        <v>6.1499999999999902E-2</v>
      </c>
      <c r="E801" s="20">
        <f t="shared" si="375"/>
        <v>5.3398266857425325E-2</v>
      </c>
      <c r="G801">
        <v>1949</v>
      </c>
      <c r="H801">
        <v>7</v>
      </c>
      <c r="I801" s="3">
        <v>1949.50000000263</v>
      </c>
      <c r="J801" s="20">
        <f t="shared" si="376"/>
        <v>1.2988135771117848</v>
      </c>
      <c r="K801" s="20">
        <f t="shared" si="374"/>
        <v>6.1499999999999902E-2</v>
      </c>
      <c r="L801" s="20">
        <f t="shared" si="377"/>
        <v>7.987703499237464E-2</v>
      </c>
      <c r="N801">
        <v>12</v>
      </c>
      <c r="O801">
        <v>1958</v>
      </c>
      <c r="P801" s="20">
        <v>0.86826450174675462</v>
      </c>
      <c r="Q801" s="20">
        <v>6.1530000000000001E-2</v>
      </c>
      <c r="R801" s="20">
        <f t="shared" si="378"/>
        <v>5.3424314792477813E-2</v>
      </c>
      <c r="T801">
        <v>1949</v>
      </c>
      <c r="U801">
        <v>7</v>
      </c>
      <c r="V801" s="3">
        <v>1949.50000000263</v>
      </c>
      <c r="W801" s="20"/>
      <c r="X801" s="20"/>
      <c r="Y801" s="20"/>
      <c r="AA801">
        <v>7</v>
      </c>
      <c r="AB801" s="3">
        <v>1949.50000000263</v>
      </c>
      <c r="AC801" s="20">
        <f t="shared" si="386"/>
        <v>1.2988135771117848</v>
      </c>
      <c r="AD801" s="20">
        <f t="shared" si="386"/>
        <v>6.1499999999999902E-2</v>
      </c>
      <c r="AE801" s="20">
        <f t="shared" si="386"/>
        <v>7.987703499237464E-2</v>
      </c>
      <c r="AG801" s="3">
        <v>1949.50000000263</v>
      </c>
      <c r="AH801" s="3">
        <f t="shared" si="387"/>
        <v>2.9132007641977693</v>
      </c>
      <c r="AI801" s="3">
        <f t="shared" si="388"/>
        <v>-0.68658960551538373</v>
      </c>
      <c r="AJ801" s="3">
        <f t="shared" si="389"/>
        <v>0.75255488571306428</v>
      </c>
      <c r="AL801" s="3">
        <v>1949.50000000263</v>
      </c>
      <c r="AM801" s="12">
        <f>STANDARDIZE(AC801,AR$9,AS$9)</f>
        <v>0.94571898993948345</v>
      </c>
      <c r="AN801" s="12">
        <f>STANDARDIZE(AD801,AT$9,AU$9)</f>
        <v>-0.1083026392523672</v>
      </c>
      <c r="AO801" s="12">
        <f>STANDARDIZE(AE801,AV$9,AW$9)</f>
        <v>0.94533069300861561</v>
      </c>
    </row>
    <row r="802" spans="1:41" x14ac:dyDescent="0.3">
      <c r="A802">
        <v>1</v>
      </c>
      <c r="B802">
        <v>1965</v>
      </c>
      <c r="C802" s="20">
        <v>0.87480980214783721</v>
      </c>
      <c r="D802" s="20">
        <v>6.1499999999999902E-2</v>
      </c>
      <c r="E802" s="20">
        <f t="shared" si="375"/>
        <v>5.3800802832091904E-2</v>
      </c>
      <c r="G802">
        <v>1949</v>
      </c>
      <c r="H802">
        <v>6</v>
      </c>
      <c r="I802" s="3">
        <v>1949.4166666693</v>
      </c>
      <c r="J802" s="20">
        <f t="shared" si="376"/>
        <v>1.3329844730782054</v>
      </c>
      <c r="K802" s="20">
        <f t="shared" si="374"/>
        <v>0.1229999999999998</v>
      </c>
      <c r="L802" s="20">
        <f t="shared" si="377"/>
        <v>8.1978545094309505E-2</v>
      </c>
      <c r="N802">
        <v>11</v>
      </c>
      <c r="O802">
        <v>1958</v>
      </c>
      <c r="P802" s="20">
        <v>0.87480980214783721</v>
      </c>
      <c r="Q802" s="20">
        <v>6.1530000000000001E-2</v>
      </c>
      <c r="R802" s="20">
        <f t="shared" si="378"/>
        <v>5.3827047126156422E-2</v>
      </c>
      <c r="T802">
        <v>1949</v>
      </c>
      <c r="U802">
        <v>6</v>
      </c>
      <c r="V802" s="3">
        <v>1949.4166666693</v>
      </c>
      <c r="W802" s="20">
        <f t="shared" si="380"/>
        <v>0.7992898864230642</v>
      </c>
      <c r="X802" s="20">
        <f t="shared" si="381"/>
        <v>0.24612000000000001</v>
      </c>
      <c r="Y802" s="20">
        <f t="shared" si="382"/>
        <v>0.19672122684644455</v>
      </c>
      <c r="AA802">
        <v>6</v>
      </c>
      <c r="AB802" s="3">
        <v>1949.4166666693</v>
      </c>
      <c r="AC802" s="20">
        <f t="shared" si="386"/>
        <v>1.0661371797506347</v>
      </c>
      <c r="AD802" s="20">
        <f t="shared" si="386"/>
        <v>0.18455999999999989</v>
      </c>
      <c r="AE802" s="20">
        <f t="shared" si="386"/>
        <v>0.13934988597037704</v>
      </c>
      <c r="AG802" s="3">
        <v>1949.4166666693</v>
      </c>
      <c r="AH802" s="3">
        <f t="shared" si="387"/>
        <v>1.5286001382422501</v>
      </c>
      <c r="AI802" s="3">
        <f t="shared" si="388"/>
        <v>2.3272667797927116</v>
      </c>
      <c r="AJ802" s="3">
        <f t="shared" si="389"/>
        <v>3.0139987698606689</v>
      </c>
      <c r="AL802" s="3">
        <v>1949.4166666693</v>
      </c>
      <c r="AM802" s="12">
        <f>STANDARDIZE(AC802,AR$10,AS$10)</f>
        <v>1.1129024565503158</v>
      </c>
      <c r="AN802" s="12">
        <f>STANDARDIZE(AD802,AT$10,AU$10)</f>
        <v>0.88267499490837542</v>
      </c>
      <c r="AO802" s="12">
        <f>STANDARDIZE(AE802,AV$10,AW$10)</f>
        <v>1.4303332714344896</v>
      </c>
    </row>
    <row r="803" spans="1:41" x14ac:dyDescent="0.3">
      <c r="A803">
        <v>12</v>
      </c>
      <c r="B803">
        <v>1964</v>
      </c>
      <c r="C803" s="20">
        <v>0.88153278528514867</v>
      </c>
      <c r="D803" s="20">
        <v>6.1499999999999902E-2</v>
      </c>
      <c r="E803" s="20">
        <f t="shared" si="375"/>
        <v>5.4214266295036555E-2</v>
      </c>
      <c r="G803">
        <v>1949</v>
      </c>
      <c r="H803">
        <v>5</v>
      </c>
      <c r="I803" s="3">
        <v>1949.3333333359701</v>
      </c>
      <c r="J803" s="20">
        <f t="shared" si="376"/>
        <v>1.2544366996392162</v>
      </c>
      <c r="K803" s="20">
        <f t="shared" si="374"/>
        <v>0.1229999999999998</v>
      </c>
      <c r="L803" s="20">
        <f t="shared" si="377"/>
        <v>7.7147857027811684E-2</v>
      </c>
      <c r="N803">
        <v>10</v>
      </c>
      <c r="O803">
        <v>1958</v>
      </c>
      <c r="P803" s="20">
        <v>0.88153278528514867</v>
      </c>
      <c r="Q803" s="20">
        <v>6.1530000000000001E-2</v>
      </c>
      <c r="R803" s="20">
        <f t="shared" si="378"/>
        <v>5.4240712278595199E-2</v>
      </c>
      <c r="T803">
        <v>1949</v>
      </c>
      <c r="U803">
        <v>5</v>
      </c>
      <c r="V803" s="3">
        <v>1949.3333333359701</v>
      </c>
      <c r="W803" s="20">
        <f t="shared" si="380"/>
        <v>0.96327450910562074</v>
      </c>
      <c r="X803" s="20">
        <f t="shared" si="381"/>
        <v>0.24612000000000001</v>
      </c>
      <c r="Y803" s="20">
        <f t="shared" si="382"/>
        <v>0.23708112218107538</v>
      </c>
      <c r="AA803">
        <v>5</v>
      </c>
      <c r="AB803" s="3">
        <v>1949.3333333359701</v>
      </c>
      <c r="AC803" s="20">
        <f t="shared" si="386"/>
        <v>1.1088556043724185</v>
      </c>
      <c r="AD803" s="20">
        <f t="shared" si="386"/>
        <v>0.18455999999999989</v>
      </c>
      <c r="AE803" s="20">
        <f t="shared" si="386"/>
        <v>0.15711448960444352</v>
      </c>
      <c r="AG803" s="3">
        <v>1949.3333333359701</v>
      </c>
      <c r="AH803" s="3">
        <f t="shared" si="387"/>
        <v>1.782807088934153</v>
      </c>
      <c r="AI803" s="3">
        <f t="shared" si="388"/>
        <v>2.3272667797927116</v>
      </c>
      <c r="AJ803" s="3">
        <f t="shared" si="389"/>
        <v>3.6894944554033922</v>
      </c>
      <c r="AL803" s="3">
        <v>1949.3333333359701</v>
      </c>
      <c r="AM803" s="12">
        <f>STANDARDIZE(AC803,AR$11,AS$11)</f>
        <v>1.5453361209687833</v>
      </c>
      <c r="AN803" s="12">
        <f>STANDARDIZE(AD803,AT$11,AU$11)</f>
        <v>1.3963274483272827</v>
      </c>
      <c r="AO803" s="12">
        <f>STANDARDIZE(AE803,AV$11,AW$11)</f>
        <v>2.2885388455133864</v>
      </c>
    </row>
    <row r="804" spans="1:41" x14ac:dyDescent="0.3">
      <c r="A804">
        <v>11</v>
      </c>
      <c r="B804">
        <v>1964</v>
      </c>
      <c r="C804" s="20">
        <v>0.88817926156940796</v>
      </c>
      <c r="D804" s="20">
        <v>6.1499999999999902E-2</v>
      </c>
      <c r="E804" s="20">
        <f t="shared" si="375"/>
        <v>5.46230245865185E-2</v>
      </c>
      <c r="G804">
        <v>1949</v>
      </c>
      <c r="H804">
        <v>4</v>
      </c>
      <c r="I804" s="3">
        <v>1949.25000000264</v>
      </c>
      <c r="J804" s="20">
        <f t="shared" si="376"/>
        <v>1.185075182467294</v>
      </c>
      <c r="K804" s="20">
        <f t="shared" si="374"/>
        <v>0.1229999999999998</v>
      </c>
      <c r="L804" s="20">
        <f t="shared" si="377"/>
        <v>7.2882123721738468E-2</v>
      </c>
      <c r="N804">
        <v>9</v>
      </c>
      <c r="O804">
        <v>1958</v>
      </c>
      <c r="P804" s="20">
        <v>0.88817926156940796</v>
      </c>
      <c r="Q804" s="20">
        <v>6.1530000000000001E-2</v>
      </c>
      <c r="R804" s="20">
        <f t="shared" si="378"/>
        <v>5.4649669964365676E-2</v>
      </c>
      <c r="T804">
        <v>1949</v>
      </c>
      <c r="U804">
        <v>4</v>
      </c>
      <c r="V804" s="3">
        <v>1949.25000000264</v>
      </c>
      <c r="W804" s="20">
        <f t="shared" si="380"/>
        <v>1.1206177738153791</v>
      </c>
      <c r="X804" s="20">
        <f t="shared" si="381"/>
        <v>0.24612000000000001</v>
      </c>
      <c r="Y804" s="20">
        <f t="shared" si="382"/>
        <v>0.27580644649144109</v>
      </c>
      <c r="AA804">
        <v>4</v>
      </c>
      <c r="AB804" s="3">
        <v>1949.25000000264</v>
      </c>
      <c r="AC804" s="20">
        <f t="shared" si="386"/>
        <v>1.1528464781413366</v>
      </c>
      <c r="AD804" s="20">
        <f t="shared" si="386"/>
        <v>0.18455999999999989</v>
      </c>
      <c r="AE804" s="20">
        <f t="shared" si="386"/>
        <v>0.17434428510658978</v>
      </c>
      <c r="AG804" s="3">
        <v>1949.25000000264</v>
      </c>
      <c r="AH804" s="3">
        <f t="shared" si="387"/>
        <v>2.0445860748887648</v>
      </c>
      <c r="AI804" s="3">
        <f t="shared" si="388"/>
        <v>2.3272667797927116</v>
      </c>
      <c r="AJ804" s="3">
        <f t="shared" si="389"/>
        <v>4.3446541631136295</v>
      </c>
      <c r="AL804" s="3">
        <v>1949.25000000264</v>
      </c>
      <c r="AM804" s="12">
        <f>STANDARDIZE(AC804,AR$12,AS$12)</f>
        <v>2.1336551199359763</v>
      </c>
      <c r="AN804" s="12">
        <f>STANDARDIZE(AD804,AT$12,AU$12)</f>
        <v>1.2496023950169717</v>
      </c>
      <c r="AO804" s="12">
        <f>STANDARDIZE(AE804,AV$12,AW$12)</f>
        <v>2.5216995293129303</v>
      </c>
    </row>
    <row r="805" spans="1:41" x14ac:dyDescent="0.3">
      <c r="A805">
        <v>10</v>
      </c>
      <c r="B805">
        <v>1964</v>
      </c>
      <c r="C805" s="20">
        <v>0.92296968848806582</v>
      </c>
      <c r="D805" s="20">
        <v>6.1499999999999902E-2</v>
      </c>
      <c r="E805" s="20">
        <f t="shared" si="375"/>
        <v>5.6762635842015956E-2</v>
      </c>
      <c r="G805">
        <v>1949</v>
      </c>
      <c r="H805">
        <v>3</v>
      </c>
      <c r="I805" s="3">
        <v>1949.16666666931</v>
      </c>
      <c r="J805" s="20">
        <f t="shared" si="376"/>
        <v>1.1272237671574146</v>
      </c>
      <c r="K805" s="20">
        <f t="shared" si="374"/>
        <v>0.1229999999999998</v>
      </c>
      <c r="L805" s="20">
        <f t="shared" si="377"/>
        <v>6.9324261680180882E-2</v>
      </c>
      <c r="N805">
        <v>8</v>
      </c>
      <c r="O805">
        <v>1958</v>
      </c>
      <c r="P805" s="20">
        <v>0.92296968848806582</v>
      </c>
      <c r="Q805" s="20">
        <v>6.1530000000000001E-2</v>
      </c>
      <c r="R805" s="20">
        <f t="shared" si="378"/>
        <v>5.6790324932670694E-2</v>
      </c>
      <c r="T805">
        <v>1949</v>
      </c>
      <c r="U805">
        <v>3</v>
      </c>
      <c r="V805" s="3">
        <v>1949.16666666931</v>
      </c>
      <c r="W805" s="20">
        <f t="shared" si="380"/>
        <v>1.0481817324186751</v>
      </c>
      <c r="X805" s="20">
        <f t="shared" si="381"/>
        <v>0.18459</v>
      </c>
      <c r="Y805" s="20">
        <f t="shared" si="382"/>
        <v>0.19348386598716324</v>
      </c>
      <c r="AA805">
        <v>3</v>
      </c>
      <c r="AB805" s="3">
        <v>1949.16666666931</v>
      </c>
      <c r="AC805" s="20">
        <f t="shared" si="386"/>
        <v>1.0877027497880447</v>
      </c>
      <c r="AD805" s="20">
        <f t="shared" si="386"/>
        <v>0.1537949999999999</v>
      </c>
      <c r="AE805" s="20">
        <f t="shared" si="386"/>
        <v>0.13140406383367206</v>
      </c>
      <c r="AG805" s="3">
        <v>1949.16666666931</v>
      </c>
      <c r="AH805" s="3">
        <f t="shared" si="387"/>
        <v>1.6569315982078201</v>
      </c>
      <c r="AI805" s="3">
        <f t="shared" si="388"/>
        <v>1.573802683465688</v>
      </c>
      <c r="AJ805" s="3">
        <f t="shared" si="389"/>
        <v>2.7118603894049809</v>
      </c>
      <c r="AL805" s="3">
        <v>1949.16666666931</v>
      </c>
      <c r="AM805" s="12">
        <f>STANDARDIZE(AC805,AR$13,AS$13)</f>
        <v>1.8036037430899672</v>
      </c>
      <c r="AN805" s="12">
        <f>STANDARDIZE(AD805,AT$13,AU$13)</f>
        <v>0.86458010838664423</v>
      </c>
      <c r="AO805" s="12">
        <f>STANDARDIZE(AE805,AV$13,AW$13)</f>
        <v>1.9779735403102026</v>
      </c>
    </row>
    <row r="806" spans="1:41" x14ac:dyDescent="0.3">
      <c r="A806">
        <v>9</v>
      </c>
      <c r="B806">
        <v>1964</v>
      </c>
      <c r="C806" s="20">
        <v>0.97363909285218786</v>
      </c>
      <c r="D806" s="20">
        <v>6.1499999999999902E-2</v>
      </c>
      <c r="E806" s="20">
        <f t="shared" si="375"/>
        <v>5.9878804210409455E-2</v>
      </c>
      <c r="G806">
        <v>1949</v>
      </c>
      <c r="H806">
        <v>2</v>
      </c>
      <c r="I806" s="3">
        <v>1949.0833333359799</v>
      </c>
      <c r="J806" s="20">
        <f t="shared" si="376"/>
        <v>1.1064075383770904</v>
      </c>
      <c r="K806" s="20">
        <f t="shared" si="374"/>
        <v>6.1499999999999902E-2</v>
      </c>
      <c r="L806" s="20">
        <f t="shared" si="377"/>
        <v>6.8044063610190955E-2</v>
      </c>
      <c r="N806">
        <v>7</v>
      </c>
      <c r="O806">
        <v>1958</v>
      </c>
      <c r="P806" s="20">
        <v>0.97363909285218786</v>
      </c>
      <c r="Q806" s="20">
        <v>6.1530000000000001E-2</v>
      </c>
      <c r="R806" s="20">
        <f t="shared" si="378"/>
        <v>5.9908013383195118E-2</v>
      </c>
      <c r="T806">
        <v>1949</v>
      </c>
      <c r="U806">
        <v>2</v>
      </c>
      <c r="V806" s="3">
        <v>1949.0833333359799</v>
      </c>
      <c r="W806" s="20">
        <f t="shared" si="380"/>
        <v>0.95953692064674745</v>
      </c>
      <c r="X806" s="20">
        <f t="shared" si="381"/>
        <v>6.1530000000000001E-2</v>
      </c>
      <c r="Y806" s="20">
        <f t="shared" si="382"/>
        <v>5.9040306727394375E-2</v>
      </c>
      <c r="AA806">
        <v>2</v>
      </c>
      <c r="AB806" s="3">
        <v>1949.0833333359799</v>
      </c>
      <c r="AC806" s="20">
        <f t="shared" si="386"/>
        <v>1.0329722295119188</v>
      </c>
      <c r="AD806" s="20">
        <f t="shared" si="386"/>
        <v>6.1514999999999952E-2</v>
      </c>
      <c r="AE806" s="20">
        <f t="shared" si="386"/>
        <v>6.3542185168792661E-2</v>
      </c>
      <c r="AG806" s="3">
        <v>1949.0833333359799</v>
      </c>
      <c r="AH806" s="3">
        <f t="shared" si="387"/>
        <v>1.3312435890558951</v>
      </c>
      <c r="AI806" s="3">
        <f t="shared" si="388"/>
        <v>-0.68622224125583742</v>
      </c>
      <c r="AJ806" s="3">
        <f t="shared" si="389"/>
        <v>0.13142531777504152</v>
      </c>
      <c r="AL806" s="3">
        <v>1949.0833333359799</v>
      </c>
      <c r="AM806" s="12">
        <f>STANDARDIZE(AC806,AR$14,AS$14)</f>
        <v>1.7478734970665899</v>
      </c>
      <c r="AN806" s="12">
        <f>STANDARDIZE(AD806,AT$14,AU$14)</f>
        <v>-0.87038484719517628</v>
      </c>
      <c r="AO806" s="12">
        <f>STANDARDIZE(AE806,AV$14,AW$14)</f>
        <v>0.754210260436322</v>
      </c>
    </row>
    <row r="807" spans="1:41" x14ac:dyDescent="0.3">
      <c r="A807">
        <v>8</v>
      </c>
      <c r="B807">
        <v>1964</v>
      </c>
      <c r="C807" s="20">
        <v>1.0270901579475751</v>
      </c>
      <c r="D807" s="20">
        <v>6.1499999999999902E-2</v>
      </c>
      <c r="E807" s="20">
        <f t="shared" si="375"/>
        <v>6.3166044713775765E-2</v>
      </c>
      <c r="G807">
        <v>1949</v>
      </c>
      <c r="H807">
        <v>1</v>
      </c>
      <c r="I807" s="3">
        <v>1949.00000000265</v>
      </c>
      <c r="J807" s="20"/>
      <c r="K807" s="20"/>
      <c r="L807" s="20"/>
      <c r="N807">
        <v>6</v>
      </c>
      <c r="O807">
        <v>1958</v>
      </c>
      <c r="P807" s="20">
        <v>1.0270901579475751</v>
      </c>
      <c r="Q807" s="20">
        <v>6.1530000000000001E-2</v>
      </c>
      <c r="R807" s="20">
        <f t="shared" si="378"/>
        <v>6.3196857418514302E-2</v>
      </c>
      <c r="T807">
        <v>1949</v>
      </c>
      <c r="U807">
        <v>1</v>
      </c>
      <c r="V807" s="3">
        <v>1949.00000000265</v>
      </c>
      <c r="W807" s="20">
        <f t="shared" si="380"/>
        <v>0.91118021042948771</v>
      </c>
      <c r="X807" s="20">
        <f t="shared" si="381"/>
        <v>6.1530000000000001E-2</v>
      </c>
      <c r="Y807" s="20">
        <f t="shared" si="382"/>
        <v>5.6064918347726381E-2</v>
      </c>
      <c r="AA807">
        <v>1</v>
      </c>
      <c r="AB807" s="3">
        <v>1949.00000000265</v>
      </c>
      <c r="AC807" s="20">
        <f t="shared" si="386"/>
        <v>0.91118021042948771</v>
      </c>
      <c r="AD807" s="20">
        <f t="shared" si="386"/>
        <v>6.1530000000000001E-2</v>
      </c>
      <c r="AE807" s="20">
        <f t="shared" si="386"/>
        <v>5.6064918347726381E-2</v>
      </c>
      <c r="AG807" s="3">
        <v>1949.00000000265</v>
      </c>
      <c r="AH807" s="3">
        <f t="shared" si="387"/>
        <v>0.60648891788838777</v>
      </c>
      <c r="AI807" s="3">
        <f t="shared" si="388"/>
        <v>-0.68585487699629111</v>
      </c>
      <c r="AJ807" s="3">
        <f t="shared" si="389"/>
        <v>-0.15289633562769406</v>
      </c>
      <c r="AL807" s="3">
        <v>1949.00000000265</v>
      </c>
      <c r="AM807" s="12">
        <f>STANDARDIZE(AC807,AR$15,AS$15)</f>
        <v>0.70030889521439021</v>
      </c>
      <c r="AN807" s="12">
        <f>STANDARDIZE(AD807,AT$15,AU$15)</f>
        <v>-0.21897704373559218</v>
      </c>
      <c r="AO807" s="12">
        <f>STANDARDIZE(AE807,AV$15,AW$15)</f>
        <v>0.60723355285694292</v>
      </c>
    </row>
    <row r="808" spans="1:41" x14ac:dyDescent="0.3">
      <c r="A808">
        <v>6</v>
      </c>
      <c r="B808">
        <v>1964</v>
      </c>
      <c r="C808" s="20">
        <v>1.083788328212751</v>
      </c>
      <c r="D808" s="20">
        <v>6.1499999999999902E-2</v>
      </c>
      <c r="E808" s="20">
        <f t="shared" si="375"/>
        <v>6.6652982185084073E-2</v>
      </c>
      <c r="G808">
        <v>1948</v>
      </c>
      <c r="H808">
        <v>12</v>
      </c>
      <c r="I808" s="3">
        <v>1948.91666666932</v>
      </c>
      <c r="J808" s="20">
        <f t="shared" si="376"/>
        <v>1.179349027656718</v>
      </c>
      <c r="K808" s="20">
        <f t="shared" si="374"/>
        <v>6.1499999999999902E-2</v>
      </c>
      <c r="L808" s="20">
        <f t="shared" si="377"/>
        <v>7.2529965200888044E-2</v>
      </c>
      <c r="N808">
        <v>6</v>
      </c>
      <c r="O808">
        <v>1958</v>
      </c>
      <c r="P808" s="20">
        <v>1.083788328212751</v>
      </c>
      <c r="Q808" s="20">
        <v>6.1530000000000001E-2</v>
      </c>
      <c r="R808" s="20">
        <f t="shared" si="378"/>
        <v>6.6685495834930567E-2</v>
      </c>
      <c r="T808">
        <v>1948</v>
      </c>
      <c r="U808">
        <v>12</v>
      </c>
      <c r="V808" s="3">
        <v>1948.91666666932</v>
      </c>
      <c r="W808" s="20">
        <f t="shared" si="380"/>
        <v>0.86525935447615054</v>
      </c>
      <c r="X808" s="20">
        <f t="shared" si="381"/>
        <v>6.1530000000000001E-2</v>
      </c>
      <c r="Y808" s="20">
        <f t="shared" si="382"/>
        <v>5.3239408080917545E-2</v>
      </c>
      <c r="AA808">
        <v>12</v>
      </c>
      <c r="AB808" s="3">
        <v>1948.91666666932</v>
      </c>
      <c r="AC808" s="20">
        <f t="shared" si="386"/>
        <v>1.0223041910664343</v>
      </c>
      <c r="AD808" s="20">
        <f t="shared" si="386"/>
        <v>6.1514999999999952E-2</v>
      </c>
      <c r="AE808" s="20">
        <f t="shared" si="386"/>
        <v>6.2884686640902798E-2</v>
      </c>
      <c r="AG808" s="3">
        <v>1948.91666666932</v>
      </c>
      <c r="AH808" s="3">
        <f t="shared" si="387"/>
        <v>1.267760688010249</v>
      </c>
      <c r="AI808" s="3">
        <f t="shared" si="388"/>
        <v>-0.68622224125583742</v>
      </c>
      <c r="AJ808" s="3">
        <f t="shared" si="389"/>
        <v>0.106424060894275</v>
      </c>
      <c r="AL808" s="3">
        <v>1948.91666666932</v>
      </c>
      <c r="AM808" s="12">
        <f>STANDARDIZE(AC808,AR$4,AS$4)</f>
        <v>1.3657054954984593</v>
      </c>
      <c r="AN808" s="12">
        <f>STANDARDIZE(AD808,AT$4,AU$4)</f>
        <v>-0.51751295497595129</v>
      </c>
      <c r="AO808" s="12">
        <f>STANDARDIZE(AE808,AV$4,AW$4)</f>
        <v>1.1673306363441853</v>
      </c>
    </row>
    <row r="809" spans="1:41" x14ac:dyDescent="0.3">
      <c r="A809">
        <v>6</v>
      </c>
      <c r="B809">
        <v>1964</v>
      </c>
      <c r="C809" s="20">
        <v>1.0657799886129988</v>
      </c>
      <c r="D809" s="20">
        <v>6.1499999999999902E-2</v>
      </c>
      <c r="E809" s="20">
        <f t="shared" si="375"/>
        <v>6.554546929969933E-2</v>
      </c>
      <c r="G809">
        <v>1948</v>
      </c>
      <c r="H809">
        <v>11</v>
      </c>
      <c r="I809" s="3">
        <v>1948.8333333359899</v>
      </c>
      <c r="J809" s="20"/>
      <c r="K809" s="20"/>
      <c r="L809" s="20"/>
      <c r="N809">
        <v>5</v>
      </c>
      <c r="O809">
        <v>1958</v>
      </c>
      <c r="P809" s="20">
        <v>1.0657799886129988</v>
      </c>
      <c r="Q809" s="20">
        <v>6.1530000000000001E-2</v>
      </c>
      <c r="R809" s="20">
        <f t="shared" si="378"/>
        <v>6.5577442699357821E-2</v>
      </c>
      <c r="T809">
        <v>1948</v>
      </c>
      <c r="U809">
        <v>11</v>
      </c>
      <c r="V809" s="3">
        <v>1948.8333333359899</v>
      </c>
      <c r="W809" s="20"/>
      <c r="X809" s="20"/>
      <c r="Y809" s="20"/>
      <c r="AA809">
        <v>11</v>
      </c>
      <c r="AB809" s="3">
        <v>1948.8333333359899</v>
      </c>
      <c r="AC809" s="20"/>
      <c r="AD809" s="20"/>
      <c r="AE809" s="20"/>
      <c r="AG809" s="3">
        <v>1948.8333333359899</v>
      </c>
      <c r="AH809" s="3"/>
      <c r="AI809" s="3"/>
      <c r="AJ809" s="3"/>
      <c r="AL809" s="3">
        <v>1948.8333333359899</v>
      </c>
      <c r="AM809" s="12"/>
      <c r="AN809" s="12"/>
      <c r="AO809" s="12"/>
    </row>
    <row r="810" spans="1:41" x14ac:dyDescent="0.3">
      <c r="A810">
        <v>6</v>
      </c>
      <c r="B810">
        <v>1964</v>
      </c>
      <c r="C810" s="20">
        <v>1.011775708893806</v>
      </c>
      <c r="D810" s="20">
        <v>6.1499999999999902E-2</v>
      </c>
      <c r="E810" s="20">
        <f t="shared" si="375"/>
        <v>6.2224206096968965E-2</v>
      </c>
      <c r="G810">
        <v>1948</v>
      </c>
      <c r="H810">
        <v>10</v>
      </c>
      <c r="I810" s="3">
        <v>1948.75000000266</v>
      </c>
      <c r="J810" s="20">
        <f t="shared" si="376"/>
        <v>1.2576452393023752</v>
      </c>
      <c r="K810" s="20">
        <f t="shared" si="374"/>
        <v>6.1499999999999902E-2</v>
      </c>
      <c r="L810" s="20">
        <f t="shared" si="377"/>
        <v>7.7345182217095951E-2</v>
      </c>
      <c r="N810">
        <v>5</v>
      </c>
      <c r="O810">
        <v>1958</v>
      </c>
      <c r="P810" s="20">
        <v>1.011775708893806</v>
      </c>
      <c r="Q810" s="20">
        <v>6.1530000000000001E-2</v>
      </c>
      <c r="R810" s="20">
        <f t="shared" si="378"/>
        <v>6.225455936823588E-2</v>
      </c>
      <c r="T810">
        <v>1948</v>
      </c>
      <c r="U810">
        <v>10</v>
      </c>
      <c r="V810" s="3">
        <v>1948.75000000266</v>
      </c>
      <c r="W810" s="20">
        <f t="shared" si="380"/>
        <v>0.82772832757722159</v>
      </c>
      <c r="X810" s="20">
        <f t="shared" si="381"/>
        <v>6.1530000000000001E-2</v>
      </c>
      <c r="Y810" s="20">
        <f t="shared" si="382"/>
        <v>5.0930123995826443E-2</v>
      </c>
      <c r="AA810">
        <v>10</v>
      </c>
      <c r="AB810" s="3">
        <v>1948.75000000266</v>
      </c>
      <c r="AC810" s="20">
        <f t="shared" si="386"/>
        <v>1.0426867834397984</v>
      </c>
      <c r="AD810" s="20">
        <f t="shared" si="386"/>
        <v>6.1514999999999952E-2</v>
      </c>
      <c r="AE810" s="20">
        <f t="shared" si="386"/>
        <v>6.413765310646119E-2</v>
      </c>
      <c r="AG810" s="3">
        <v>1948.75000000266</v>
      </c>
      <c r="AH810" s="3">
        <f t="shared" si="387"/>
        <v>1.3890525357387982</v>
      </c>
      <c r="AI810" s="3">
        <f t="shared" si="388"/>
        <v>-0.68622224125583742</v>
      </c>
      <c r="AJ810" s="3">
        <f t="shared" si="389"/>
        <v>0.15406787322180432</v>
      </c>
      <c r="AL810" s="3">
        <v>1948.75000000266</v>
      </c>
      <c r="AM810" s="12">
        <f>STANDARDIZE(AC810,AR$6,AS$6)</f>
        <v>1.6421418404872505</v>
      </c>
      <c r="AN810" s="12">
        <f>STANDARDIZE(AD810,AT$6,AU$6)</f>
        <v>-0.6564669997761764</v>
      </c>
      <c r="AO810" s="12">
        <f>STANDARDIZE(AE810,AV$6,AW$6)</f>
        <v>0.77948000973834619</v>
      </c>
    </row>
    <row r="811" spans="1:41" x14ac:dyDescent="0.3">
      <c r="A811">
        <v>6</v>
      </c>
      <c r="B811">
        <v>1964</v>
      </c>
      <c r="C811" s="20">
        <v>0.96092503030315957</v>
      </c>
      <c r="D811" s="20">
        <v>6.1499999999999902E-2</v>
      </c>
      <c r="E811" s="20">
        <f t="shared" si="375"/>
        <v>5.9096889363644219E-2</v>
      </c>
      <c r="G811">
        <v>1948</v>
      </c>
      <c r="H811">
        <v>9</v>
      </c>
      <c r="I811" s="3">
        <v>1948.66666666933</v>
      </c>
      <c r="J811" s="20"/>
      <c r="K811" s="20"/>
      <c r="L811" s="20"/>
      <c r="N811">
        <v>4</v>
      </c>
      <c r="O811">
        <v>1958</v>
      </c>
      <c r="P811" s="20">
        <v>0.96092503030315957</v>
      </c>
      <c r="Q811" s="20">
        <v>6.1530000000000001E-2</v>
      </c>
      <c r="R811" s="20">
        <f t="shared" si="378"/>
        <v>5.912571711455341E-2</v>
      </c>
      <c r="T811">
        <v>1948</v>
      </c>
      <c r="U811">
        <v>9</v>
      </c>
      <c r="V811" s="3">
        <v>1948.66666666933</v>
      </c>
      <c r="W811" s="20">
        <f t="shared" si="380"/>
        <v>0.79894842460818027</v>
      </c>
      <c r="X811" s="20">
        <f t="shared" si="381"/>
        <v>6.1530000000000001E-2</v>
      </c>
      <c r="Y811" s="20">
        <f t="shared" si="382"/>
        <v>4.9159296566141333E-2</v>
      </c>
      <c r="AA811">
        <v>9</v>
      </c>
      <c r="AB811" s="3">
        <v>1948.66666666933</v>
      </c>
      <c r="AC811" s="20">
        <f t="shared" si="386"/>
        <v>0.79894842460818027</v>
      </c>
      <c r="AD811" s="20">
        <f t="shared" si="386"/>
        <v>6.1530000000000001E-2</v>
      </c>
      <c r="AE811" s="20">
        <f t="shared" si="386"/>
        <v>4.9159296566141333E-2</v>
      </c>
      <c r="AG811" s="3">
        <v>1948.66666666933</v>
      </c>
      <c r="AH811" s="3">
        <f t="shared" si="387"/>
        <v>-6.1375131334829643E-2</v>
      </c>
      <c r="AI811" s="3">
        <f t="shared" si="388"/>
        <v>-0.68585487699629111</v>
      </c>
      <c r="AJ811" s="3">
        <f t="shared" si="389"/>
        <v>-0.41548129477112289</v>
      </c>
      <c r="AL811" s="3">
        <v>1948.66666666933</v>
      </c>
      <c r="AM811" s="12">
        <f>STANDARDIZE(AC811,AR$7,AS$7)</f>
        <v>-0.12132386153562849</v>
      </c>
      <c r="AN811" s="12">
        <f>STANDARDIZE(AD811,AT$7,AU$7)</f>
        <v>-0.23771353876763443</v>
      </c>
      <c r="AO811" s="12">
        <f>STANDARDIZE(AE811,AV$7,AW$7)</f>
        <v>-0.13654802390370049</v>
      </c>
    </row>
    <row r="812" spans="1:41" x14ac:dyDescent="0.3">
      <c r="A812">
        <v>6</v>
      </c>
      <c r="B812">
        <v>1964</v>
      </c>
      <c r="C812" s="20">
        <v>0.91236551498407592</v>
      </c>
      <c r="D812" s="20">
        <v>6.1499999999999902E-2</v>
      </c>
      <c r="E812" s="20">
        <f t="shared" si="375"/>
        <v>5.611047917152058E-2</v>
      </c>
      <c r="G812">
        <v>1948</v>
      </c>
      <c r="H812">
        <v>8</v>
      </c>
      <c r="I812" s="3">
        <v>1948.5833333359999</v>
      </c>
      <c r="J812" s="20">
        <f t="shared" ref="J812:J819" si="390">AVERAGEIFS(C$4:C$1198,B$4:B$1198,G812,A$4:A$1198,H812)</f>
        <v>1.3407507453132375</v>
      </c>
      <c r="K812" s="20">
        <f t="shared" si="374"/>
        <v>6.1499999999999902E-2</v>
      </c>
      <c r="L812" s="20">
        <f t="shared" ref="L812:L819" si="391">AVERAGEIFS(E$4:E$1198,B$4:B$1198,G812,A$4:A$1198,H812)</f>
        <v>8.2456170836763973E-2</v>
      </c>
      <c r="N812">
        <v>4</v>
      </c>
      <c r="O812">
        <v>1958</v>
      </c>
      <c r="P812" s="20">
        <v>0.91236551498407592</v>
      </c>
      <c r="Q812" s="20">
        <v>6.1530000000000001E-2</v>
      </c>
      <c r="R812" s="20">
        <f t="shared" si="378"/>
        <v>5.6137850136970195E-2</v>
      </c>
      <c r="T812">
        <v>1948</v>
      </c>
      <c r="U812">
        <v>8</v>
      </c>
      <c r="V812" s="3">
        <v>1948.5833333359999</v>
      </c>
      <c r="W812" s="20">
        <f t="shared" si="380"/>
        <v>0.77139178307671352</v>
      </c>
      <c r="X812" s="20">
        <f t="shared" si="381"/>
        <v>6.1530000000000001E-2</v>
      </c>
      <c r="Y812" s="20">
        <f t="shared" si="382"/>
        <v>4.7463736412710185E-2</v>
      </c>
      <c r="AA812">
        <v>8</v>
      </c>
      <c r="AB812" s="3">
        <v>1948.5833333359999</v>
      </c>
      <c r="AC812" s="20">
        <f t="shared" si="386"/>
        <v>1.0560712641949754</v>
      </c>
      <c r="AD812" s="20">
        <f t="shared" si="386"/>
        <v>6.1514999999999952E-2</v>
      </c>
      <c r="AE812" s="20">
        <f t="shared" si="386"/>
        <v>6.4959953624737082E-2</v>
      </c>
      <c r="AG812" s="3">
        <v>1948.5833333359999</v>
      </c>
      <c r="AH812" s="3">
        <f t="shared" si="387"/>
        <v>1.46870032400562</v>
      </c>
      <c r="AI812" s="3">
        <f t="shared" si="388"/>
        <v>-0.68622224125583742</v>
      </c>
      <c r="AJ812" s="3">
        <f t="shared" si="389"/>
        <v>0.18533569454542373</v>
      </c>
      <c r="AL812" s="3">
        <v>1948.5833333359999</v>
      </c>
      <c r="AM812" s="12">
        <f>STANDARDIZE(AC812,AR$8,AS$8)</f>
        <v>1.4005081156379033</v>
      </c>
      <c r="AN812" s="12">
        <f>STANDARDIZE(AD812,AT$8,AU$8)</f>
        <v>-0.53553372549108424</v>
      </c>
      <c r="AO812" s="12">
        <f>STANDARDIZE(AE812,AV$8,AW$8)</f>
        <v>1.0576430394378291</v>
      </c>
    </row>
    <row r="813" spans="1:41" x14ac:dyDescent="0.3">
      <c r="A813">
        <v>5</v>
      </c>
      <c r="B813">
        <v>1964</v>
      </c>
      <c r="C813" s="20">
        <v>0.88127841163119935</v>
      </c>
      <c r="D813" s="20">
        <v>6.1499999999999902E-2</v>
      </c>
      <c r="E813" s="20">
        <f t="shared" si="375"/>
        <v>5.4198622315318676E-2</v>
      </c>
      <c r="G813">
        <v>1948</v>
      </c>
      <c r="H813">
        <v>7</v>
      </c>
      <c r="I813" s="3">
        <v>1948.50000000267</v>
      </c>
      <c r="J813" s="20"/>
      <c r="K813" s="20"/>
      <c r="L813" s="20"/>
      <c r="N813">
        <v>3</v>
      </c>
      <c r="O813">
        <v>1958</v>
      </c>
      <c r="P813" s="20">
        <v>0.88127841163119935</v>
      </c>
      <c r="Q813" s="20">
        <v>6.1530000000000001E-2</v>
      </c>
      <c r="R813" s="20">
        <f t="shared" si="378"/>
        <v>5.4225060667667697E-2</v>
      </c>
      <c r="T813">
        <v>1948</v>
      </c>
      <c r="U813">
        <v>7</v>
      </c>
      <c r="V813" s="3">
        <v>1948.50000000267</v>
      </c>
      <c r="W813" s="20"/>
      <c r="X813" s="20"/>
      <c r="Y813" s="20"/>
      <c r="AA813">
        <v>7</v>
      </c>
      <c r="AB813" s="3">
        <v>1948.50000000267</v>
      </c>
      <c r="AC813" s="20"/>
      <c r="AD813" s="20"/>
      <c r="AE813" s="20"/>
      <c r="AG813" s="3">
        <v>1948.50000000267</v>
      </c>
      <c r="AH813" s="3"/>
      <c r="AI813" s="3"/>
      <c r="AJ813" s="3"/>
      <c r="AL813" s="3">
        <v>1948.50000000267</v>
      </c>
      <c r="AM813" s="12"/>
      <c r="AN813" s="12"/>
      <c r="AO813" s="12"/>
    </row>
    <row r="814" spans="1:41" x14ac:dyDescent="0.3">
      <c r="A814">
        <v>5</v>
      </c>
      <c r="B814">
        <v>1964</v>
      </c>
      <c r="C814" s="20">
        <v>0.85866048016694096</v>
      </c>
      <c r="D814" s="20">
        <v>6.1499999999999902E-2</v>
      </c>
      <c r="E814" s="20">
        <f t="shared" si="375"/>
        <v>5.2807619530266782E-2</v>
      </c>
      <c r="G814">
        <v>1948</v>
      </c>
      <c r="H814">
        <v>6</v>
      </c>
      <c r="I814" s="3">
        <v>1948.41666666934</v>
      </c>
      <c r="J814" s="20">
        <f t="shared" si="390"/>
        <v>1.38464129701939</v>
      </c>
      <c r="K814" s="20">
        <f t="shared" si="374"/>
        <v>6.1499999999999902E-2</v>
      </c>
      <c r="L814" s="20">
        <f t="shared" si="391"/>
        <v>8.5155439766692348E-2</v>
      </c>
      <c r="N814">
        <v>3</v>
      </c>
      <c r="O814">
        <v>1958</v>
      </c>
      <c r="P814" s="20">
        <v>0.85866048016694096</v>
      </c>
      <c r="Q814" s="20">
        <v>6.1530000000000001E-2</v>
      </c>
      <c r="R814" s="20">
        <f t="shared" si="378"/>
        <v>5.2833379344671881E-2</v>
      </c>
      <c r="T814">
        <v>1948</v>
      </c>
      <c r="U814">
        <v>6</v>
      </c>
      <c r="V814" s="3">
        <v>1948.41666666934</v>
      </c>
      <c r="W814" s="20">
        <f t="shared" si="380"/>
        <v>0.74432687372144513</v>
      </c>
      <c r="X814" s="20">
        <f t="shared" si="381"/>
        <v>0.30764999999999998</v>
      </c>
      <c r="Y814" s="20">
        <f t="shared" si="382"/>
        <v>0.22899216270040257</v>
      </c>
      <c r="AA814">
        <v>6</v>
      </c>
      <c r="AB814" s="3">
        <v>1948.41666666934</v>
      </c>
      <c r="AC814" s="20">
        <f t="shared" si="386"/>
        <v>1.0644840853704176</v>
      </c>
      <c r="AD814" s="20">
        <f t="shared" si="386"/>
        <v>0.18457499999999993</v>
      </c>
      <c r="AE814" s="20">
        <f t="shared" si="386"/>
        <v>0.15707380123354747</v>
      </c>
      <c r="AG814" s="3">
        <v>1948.41666666934</v>
      </c>
      <c r="AH814" s="3">
        <f t="shared" si="387"/>
        <v>1.518762975815932</v>
      </c>
      <c r="AI814" s="3">
        <f t="shared" si="388"/>
        <v>2.3276341440522574</v>
      </c>
      <c r="AJ814" s="3">
        <f t="shared" si="389"/>
        <v>3.6879472878133801</v>
      </c>
      <c r="AL814" s="3">
        <v>1948.41666666934</v>
      </c>
      <c r="AM814" s="12">
        <f>STANDARDIZE(AC814,AR$10,AS$10)</f>
        <v>1.1030322843662728</v>
      </c>
      <c r="AN814" s="12">
        <f>STANDARDIZE(AD814,AT$10,AU$10)</f>
        <v>0.88298416156931525</v>
      </c>
      <c r="AO814" s="12">
        <f>STANDARDIZE(AE814,AV$10,AW$10)</f>
        <v>1.9216667249546417</v>
      </c>
    </row>
    <row r="815" spans="1:41" x14ac:dyDescent="0.3">
      <c r="A815">
        <v>5</v>
      </c>
      <c r="B815">
        <v>1964</v>
      </c>
      <c r="C815" s="20">
        <v>0.83686452013960655</v>
      </c>
      <c r="D815" s="20">
        <v>6.1499999999999902E-2</v>
      </c>
      <c r="E815" s="20">
        <f t="shared" si="375"/>
        <v>5.1467167988585721E-2</v>
      </c>
      <c r="G815">
        <v>1948</v>
      </c>
      <c r="H815">
        <v>5</v>
      </c>
      <c r="I815" s="3">
        <v>1948.3333333360099</v>
      </c>
      <c r="J815" s="20">
        <f t="shared" si="390"/>
        <v>1.2627418330739715</v>
      </c>
      <c r="K815" s="20">
        <f t="shared" si="374"/>
        <v>6.1499999999999902E-2</v>
      </c>
      <c r="L815" s="20">
        <f t="shared" si="391"/>
        <v>7.7658622734049124E-2</v>
      </c>
      <c r="N815">
        <v>2</v>
      </c>
      <c r="O815">
        <v>1958</v>
      </c>
      <c r="P815" s="20">
        <v>0.83686452013960655</v>
      </c>
      <c r="Q815" s="20">
        <v>6.1530000000000001E-2</v>
      </c>
      <c r="R815" s="20">
        <f t="shared" si="378"/>
        <v>5.1492273924189993E-2</v>
      </c>
      <c r="T815">
        <v>1948</v>
      </c>
      <c r="U815">
        <v>5</v>
      </c>
      <c r="V815" s="3">
        <v>1948.3333333360099</v>
      </c>
      <c r="W815" s="20">
        <f t="shared" si="380"/>
        <v>0.9140307625034364</v>
      </c>
      <c r="X815" s="20">
        <f t="shared" si="381"/>
        <v>0.24612000000000001</v>
      </c>
      <c r="Y815" s="20">
        <f t="shared" si="382"/>
        <v>0.22496125126734579</v>
      </c>
      <c r="AA815">
        <v>5</v>
      </c>
      <c r="AB815" s="3">
        <v>1948.3333333360099</v>
      </c>
      <c r="AC815" s="20">
        <f t="shared" si="386"/>
        <v>1.088386297788704</v>
      </c>
      <c r="AD815" s="20">
        <f t="shared" si="386"/>
        <v>0.15380999999999995</v>
      </c>
      <c r="AE815" s="20">
        <f t="shared" si="386"/>
        <v>0.15130993700069745</v>
      </c>
      <c r="AG815" s="3">
        <v>1948.3333333360099</v>
      </c>
      <c r="AH815" s="3">
        <f t="shared" si="387"/>
        <v>1.6609992260390798</v>
      </c>
      <c r="AI815" s="3">
        <f t="shared" si="388"/>
        <v>1.5741700477252341</v>
      </c>
      <c r="AJ815" s="3">
        <f t="shared" si="389"/>
        <v>3.4687774430171885</v>
      </c>
      <c r="AL815" s="3">
        <v>1948.3333333360099</v>
      </c>
      <c r="AM815" s="12">
        <f>STANDARDIZE(AC815,AR$11,AS$11)</f>
        <v>1.4295575503525964</v>
      </c>
      <c r="AN815" s="12">
        <f>STANDARDIZE(AD815,AT$11,AU$11)</f>
        <v>0.73002501519804841</v>
      </c>
      <c r="AO815" s="12">
        <f>STANDARDIZE(AE815,AV$11,AW$11)</f>
        <v>2.1299655536419273</v>
      </c>
    </row>
    <row r="816" spans="1:41" x14ac:dyDescent="0.3">
      <c r="A816">
        <v>5</v>
      </c>
      <c r="B816">
        <v>1964</v>
      </c>
      <c r="C816" s="20">
        <v>0.81526881544216656</v>
      </c>
      <c r="D816" s="20">
        <v>6.1499999999999902E-2</v>
      </c>
      <c r="E816" s="20">
        <f t="shared" si="375"/>
        <v>5.0139032149693161E-2</v>
      </c>
      <c r="G816">
        <v>1948</v>
      </c>
      <c r="H816">
        <v>4</v>
      </c>
      <c r="I816" s="3">
        <v>1948.2500000026801</v>
      </c>
      <c r="J816" s="20">
        <f t="shared" si="390"/>
        <v>1.1512417181515806</v>
      </c>
      <c r="K816" s="20">
        <f t="shared" si="374"/>
        <v>6.1499999999999902E-2</v>
      </c>
      <c r="L816" s="20">
        <f t="shared" si="391"/>
        <v>7.08013656663221E-2</v>
      </c>
      <c r="N816">
        <v>2</v>
      </c>
      <c r="O816">
        <v>1958</v>
      </c>
      <c r="P816" s="20">
        <v>0.81526881544216656</v>
      </c>
      <c r="Q816" s="20">
        <v>6.1530000000000001E-2</v>
      </c>
      <c r="R816" s="20">
        <f t="shared" si="378"/>
        <v>5.016349021415651E-2</v>
      </c>
      <c r="T816">
        <v>1948</v>
      </c>
      <c r="U816">
        <v>4</v>
      </c>
      <c r="V816" s="3">
        <v>1948.2500000026801</v>
      </c>
      <c r="W816" s="20">
        <f t="shared" si="380"/>
        <v>0.98624119987552272</v>
      </c>
      <c r="X816" s="20">
        <f t="shared" si="381"/>
        <v>0.24612000000000001</v>
      </c>
      <c r="Y816" s="20">
        <f t="shared" si="382"/>
        <v>0.24273368411336366</v>
      </c>
      <c r="AA816">
        <v>4</v>
      </c>
      <c r="AB816" s="3">
        <v>1948.2500000026801</v>
      </c>
      <c r="AC816" s="20">
        <f t="shared" si="386"/>
        <v>1.0687414590135518</v>
      </c>
      <c r="AD816" s="20">
        <f t="shared" si="386"/>
        <v>0.15380999999999995</v>
      </c>
      <c r="AE816" s="20">
        <f t="shared" si="386"/>
        <v>0.15676752488984289</v>
      </c>
      <c r="AG816" s="3">
        <v>1948.2500000026801</v>
      </c>
      <c r="AH816" s="3">
        <f t="shared" si="387"/>
        <v>1.5440975704635382</v>
      </c>
      <c r="AI816" s="3">
        <f t="shared" si="388"/>
        <v>1.5741700477252341</v>
      </c>
      <c r="AJ816" s="3">
        <f t="shared" si="389"/>
        <v>3.6763011879049357</v>
      </c>
      <c r="AL816" s="3">
        <v>1948.2500000026801</v>
      </c>
      <c r="AM816" s="12">
        <f>STANDARDIZE(AC816,AR$12,AS$12)</f>
        <v>1.625038590442601</v>
      </c>
      <c r="AN816" s="12">
        <f>STANDARDIZE(AD816,AT$12,AU$12)</f>
        <v>0.55987246831779702</v>
      </c>
      <c r="AO816" s="12">
        <f>STANDARDIZE(AE816,AV$12,AW$12)</f>
        <v>2.0625335175698845</v>
      </c>
    </row>
    <row r="817" spans="1:41" x14ac:dyDescent="0.3">
      <c r="A817">
        <v>4</v>
      </c>
      <c r="B817">
        <v>1964</v>
      </c>
      <c r="C817" s="20">
        <v>0.8084676725623865</v>
      </c>
      <c r="D817" s="20">
        <v>6.1499999999999902E-2</v>
      </c>
      <c r="E817" s="20">
        <f t="shared" si="375"/>
        <v>4.9720761862586692E-2</v>
      </c>
      <c r="G817">
        <v>1948</v>
      </c>
      <c r="H817">
        <v>3</v>
      </c>
      <c r="I817" s="3">
        <v>1948.16666666934</v>
      </c>
      <c r="J817" s="20">
        <f t="shared" si="390"/>
        <v>1.050041528955532</v>
      </c>
      <c r="K817" s="20">
        <f t="shared" si="374"/>
        <v>6.1499999999999902E-2</v>
      </c>
      <c r="L817" s="20">
        <f t="shared" si="391"/>
        <v>6.4577554030765122E-2</v>
      </c>
      <c r="N817">
        <v>1</v>
      </c>
      <c r="O817">
        <v>1958</v>
      </c>
      <c r="P817" s="20">
        <v>0.8084676725623865</v>
      </c>
      <c r="Q817" s="20">
        <v>6.1530000000000001E-2</v>
      </c>
      <c r="R817" s="20">
        <f t="shared" si="378"/>
        <v>4.9745015892763644E-2</v>
      </c>
      <c r="T817">
        <v>1948</v>
      </c>
      <c r="U817">
        <v>3</v>
      </c>
      <c r="V817" s="3">
        <v>1948.16666666935</v>
      </c>
      <c r="W817" s="20">
        <f t="shared" si="380"/>
        <v>0.75583958152456332</v>
      </c>
      <c r="X817" s="20">
        <f t="shared" si="381"/>
        <v>0.24612000000000001</v>
      </c>
      <c r="Y817" s="20">
        <f t="shared" si="382"/>
        <v>0.18602723780482552</v>
      </c>
      <c r="AA817">
        <v>3</v>
      </c>
      <c r="AB817" s="3">
        <v>1948.16666666935</v>
      </c>
      <c r="AC817" s="20">
        <f t="shared" si="386"/>
        <v>0.90294055524004768</v>
      </c>
      <c r="AD817" s="20">
        <f t="shared" si="386"/>
        <v>0.15380999999999995</v>
      </c>
      <c r="AE817" s="20">
        <f t="shared" si="386"/>
        <v>0.12530239591779532</v>
      </c>
      <c r="AG817" s="3">
        <v>1948.16666666935</v>
      </c>
      <c r="AH817" s="3">
        <f t="shared" si="387"/>
        <v>0.55745673472608648</v>
      </c>
      <c r="AI817" s="3">
        <f t="shared" si="388"/>
        <v>1.5741700477252341</v>
      </c>
      <c r="AJ817" s="3">
        <f t="shared" si="389"/>
        <v>2.479845623599271</v>
      </c>
      <c r="AL817" s="3">
        <v>1948.16666666935</v>
      </c>
      <c r="AM817" s="12">
        <f>STANDARDIZE(AC817,AR$13,AS$13)</f>
        <v>0.72591692459154844</v>
      </c>
      <c r="AN817" s="12">
        <f>STANDARDIZE(AD817,AT$13,AU$13)</f>
        <v>0.86490845971521557</v>
      </c>
      <c r="AO817" s="12">
        <f>STANDARDIZE(AE817,AV$13,AW$13)</f>
        <v>1.7945587913236989</v>
      </c>
    </row>
    <row r="818" spans="1:41" x14ac:dyDescent="0.3">
      <c r="A818">
        <v>4</v>
      </c>
      <c r="B818">
        <v>1964</v>
      </c>
      <c r="C818" s="20">
        <v>0.80951936398803104</v>
      </c>
      <c r="D818" s="20">
        <v>6.1499999999999902E-2</v>
      </c>
      <c r="E818" s="20">
        <f t="shared" si="375"/>
        <v>4.9785440885263828E-2</v>
      </c>
      <c r="G818">
        <v>1948</v>
      </c>
      <c r="H818">
        <v>2</v>
      </c>
      <c r="I818" s="3">
        <v>1948.0833333360099</v>
      </c>
      <c r="J818" s="20">
        <f t="shared" si="390"/>
        <v>1.0046472656893106</v>
      </c>
      <c r="K818" s="20">
        <f t="shared" si="374"/>
        <v>0.1229999999999998</v>
      </c>
      <c r="L818" s="20">
        <f t="shared" si="391"/>
        <v>6.1785806839892501E-2</v>
      </c>
      <c r="N818">
        <v>12</v>
      </c>
      <c r="O818">
        <v>1957</v>
      </c>
      <c r="P818" s="20">
        <v>0.80951936398803104</v>
      </c>
      <c r="Q818" s="20">
        <v>6.1530000000000001E-2</v>
      </c>
      <c r="R818" s="20">
        <f t="shared" si="378"/>
        <v>4.9809726466183549E-2</v>
      </c>
      <c r="T818">
        <v>1948</v>
      </c>
      <c r="U818">
        <v>2</v>
      </c>
      <c r="V818" s="3">
        <v>1948.0833333360199</v>
      </c>
      <c r="W818" s="20">
        <f t="shared" si="380"/>
        <v>0.64131822641894787</v>
      </c>
      <c r="X818" s="20">
        <f t="shared" si="381"/>
        <v>0.12306</v>
      </c>
      <c r="Y818" s="20">
        <f t="shared" si="382"/>
        <v>7.8920620943115721E-2</v>
      </c>
      <c r="AA818">
        <v>2</v>
      </c>
      <c r="AB818" s="3">
        <v>1948.0833333360199</v>
      </c>
      <c r="AC818" s="20">
        <f t="shared" si="386"/>
        <v>0.82298274605412924</v>
      </c>
      <c r="AD818" s="20">
        <f t="shared" si="386"/>
        <v>0.1230299999999999</v>
      </c>
      <c r="AE818" s="20">
        <f t="shared" si="386"/>
        <v>7.0353213891504118E-2</v>
      </c>
      <c r="AG818" s="3">
        <v>1948.0833333360199</v>
      </c>
      <c r="AH818" s="3">
        <f t="shared" si="387"/>
        <v>8.1647267567215201E-2</v>
      </c>
      <c r="AI818" s="3">
        <f t="shared" si="388"/>
        <v>0.82033858713866403</v>
      </c>
      <c r="AJ818" s="3">
        <f t="shared" si="389"/>
        <v>0.39041339378684414</v>
      </c>
      <c r="AL818" s="3">
        <v>1948.0833333360199</v>
      </c>
      <c r="AM818" s="12">
        <f>STANDARDIZE(AC818,AR$14,AS$14)</f>
        <v>0.41246528402925564</v>
      </c>
      <c r="AN818" s="12">
        <f>STANDARDIZE(AD818,AT$14,AU$14)</f>
        <v>1.9921056283099188</v>
      </c>
      <c r="AO818" s="12">
        <f>STANDARDIZE(AE818,AV$14,AW$14)</f>
        <v>1.259676848426466</v>
      </c>
    </row>
    <row r="819" spans="1:41" x14ac:dyDescent="0.3">
      <c r="A819">
        <v>4</v>
      </c>
      <c r="B819">
        <v>1964</v>
      </c>
      <c r="C819" s="20">
        <v>0.81057242350159353</v>
      </c>
      <c r="D819" s="20">
        <v>6.1499999999999902E-2</v>
      </c>
      <c r="E819" s="20">
        <f t="shared" si="375"/>
        <v>4.9850204045347922E-2</v>
      </c>
      <c r="G819">
        <v>1948</v>
      </c>
      <c r="H819">
        <v>1</v>
      </c>
      <c r="I819" s="3">
        <v>1948.0000000026801</v>
      </c>
      <c r="J819" s="20">
        <f t="shared" si="390"/>
        <v>1.0933104237907889</v>
      </c>
      <c r="K819" s="20">
        <f t="shared" si="374"/>
        <v>0.1229999999999998</v>
      </c>
      <c r="L819" s="20">
        <f t="shared" si="391"/>
        <v>6.7238591063133415E-2</v>
      </c>
      <c r="N819">
        <v>11</v>
      </c>
      <c r="O819">
        <v>1957</v>
      </c>
      <c r="P819" s="20">
        <v>0.81057242350159353</v>
      </c>
      <c r="Q819" s="20">
        <v>6.1530000000000001E-2</v>
      </c>
      <c r="R819" s="20">
        <f t="shared" si="378"/>
        <v>4.9874521218053053E-2</v>
      </c>
      <c r="T819">
        <v>1948</v>
      </c>
      <c r="U819">
        <v>1</v>
      </c>
      <c r="V819" s="3">
        <v>1948.0000000026901</v>
      </c>
      <c r="W819" s="20">
        <f t="shared" si="380"/>
        <v>0.6372081662289597</v>
      </c>
      <c r="X819" s="20">
        <f t="shared" si="381"/>
        <v>6.1530000000000001E-2</v>
      </c>
      <c r="Y819" s="20">
        <f t="shared" si="382"/>
        <v>3.9207418468067891E-2</v>
      </c>
      <c r="AA819">
        <v>1</v>
      </c>
      <c r="AB819" s="3">
        <v>1948.0000000026901</v>
      </c>
      <c r="AC819" s="20">
        <f t="shared" si="386"/>
        <v>0.86525929500987431</v>
      </c>
      <c r="AD819" s="20">
        <f t="shared" si="386"/>
        <v>9.2264999999999903E-2</v>
      </c>
      <c r="AE819" s="20">
        <f t="shared" si="386"/>
        <v>5.3223004765600657E-2</v>
      </c>
      <c r="AG819" s="3">
        <v>1948.0000000026901</v>
      </c>
      <c r="AH819" s="3">
        <f t="shared" si="387"/>
        <v>0.33322472368755618</v>
      </c>
      <c r="AI819" s="3">
        <f t="shared" si="388"/>
        <v>6.6874490811640125E-2</v>
      </c>
      <c r="AJ819" s="3">
        <f t="shared" si="389"/>
        <v>-0.26095956084538813</v>
      </c>
      <c r="AL819" s="3">
        <v>1948.0000000026901</v>
      </c>
      <c r="AM819" s="12">
        <f>STANDARDIZE(AC819,AR$15,AS$15)</f>
        <v>0.49256248087118804</v>
      </c>
      <c r="AN819" s="12">
        <f>STANDARDIZE(AD819,AT$15,AU$15)</f>
        <v>1.4890867686962104</v>
      </c>
      <c r="AO819" s="12">
        <f>STANDARDIZE(AE819,AV$15,AW$15)</f>
        <v>0.40640678008116993</v>
      </c>
    </row>
    <row r="820" spans="1:41" x14ac:dyDescent="0.3">
      <c r="A820">
        <v>4</v>
      </c>
      <c r="B820">
        <v>1964</v>
      </c>
      <c r="C820" s="20">
        <v>0.81115746253260124</v>
      </c>
      <c r="D820" s="20">
        <v>6.1499999999999902E-2</v>
      </c>
      <c r="E820" s="20">
        <f t="shared" si="375"/>
        <v>4.9886183945754899E-2</v>
      </c>
      <c r="G820">
        <v>1947</v>
      </c>
      <c r="H820">
        <v>12</v>
      </c>
      <c r="I820" s="3">
        <v>1947.91666666935</v>
      </c>
      <c r="J820" s="20">
        <f t="shared" si="376"/>
        <v>1.1599245737327586</v>
      </c>
      <c r="K820" s="20">
        <f t="shared" si="374"/>
        <v>0.1229999999999998</v>
      </c>
      <c r="L820" s="20">
        <f t="shared" si="377"/>
        <v>7.1335361284564552E-2</v>
      </c>
      <c r="N820">
        <v>10</v>
      </c>
      <c r="O820">
        <v>1957</v>
      </c>
      <c r="P820" s="20">
        <v>0.81115746253260124</v>
      </c>
      <c r="Q820" s="20">
        <v>6.1530000000000001E-2</v>
      </c>
      <c r="R820" s="20">
        <f t="shared" si="378"/>
        <v>4.9910518669630956E-2</v>
      </c>
      <c r="T820">
        <v>1947</v>
      </c>
      <c r="U820">
        <v>12</v>
      </c>
      <c r="V820" s="3">
        <v>1947.91666666936</v>
      </c>
      <c r="W820" s="20">
        <f t="shared" si="380"/>
        <v>0.63445235502740305</v>
      </c>
      <c r="X820" s="20">
        <f t="shared" si="381"/>
        <v>6.1530000000000001E-2</v>
      </c>
      <c r="Y820" s="20">
        <f t="shared" si="382"/>
        <v>3.9037853404836113E-2</v>
      </c>
      <c r="AA820">
        <v>12</v>
      </c>
      <c r="AB820" s="3">
        <v>1947.91666666936</v>
      </c>
      <c r="AC820" s="20">
        <f t="shared" si="386"/>
        <v>0.89718846438008082</v>
      </c>
      <c r="AD820" s="20">
        <f t="shared" si="386"/>
        <v>9.2264999999999903E-2</v>
      </c>
      <c r="AE820" s="20">
        <f t="shared" si="386"/>
        <v>5.5186607344700336E-2</v>
      </c>
      <c r="AG820" s="3">
        <v>1947.91666666936</v>
      </c>
      <c r="AH820" s="3">
        <f t="shared" si="387"/>
        <v>0.52322744161518608</v>
      </c>
      <c r="AI820" s="3">
        <f t="shared" si="388"/>
        <v>6.6874490811640125E-2</v>
      </c>
      <c r="AJ820" s="3">
        <f t="shared" si="389"/>
        <v>-0.18629394501600913</v>
      </c>
      <c r="AL820" s="3">
        <v>1947.91666666936</v>
      </c>
      <c r="AM820" s="12">
        <f>STANDARDIZE(AC820,AR$4,AS$4)</f>
        <v>0.6858423453102761</v>
      </c>
      <c r="AN820" s="12">
        <f>STANDARDIZE(AD820,AT$4,AU$4)</f>
        <v>1.05652496446128</v>
      </c>
      <c r="AO820" s="12">
        <f>STANDARDIZE(AE820,AV$4,AW$4)</f>
        <v>0.52439910769219833</v>
      </c>
    </row>
    <row r="821" spans="1:41" x14ac:dyDescent="0.3">
      <c r="A821">
        <v>3</v>
      </c>
      <c r="B821">
        <v>1964</v>
      </c>
      <c r="C821" s="20">
        <v>0.79354201994427076</v>
      </c>
      <c r="D821" s="20">
        <v>6.1499999999999902E-2</v>
      </c>
      <c r="E821" s="20">
        <f t="shared" si="375"/>
        <v>4.8802834226572576E-2</v>
      </c>
      <c r="G821">
        <v>1947</v>
      </c>
      <c r="H821">
        <v>11</v>
      </c>
      <c r="I821" s="3">
        <v>1947.8333333360199</v>
      </c>
      <c r="J821" s="20">
        <f t="shared" si="376"/>
        <v>1.1720502841153269</v>
      </c>
      <c r="K821" s="20">
        <f t="shared" si="374"/>
        <v>0.1229999999999998</v>
      </c>
      <c r="L821" s="20">
        <f t="shared" si="377"/>
        <v>7.2081092473092481E-2</v>
      </c>
      <c r="N821">
        <v>9</v>
      </c>
      <c r="O821">
        <v>1957</v>
      </c>
      <c r="P821" s="20">
        <v>0.79354201994427076</v>
      </c>
      <c r="Q821" s="20">
        <v>6.1530000000000001E-2</v>
      </c>
      <c r="R821" s="20">
        <f t="shared" si="378"/>
        <v>4.8826640487170982E-2</v>
      </c>
      <c r="T821">
        <v>1947</v>
      </c>
      <c r="U821">
        <v>11</v>
      </c>
      <c r="V821" s="3">
        <v>1947.8333333360299</v>
      </c>
      <c r="W821" s="20">
        <f t="shared" si="380"/>
        <v>0.64498644028165775</v>
      </c>
      <c r="X821" s="20">
        <f t="shared" si="381"/>
        <v>6.1530000000000001E-2</v>
      </c>
      <c r="Y821" s="20">
        <f t="shared" si="382"/>
        <v>3.96860156705304E-2</v>
      </c>
      <c r="AA821">
        <v>11</v>
      </c>
      <c r="AB821" s="3">
        <v>1947.8333333360299</v>
      </c>
      <c r="AC821" s="20">
        <f t="shared" si="386"/>
        <v>0.90851836219849225</v>
      </c>
      <c r="AD821" s="20">
        <f t="shared" si="386"/>
        <v>9.2264999999999903E-2</v>
      </c>
      <c r="AE821" s="20">
        <f t="shared" si="386"/>
        <v>5.5883554071811441E-2</v>
      </c>
      <c r="AG821" s="3">
        <v>1947.8333333360299</v>
      </c>
      <c r="AH821" s="3">
        <f t="shared" si="387"/>
        <v>0.59064890674572645</v>
      </c>
      <c r="AI821" s="3">
        <f t="shared" si="388"/>
        <v>6.6874490811640125E-2</v>
      </c>
      <c r="AJ821" s="3">
        <f t="shared" si="389"/>
        <v>-0.15979267783806503</v>
      </c>
      <c r="AL821" s="3">
        <v>1947.8333333360299</v>
      </c>
      <c r="AM821" s="12">
        <f>STANDARDIZE(AC821,AR$5,AS$5)</f>
        <v>0.53095108952263215</v>
      </c>
      <c r="AN821" s="12">
        <f>STANDARDIZE(AD821,AT$5,AU$5)</f>
        <v>1.2550989263438468</v>
      </c>
      <c r="AO821" s="12">
        <f>STANDARDIZE(AE821,AV$5,AW$5)</f>
        <v>0.46385060438111908</v>
      </c>
    </row>
    <row r="822" spans="1:41" x14ac:dyDescent="0.3">
      <c r="A822">
        <v>3</v>
      </c>
      <c r="B822">
        <v>1964</v>
      </c>
      <c r="C822" s="20">
        <v>0.76683648719360853</v>
      </c>
      <c r="D822" s="20">
        <v>6.1499999999999902E-2</v>
      </c>
      <c r="E822" s="20">
        <f t="shared" si="375"/>
        <v>4.7160443962406852E-2</v>
      </c>
      <c r="G822">
        <v>1947</v>
      </c>
      <c r="H822">
        <v>10</v>
      </c>
      <c r="I822" s="3">
        <v>1947.7500000026901</v>
      </c>
      <c r="J822" s="20">
        <f t="shared" si="376"/>
        <v>1.2088458137940932</v>
      </c>
      <c r="K822" s="20">
        <f t="shared" si="374"/>
        <v>0.1229999999999998</v>
      </c>
      <c r="L822" s="20">
        <f t="shared" si="377"/>
        <v>7.4344017548336611E-2</v>
      </c>
      <c r="N822">
        <v>8</v>
      </c>
      <c r="O822">
        <v>1957</v>
      </c>
      <c r="P822" s="20">
        <v>0.76683648719360853</v>
      </c>
      <c r="Q822" s="20">
        <v>6.1530000000000001E-2</v>
      </c>
      <c r="R822" s="20">
        <f t="shared" si="378"/>
        <v>4.7183449057022736E-2</v>
      </c>
      <c r="T822">
        <v>1947</v>
      </c>
      <c r="U822">
        <v>10</v>
      </c>
      <c r="V822" s="3">
        <v>1947.7500000027001</v>
      </c>
      <c r="W822" s="20">
        <f t="shared" si="380"/>
        <v>0.67579176845165168</v>
      </c>
      <c r="X822" s="20">
        <f t="shared" si="381"/>
        <v>6.1530000000000001E-2</v>
      </c>
      <c r="Y822" s="20">
        <f t="shared" si="382"/>
        <v>4.1581467512830129E-2</v>
      </c>
      <c r="AA822">
        <v>10</v>
      </c>
      <c r="AB822" s="3">
        <v>1947.7500000027001</v>
      </c>
      <c r="AC822" s="20">
        <f t="shared" si="386"/>
        <v>0.94231879112287242</v>
      </c>
      <c r="AD822" s="20">
        <f t="shared" si="386"/>
        <v>9.2264999999999903E-2</v>
      </c>
      <c r="AE822" s="20">
        <f t="shared" si="386"/>
        <v>5.7962742530583367E-2</v>
      </c>
      <c r="AG822" s="3">
        <v>1947.7500000027001</v>
      </c>
      <c r="AH822" s="3">
        <f t="shared" si="387"/>
        <v>0.79178703496601499</v>
      </c>
      <c r="AI822" s="3">
        <f t="shared" si="388"/>
        <v>6.6874490811640125E-2</v>
      </c>
      <c r="AJ822" s="3">
        <f t="shared" si="389"/>
        <v>-8.0731930845807959E-2</v>
      </c>
      <c r="AL822" s="3">
        <v>1947.7500000027001</v>
      </c>
      <c r="AM822" s="12">
        <f>STANDARDIZE(AC822,AR$6,AS$6)</f>
        <v>0.96415364606368059</v>
      </c>
      <c r="AN822" s="12">
        <f>STANDARDIZE(AD822,AT$6,AU$6)</f>
        <v>0.96231815385189867</v>
      </c>
      <c r="AO822" s="12">
        <f>STANDARDIZE(AE822,AV$6,AW$6)</f>
        <v>0.29527778237146762</v>
      </c>
    </row>
    <row r="823" spans="1:41" x14ac:dyDescent="0.3">
      <c r="A823">
        <v>3</v>
      </c>
      <c r="B823">
        <v>1964</v>
      </c>
      <c r="C823" s="20">
        <v>0.74092276845359117</v>
      </c>
      <c r="D823" s="20">
        <v>6.1499999999999902E-2</v>
      </c>
      <c r="E823" s="20">
        <f t="shared" si="375"/>
        <v>4.5566750259895782E-2</v>
      </c>
      <c r="G823">
        <v>1947</v>
      </c>
      <c r="H823">
        <v>9</v>
      </c>
      <c r="I823" s="3">
        <v>1947.66666666936</v>
      </c>
      <c r="J823" s="20">
        <f t="shared" si="376"/>
        <v>1.2949830742765644</v>
      </c>
      <c r="K823" s="20">
        <f t="shared" si="374"/>
        <v>0.1229999999999998</v>
      </c>
      <c r="L823" s="20">
        <f t="shared" si="377"/>
        <v>7.9641459068008583E-2</v>
      </c>
      <c r="N823">
        <v>7</v>
      </c>
      <c r="O823">
        <v>1957</v>
      </c>
      <c r="P823" s="20">
        <v>0.74092276845359117</v>
      </c>
      <c r="Q823" s="20">
        <v>6.1530000000000001E-2</v>
      </c>
      <c r="R823" s="20">
        <f t="shared" si="378"/>
        <v>4.5588977942949464E-2</v>
      </c>
      <c r="T823">
        <v>1947</v>
      </c>
      <c r="U823">
        <v>9</v>
      </c>
      <c r="V823" s="3">
        <v>1947.66666666937</v>
      </c>
      <c r="W823" s="20">
        <f t="shared" si="380"/>
        <v>0.70806839614733275</v>
      </c>
      <c r="X823" s="20">
        <f t="shared" si="381"/>
        <v>6.1530000000000001E-2</v>
      </c>
      <c r="Y823" s="20">
        <f t="shared" si="382"/>
        <v>4.3567448414945385E-2</v>
      </c>
      <c r="AA823">
        <v>9</v>
      </c>
      <c r="AB823" s="3">
        <v>1947.66666666937</v>
      </c>
      <c r="AC823" s="20">
        <f t="shared" si="386"/>
        <v>1.0015257352119487</v>
      </c>
      <c r="AD823" s="20">
        <f t="shared" si="386"/>
        <v>9.2264999999999903E-2</v>
      </c>
      <c r="AE823" s="20">
        <f t="shared" si="386"/>
        <v>6.160445374147698E-2</v>
      </c>
      <c r="AG823" s="3">
        <v>1947.66666666937</v>
      </c>
      <c r="AH823" s="3">
        <f t="shared" si="387"/>
        <v>1.1441131530269104</v>
      </c>
      <c r="AI823" s="3">
        <f t="shared" si="388"/>
        <v>6.6874490811640125E-2</v>
      </c>
      <c r="AJ823" s="3">
        <f t="shared" si="389"/>
        <v>5.7743447587845019E-2</v>
      </c>
      <c r="AL823" s="3">
        <v>1947.66666666937</v>
      </c>
      <c r="AM823" s="12">
        <f>STANDARDIZE(AC823,AR$7,AS$7)</f>
        <v>0.62496150347906587</v>
      </c>
      <c r="AN823" s="12">
        <f>STANDARDIZE(AD823,AT$7,AU$7)</f>
        <v>1.1124047876457037</v>
      </c>
      <c r="AO823" s="12">
        <f>STANDARDIZE(AE823,AV$7,AW$7)</f>
        <v>0.60942655726593187</v>
      </c>
    </row>
    <row r="824" spans="1:41" x14ac:dyDescent="0.3">
      <c r="A824">
        <v>3</v>
      </c>
      <c r="B824">
        <v>1964</v>
      </c>
      <c r="C824" s="20">
        <v>0.71588382181178489</v>
      </c>
      <c r="D824" s="20">
        <v>6.1499999999999902E-2</v>
      </c>
      <c r="E824" s="20">
        <f t="shared" si="375"/>
        <v>4.4026855041424701E-2</v>
      </c>
      <c r="G824">
        <v>1947</v>
      </c>
      <c r="H824">
        <v>8</v>
      </c>
      <c r="I824" s="3">
        <v>1947.5833333360299</v>
      </c>
      <c r="J824" s="20">
        <f t="shared" si="376"/>
        <v>1.3560396678130271</v>
      </c>
      <c r="K824" s="20">
        <f t="shared" si="374"/>
        <v>0.1229999999999998</v>
      </c>
      <c r="L824" s="20">
        <f t="shared" si="377"/>
        <v>8.3396439570501024E-2</v>
      </c>
      <c r="N824">
        <v>6</v>
      </c>
      <c r="O824">
        <v>1957</v>
      </c>
      <c r="P824" s="20">
        <v>0.71588382181178489</v>
      </c>
      <c r="Q824" s="20">
        <v>6.1530000000000001E-2</v>
      </c>
      <c r="R824" s="20">
        <f t="shared" si="378"/>
        <v>4.4048331556079123E-2</v>
      </c>
      <c r="T824">
        <v>1947</v>
      </c>
      <c r="U824">
        <v>8</v>
      </c>
      <c r="V824" s="3">
        <v>1947.5833333360399</v>
      </c>
      <c r="W824" s="20">
        <f t="shared" si="380"/>
        <v>0.74188659440370963</v>
      </c>
      <c r="X824" s="20">
        <f t="shared" si="381"/>
        <v>6.1530000000000001E-2</v>
      </c>
      <c r="Y824" s="20">
        <f t="shared" si="382"/>
        <v>4.5648282153660256E-2</v>
      </c>
      <c r="AA824">
        <v>8</v>
      </c>
      <c r="AB824" s="3">
        <v>1947.5833333360399</v>
      </c>
      <c r="AC824" s="20">
        <f t="shared" si="386"/>
        <v>1.0489631311083683</v>
      </c>
      <c r="AD824" s="20">
        <f t="shared" si="386"/>
        <v>9.2264999999999903E-2</v>
      </c>
      <c r="AE824" s="20">
        <f t="shared" si="386"/>
        <v>6.4522360862080644E-2</v>
      </c>
      <c r="AG824" s="3">
        <v>1947.5833333360399</v>
      </c>
      <c r="AH824" s="3">
        <f t="shared" si="387"/>
        <v>1.4264015535557095</v>
      </c>
      <c r="AI824" s="3">
        <f t="shared" si="388"/>
        <v>6.6874490811640125E-2</v>
      </c>
      <c r="AJ824" s="3">
        <f t="shared" si="389"/>
        <v>0.16869631270003879</v>
      </c>
      <c r="AL824" s="3">
        <v>1947.5833333360399</v>
      </c>
      <c r="AM824" s="12">
        <f>STANDARDIZE(AC824,AR$8,AS$8)</f>
        <v>1.3532219765010001</v>
      </c>
      <c r="AN824" s="12">
        <f>STANDARDIZE(AD824,AT$8,AU$8)</f>
        <v>1.4455061964040326</v>
      </c>
      <c r="AO824" s="12">
        <f>STANDARDIZE(AE824,AV$8,AW$8)</f>
        <v>1.0153218166003071</v>
      </c>
    </row>
    <row r="825" spans="1:41" x14ac:dyDescent="0.3">
      <c r="A825">
        <v>2</v>
      </c>
      <c r="B825">
        <v>1964</v>
      </c>
      <c r="C825" s="20">
        <v>0.71278867911450805</v>
      </c>
      <c r="D825" s="20">
        <v>6.1499999999999902E-2</v>
      </c>
      <c r="E825" s="20">
        <f t="shared" si="375"/>
        <v>4.3836503765542177E-2</v>
      </c>
      <c r="G825">
        <v>1947</v>
      </c>
      <c r="H825">
        <v>7</v>
      </c>
      <c r="I825" s="3">
        <v>1947.5000000027001</v>
      </c>
      <c r="J825" s="20">
        <f t="shared" si="376"/>
        <v>1.3577046476179209</v>
      </c>
      <c r="K825" s="20">
        <f t="shared" si="374"/>
        <v>6.1499999999999902E-2</v>
      </c>
      <c r="L825" s="20">
        <f t="shared" si="377"/>
        <v>8.3498835828501997E-2</v>
      </c>
      <c r="N825">
        <v>6</v>
      </c>
      <c r="O825">
        <v>1957</v>
      </c>
      <c r="P825" s="20">
        <v>0.71278867911450805</v>
      </c>
      <c r="Q825" s="20">
        <v>6.1530000000000001E-2</v>
      </c>
      <c r="R825" s="20">
        <f t="shared" si="378"/>
        <v>4.3857887425915683E-2</v>
      </c>
      <c r="T825">
        <v>1947</v>
      </c>
      <c r="U825">
        <v>7</v>
      </c>
      <c r="V825" s="3">
        <v>1947.5000000027101</v>
      </c>
      <c r="W825" s="20">
        <f t="shared" si="380"/>
        <v>0.77979361908424838</v>
      </c>
      <c r="X825" s="20">
        <f t="shared" si="381"/>
        <v>6.1530000000000001E-2</v>
      </c>
      <c r="Y825" s="20">
        <f t="shared" si="382"/>
        <v>4.7980701382253806E-2</v>
      </c>
      <c r="AA825">
        <v>7</v>
      </c>
      <c r="AB825" s="3">
        <v>1947.5000000027101</v>
      </c>
      <c r="AC825" s="20">
        <f t="shared" si="386"/>
        <v>1.0687491333510846</v>
      </c>
      <c r="AD825" s="20">
        <f t="shared" si="386"/>
        <v>6.1514999999999952E-2</v>
      </c>
      <c r="AE825" s="20">
        <f t="shared" si="386"/>
        <v>6.5739768605377905E-2</v>
      </c>
      <c r="AG825" s="3">
        <v>1947.5000000027101</v>
      </c>
      <c r="AH825" s="3">
        <f t="shared" si="387"/>
        <v>1.5441432385788789</v>
      </c>
      <c r="AI825" s="3">
        <f t="shared" si="388"/>
        <v>-0.68622224125583742</v>
      </c>
      <c r="AJ825" s="3">
        <f t="shared" si="389"/>
        <v>0.2149880113544691</v>
      </c>
      <c r="AL825" s="3">
        <v>1947.5000000027101</v>
      </c>
      <c r="AM825" s="12">
        <f>STANDARDIZE(AC825,AR$9,AS$9)</f>
        <v>0.40236672549635372</v>
      </c>
      <c r="AN825" s="12">
        <f>STANDARDIZE(AD825,AT$9,AU$9)</f>
        <v>-0.10780241638246968</v>
      </c>
      <c r="AO825" s="12">
        <f>STANDARDIZE(AE825,AV$9,AW$9)</f>
        <v>0.40247351880480581</v>
      </c>
    </row>
    <row r="826" spans="1:41" x14ac:dyDescent="0.3">
      <c r="A826">
        <v>1</v>
      </c>
      <c r="B826">
        <v>1964</v>
      </c>
      <c r="C826" s="20">
        <v>0.72107322593359957</v>
      </c>
      <c r="D826" s="20">
        <v>6.1499999999999902E-2</v>
      </c>
      <c r="E826" s="20">
        <f t="shared" si="375"/>
        <v>4.4346003394916303E-2</v>
      </c>
      <c r="G826">
        <v>1947</v>
      </c>
      <c r="H826">
        <v>6</v>
      </c>
      <c r="I826" s="3">
        <v>1947.41666666937</v>
      </c>
      <c r="J826" s="20">
        <f t="shared" si="376"/>
        <v>1.2925961888885611</v>
      </c>
      <c r="K826" s="20">
        <f t="shared" si="374"/>
        <v>0.24599999999999961</v>
      </c>
      <c r="L826" s="20">
        <f t="shared" si="377"/>
        <v>7.9494665616646379E-2</v>
      </c>
      <c r="N826">
        <v>5</v>
      </c>
      <c r="O826">
        <v>1957</v>
      </c>
      <c r="P826" s="20">
        <v>0.72107322593359957</v>
      </c>
      <c r="Q826" s="20">
        <v>6.1530000000000001E-2</v>
      </c>
      <c r="R826" s="20">
        <f t="shared" si="378"/>
        <v>4.4367635591694383E-2</v>
      </c>
      <c r="T826">
        <v>1947</v>
      </c>
      <c r="U826">
        <v>6</v>
      </c>
      <c r="V826" s="3">
        <v>1947.41666666938</v>
      </c>
      <c r="W826" s="20">
        <f t="shared" si="380"/>
        <v>0.88932066715109781</v>
      </c>
      <c r="X826" s="20">
        <f t="shared" si="381"/>
        <v>0.24612000000000001</v>
      </c>
      <c r="Y826" s="20">
        <f t="shared" si="382"/>
        <v>0.2188796025992282</v>
      </c>
      <c r="AA826">
        <v>6</v>
      </c>
      <c r="AB826" s="3">
        <v>1947.41666666938</v>
      </c>
      <c r="AC826" s="20">
        <f t="shared" si="386"/>
        <v>1.0909584280198295</v>
      </c>
      <c r="AD826" s="20">
        <f t="shared" si="386"/>
        <v>0.24605999999999981</v>
      </c>
      <c r="AE826" s="20">
        <f t="shared" si="386"/>
        <v>0.1491871341079373</v>
      </c>
      <c r="AG826" s="3">
        <v>1947.41666666938</v>
      </c>
      <c r="AH826" s="3">
        <f t="shared" si="387"/>
        <v>1.6763053471946676</v>
      </c>
      <c r="AI826" s="3">
        <f t="shared" si="388"/>
        <v>3.8334602439276675</v>
      </c>
      <c r="AJ826" s="3">
        <f t="shared" si="389"/>
        <v>3.388058265440534</v>
      </c>
      <c r="AL826" s="3">
        <v>1947.41666666938</v>
      </c>
      <c r="AM826" s="12">
        <f>STANDARDIZE(AC826,AR$10,AS$10)</f>
        <v>1.2611033077368416</v>
      </c>
      <c r="AN826" s="12">
        <f>STANDARDIZE(AD826,AT$10,AU$10)</f>
        <v>2.1502583047578154</v>
      </c>
      <c r="AO826" s="12">
        <f>STANDARDIZE(AE826,AV$10,AW$10)</f>
        <v>1.7030365104646215</v>
      </c>
    </row>
    <row r="827" spans="1:41" x14ac:dyDescent="0.3">
      <c r="A827">
        <v>12</v>
      </c>
      <c r="B827">
        <v>1963</v>
      </c>
      <c r="C827" s="20">
        <v>0.72976991078626086</v>
      </c>
      <c r="D827" s="20">
        <v>6.1499999999999902E-2</v>
      </c>
      <c r="E827" s="20">
        <f t="shared" si="375"/>
        <v>4.488084951335497E-2</v>
      </c>
      <c r="G827">
        <v>1947</v>
      </c>
      <c r="H827">
        <v>5</v>
      </c>
      <c r="I827" s="3">
        <v>1947.3333333360399</v>
      </c>
      <c r="J827" s="20">
        <f t="shared" si="376"/>
        <v>1.0608814840470366</v>
      </c>
      <c r="K827" s="20">
        <f t="shared" si="374"/>
        <v>0.18449999999999972</v>
      </c>
      <c r="L827" s="20">
        <f t="shared" si="377"/>
        <v>6.5244211268892655E-2</v>
      </c>
      <c r="N827">
        <v>4</v>
      </c>
      <c r="O827">
        <v>1957</v>
      </c>
      <c r="P827" s="20">
        <v>0.72976991078626086</v>
      </c>
      <c r="Q827" s="20">
        <v>6.1530000000000001E-2</v>
      </c>
      <c r="R827" s="20">
        <f t="shared" si="378"/>
        <v>4.4902742610678628E-2</v>
      </c>
      <c r="T827">
        <v>1947</v>
      </c>
      <c r="U827">
        <v>5</v>
      </c>
      <c r="V827" s="3">
        <v>1947.3333333360499</v>
      </c>
      <c r="W827" s="20">
        <f t="shared" si="380"/>
        <v>0.95478092322921371</v>
      </c>
      <c r="X827" s="20">
        <f t="shared" si="381"/>
        <v>0.24612000000000001</v>
      </c>
      <c r="Y827" s="20">
        <f t="shared" si="382"/>
        <v>0.23499068082517408</v>
      </c>
      <c r="AA827">
        <v>5</v>
      </c>
      <c r="AB827" s="3">
        <v>1947.3333333360499</v>
      </c>
      <c r="AC827" s="20">
        <f t="shared" si="386"/>
        <v>1.0078312036381252</v>
      </c>
      <c r="AD827" s="20">
        <f t="shared" si="386"/>
        <v>0.21530999999999986</v>
      </c>
      <c r="AE827" s="20">
        <f t="shared" si="386"/>
        <v>0.15011744604703336</v>
      </c>
      <c r="AG827" s="3">
        <v>1947.3333333360499</v>
      </c>
      <c r="AH827" s="3">
        <f t="shared" si="387"/>
        <v>1.1816354613866862</v>
      </c>
      <c r="AI827" s="3">
        <f t="shared" si="388"/>
        <v>3.08036351186019</v>
      </c>
      <c r="AJ827" s="3">
        <f t="shared" si="389"/>
        <v>3.4234332005650745</v>
      </c>
      <c r="AL827" s="3">
        <v>1947.3333333360499</v>
      </c>
      <c r="AM827" s="12">
        <f>STANDARDIZE(AC827,AR$11,AS$11)</f>
        <v>0.97392151703300023</v>
      </c>
      <c r="AN827" s="12">
        <f>STANDARDIZE(AD827,AT$11,AU$11)</f>
        <v>2.0626298814565178</v>
      </c>
      <c r="AO827" s="12">
        <f>STANDARDIZE(AE827,AV$11,AW$11)</f>
        <v>2.0973881563887069</v>
      </c>
    </row>
    <row r="828" spans="1:41" x14ac:dyDescent="0.3">
      <c r="A828">
        <v>11</v>
      </c>
      <c r="B828">
        <v>1963</v>
      </c>
      <c r="C828" s="20">
        <v>0.73846491601604192</v>
      </c>
      <c r="D828" s="20">
        <v>6.1499999999999902E-2</v>
      </c>
      <c r="E828" s="20">
        <f t="shared" si="375"/>
        <v>4.5415592334986508E-2</v>
      </c>
      <c r="G828">
        <v>1947</v>
      </c>
      <c r="H828">
        <v>4</v>
      </c>
      <c r="I828" s="3">
        <v>1947.2500000027101</v>
      </c>
      <c r="J828" s="20">
        <f t="shared" si="376"/>
        <v>0.87520119335985103</v>
      </c>
      <c r="K828" s="20">
        <f t="shared" si="374"/>
        <v>0.18449999999999972</v>
      </c>
      <c r="L828" s="20">
        <f t="shared" si="377"/>
        <v>5.3824873391630758E-2</v>
      </c>
      <c r="N828">
        <v>4</v>
      </c>
      <c r="O828">
        <v>1957</v>
      </c>
      <c r="P828" s="20">
        <v>0.73846491601604192</v>
      </c>
      <c r="Q828" s="20">
        <v>6.1530000000000001E-2</v>
      </c>
      <c r="R828" s="20">
        <f t="shared" si="378"/>
        <v>4.5437746282467058E-2</v>
      </c>
      <c r="T828">
        <v>1947</v>
      </c>
      <c r="U828">
        <v>4</v>
      </c>
      <c r="V828" s="3">
        <v>1947.2500000027201</v>
      </c>
      <c r="W828" s="20">
        <f t="shared" si="380"/>
        <v>0.77982546041825518</v>
      </c>
      <c r="X828" s="20">
        <f t="shared" si="381"/>
        <v>0.24612000000000001</v>
      </c>
      <c r="Y828" s="20">
        <f t="shared" si="382"/>
        <v>0.19193064231814097</v>
      </c>
      <c r="AA828">
        <v>4</v>
      </c>
      <c r="AB828" s="3">
        <v>1947.2500000027201</v>
      </c>
      <c r="AC828" s="20">
        <f t="shared" si="386"/>
        <v>0.8275133268890531</v>
      </c>
      <c r="AD828" s="20">
        <f t="shared" si="386"/>
        <v>0.21530999999999986</v>
      </c>
      <c r="AE828" s="20">
        <f t="shared" si="386"/>
        <v>0.12287775785488586</v>
      </c>
      <c r="AG828" s="3">
        <v>1947.2500000027201</v>
      </c>
      <c r="AH828" s="3">
        <f t="shared" si="387"/>
        <v>0.10860765173648231</v>
      </c>
      <c r="AI828" s="3">
        <f t="shared" si="388"/>
        <v>3.08036351186019</v>
      </c>
      <c r="AJ828" s="3">
        <f t="shared" si="389"/>
        <v>2.3876492208966966</v>
      </c>
      <c r="AL828" s="3">
        <v>1947.2500000027201</v>
      </c>
      <c r="AM828" s="12">
        <f>STANDARDIZE(AC828,AR$12,AS$12)</f>
        <v>0.16623605226210178</v>
      </c>
      <c r="AN828" s="12">
        <f>STANDARDIZE(AD828,AT$12,AU$12)</f>
        <v>1.9393323217161471</v>
      </c>
      <c r="AO828" s="12">
        <f>STANDARDIZE(AE828,AV$12,AW$12)</f>
        <v>1.1772151212071791</v>
      </c>
    </row>
    <row r="829" spans="1:41" x14ac:dyDescent="0.3">
      <c r="A829">
        <v>10</v>
      </c>
      <c r="B829">
        <v>1963</v>
      </c>
      <c r="C829" s="20">
        <v>0.76639399688818755</v>
      </c>
      <c r="D829" s="20">
        <v>6.1499999999999902E-2</v>
      </c>
      <c r="E829" s="20">
        <f t="shared" si="375"/>
        <v>4.7133230808623458E-2</v>
      </c>
      <c r="G829">
        <v>1947</v>
      </c>
      <c r="H829">
        <v>3</v>
      </c>
      <c r="I829" s="3">
        <v>1947.16666666938</v>
      </c>
      <c r="J829" s="20">
        <f t="shared" si="376"/>
        <v>0.80015662299896084</v>
      </c>
      <c r="K829" s="20">
        <f t="shared" si="374"/>
        <v>0.18449999999999972</v>
      </c>
      <c r="L829" s="20">
        <f t="shared" si="377"/>
        <v>4.9209632314436015E-2</v>
      </c>
      <c r="N829">
        <v>3</v>
      </c>
      <c r="O829">
        <v>1957</v>
      </c>
      <c r="P829" s="20">
        <v>0.76639399688818755</v>
      </c>
      <c r="Q829" s="20">
        <v>6.1530000000000001E-2</v>
      </c>
      <c r="R829" s="20">
        <f t="shared" si="378"/>
        <v>4.7156222628530184E-2</v>
      </c>
      <c r="T829">
        <v>1947</v>
      </c>
      <c r="U829">
        <v>3</v>
      </c>
      <c r="V829" s="3">
        <v>1947.16666666939</v>
      </c>
      <c r="W829" s="20">
        <f t="shared" si="380"/>
        <v>0.64952898499916767</v>
      </c>
      <c r="X829" s="20">
        <f t="shared" si="381"/>
        <v>0.18459</v>
      </c>
      <c r="Y829" s="20">
        <f t="shared" si="382"/>
        <v>0.11989655534099636</v>
      </c>
      <c r="AA829">
        <v>3</v>
      </c>
      <c r="AB829" s="3">
        <v>1947.16666666939</v>
      </c>
      <c r="AC829" s="20">
        <f t="shared" si="386"/>
        <v>0.7248428039990642</v>
      </c>
      <c r="AD829" s="20">
        <f t="shared" si="386"/>
        <v>0.18454499999999985</v>
      </c>
      <c r="AE829" s="20">
        <f t="shared" si="386"/>
        <v>8.4553093827716183E-2</v>
      </c>
      <c r="AG829" s="3">
        <v>1947.16666666939</v>
      </c>
      <c r="AH829" s="3">
        <f t="shared" si="387"/>
        <v>-0.50235964822565438</v>
      </c>
      <c r="AI829" s="3">
        <f t="shared" si="388"/>
        <v>2.3268994155331653</v>
      </c>
      <c r="AJ829" s="3">
        <f t="shared" si="389"/>
        <v>0.93036113648467789</v>
      </c>
      <c r="AL829" s="3">
        <v>1947.16666666939</v>
      </c>
      <c r="AM829" s="12">
        <f>STANDARDIZE(AC829,AR$13,AS$13)</f>
        <v>-0.31289731652615121</v>
      </c>
      <c r="AN829" s="12">
        <f>STANDARDIZE(AD829,AT$13,AU$13)</f>
        <v>1.5377003319559404</v>
      </c>
      <c r="AO829" s="12">
        <f>STANDARDIZE(AE829,AV$13,AW$13)</f>
        <v>0.56964404386924872</v>
      </c>
    </row>
    <row r="830" spans="1:41" x14ac:dyDescent="0.3">
      <c r="A830">
        <v>9</v>
      </c>
      <c r="B830">
        <v>1963</v>
      </c>
      <c r="C830" s="20">
        <v>0.80683395705125416</v>
      </c>
      <c r="D830" s="20">
        <v>6.1499999999999902E-2</v>
      </c>
      <c r="E830" s="20">
        <f t="shared" si="375"/>
        <v>4.9620288358652051E-2</v>
      </c>
      <c r="G830">
        <v>1947</v>
      </c>
      <c r="H830">
        <v>2</v>
      </c>
      <c r="I830" s="3">
        <v>1947.0833333360499</v>
      </c>
      <c r="J830" s="20">
        <f t="shared" si="376"/>
        <v>0.80913860733721976</v>
      </c>
      <c r="K830" s="20">
        <f t="shared" si="374"/>
        <v>0.1229999999999998</v>
      </c>
      <c r="L830" s="20">
        <f t="shared" si="377"/>
        <v>4.9762024351238936E-2</v>
      </c>
      <c r="N830">
        <v>2</v>
      </c>
      <c r="O830">
        <v>1957</v>
      </c>
      <c r="P830" s="20">
        <v>0.80683395705125416</v>
      </c>
      <c r="Q830" s="20">
        <v>6.1530000000000001E-2</v>
      </c>
      <c r="R830" s="20">
        <f t="shared" si="378"/>
        <v>4.9644493377363673E-2</v>
      </c>
      <c r="T830">
        <v>1947</v>
      </c>
      <c r="U830">
        <v>2</v>
      </c>
      <c r="V830" s="3">
        <v>1947.0833333360599</v>
      </c>
      <c r="W830" s="20">
        <f t="shared" si="380"/>
        <v>0.61861616639723982</v>
      </c>
      <c r="X830" s="20">
        <f t="shared" si="381"/>
        <v>6.1530000000000001E-2</v>
      </c>
      <c r="Y830" s="20">
        <f t="shared" si="382"/>
        <v>3.8063452718422167E-2</v>
      </c>
      <c r="AA830">
        <v>2</v>
      </c>
      <c r="AB830" s="3">
        <v>1947.0833333360599</v>
      </c>
      <c r="AC830" s="20">
        <f t="shared" si="386"/>
        <v>0.71387738686722979</v>
      </c>
      <c r="AD830" s="20">
        <f t="shared" si="386"/>
        <v>9.2264999999999903E-2</v>
      </c>
      <c r="AE830" s="20">
        <f t="shared" si="386"/>
        <v>4.3912738534830548E-2</v>
      </c>
      <c r="AG830" s="3">
        <v>1947.0833333360599</v>
      </c>
      <c r="AH830" s="3">
        <f t="shared" si="387"/>
        <v>-0.56761217747568971</v>
      </c>
      <c r="AI830" s="3">
        <f t="shared" si="388"/>
        <v>6.6874490811640125E-2</v>
      </c>
      <c r="AJ830" s="3">
        <f t="shared" si="389"/>
        <v>-0.61498066931971784</v>
      </c>
      <c r="AL830" s="3">
        <v>1947.0833333360599</v>
      </c>
      <c r="AM830" s="12">
        <f>STANDARDIZE(AC830,AR$14,AS$14)</f>
        <v>-0.28137990452687223</v>
      </c>
      <c r="AN830" s="12">
        <f>STANDARDIZE(AD830,AT$14,AU$14)</f>
        <v>0.56051139147476758</v>
      </c>
      <c r="AO830" s="12">
        <f>STANDARDIZE(AE830,AV$14,AW$14)</f>
        <v>-0.7025490366017777</v>
      </c>
    </row>
    <row r="831" spans="1:41" x14ac:dyDescent="0.3">
      <c r="A831">
        <v>8</v>
      </c>
      <c r="B831">
        <v>1963</v>
      </c>
      <c r="C831" s="20">
        <v>0.84965407304115015</v>
      </c>
      <c r="D831" s="20">
        <v>6.1499999999999902E-2</v>
      </c>
      <c r="E831" s="20">
        <f t="shared" si="375"/>
        <v>5.2253725492030653E-2</v>
      </c>
      <c r="G831">
        <v>1947</v>
      </c>
      <c r="H831">
        <v>1</v>
      </c>
      <c r="I831" s="3">
        <v>1947.0000000027201</v>
      </c>
      <c r="J831" s="20">
        <f t="shared" si="376"/>
        <v>0.87987952417697868</v>
      </c>
      <c r="K831" s="20">
        <f t="shared" si="374"/>
        <v>6.1499999999999902E-2</v>
      </c>
      <c r="L831" s="20">
        <f t="shared" si="377"/>
        <v>5.4112590736884104E-2</v>
      </c>
      <c r="N831">
        <v>1</v>
      </c>
      <c r="O831">
        <v>1957</v>
      </c>
      <c r="P831" s="20">
        <v>0.84965407304115015</v>
      </c>
      <c r="Q831" s="20">
        <v>6.1530000000000001E-2</v>
      </c>
      <c r="R831" s="20">
        <f t="shared" si="378"/>
        <v>5.2279215114221969E-2</v>
      </c>
      <c r="T831">
        <v>1947</v>
      </c>
      <c r="U831">
        <v>1</v>
      </c>
      <c r="V831" s="3">
        <v>1947.0000000027301</v>
      </c>
      <c r="W831" s="20">
        <f t="shared" si="380"/>
        <v>0.6402522208236735</v>
      </c>
      <c r="X831" s="20">
        <f t="shared" si="381"/>
        <v>6.1530000000000001E-2</v>
      </c>
      <c r="Y831" s="20">
        <f t="shared" si="382"/>
        <v>3.9394719147280634E-2</v>
      </c>
      <c r="AA831">
        <v>1</v>
      </c>
      <c r="AB831" s="3">
        <v>1947.0000000027301</v>
      </c>
      <c r="AC831" s="20">
        <f t="shared" si="386"/>
        <v>0.76006587250032609</v>
      </c>
      <c r="AD831" s="20">
        <f t="shared" si="386"/>
        <v>6.1514999999999952E-2</v>
      </c>
      <c r="AE831" s="20">
        <f t="shared" si="386"/>
        <v>4.6753654942082369E-2</v>
      </c>
      <c r="AG831" s="3">
        <v>1947.0000000027301</v>
      </c>
      <c r="AH831" s="3">
        <f t="shared" si="387"/>
        <v>-0.29275573803951344</v>
      </c>
      <c r="AI831" s="3">
        <f t="shared" si="388"/>
        <v>-0.68622224125583742</v>
      </c>
      <c r="AJ831" s="3">
        <f t="shared" si="389"/>
        <v>-0.50695536148756914</v>
      </c>
      <c r="AL831" s="3">
        <v>1947.0000000027301</v>
      </c>
      <c r="AM831" s="12">
        <f>STANDARDIZE(AC831,AR$15,AS$15)</f>
        <v>1.6666995357538909E-2</v>
      </c>
      <c r="AN831" s="12">
        <f>STANDARDIZE(AD831,AT$15,AU$15)</f>
        <v>-0.21981065223360952</v>
      </c>
      <c r="AO831" s="12">
        <f>STANDARDIZE(AE831,AV$15,AW$15)</f>
        <v>-5.0756539446263085E-2</v>
      </c>
    </row>
    <row r="832" spans="1:41" x14ac:dyDescent="0.3">
      <c r="A832">
        <v>6</v>
      </c>
      <c r="B832">
        <v>1963</v>
      </c>
      <c r="C832" s="20">
        <v>0.89461762625997143</v>
      </c>
      <c r="D832" s="20">
        <v>6.1499999999999902E-2</v>
      </c>
      <c r="E832" s="20">
        <f t="shared" si="375"/>
        <v>5.5018984014988156E-2</v>
      </c>
      <c r="G832">
        <v>1946</v>
      </c>
      <c r="H832">
        <v>12</v>
      </c>
      <c r="I832" s="3">
        <v>1946.91666666939</v>
      </c>
      <c r="J832" s="20">
        <f t="shared" si="376"/>
        <v>0.95465402539867039</v>
      </c>
      <c r="K832" s="20">
        <f t="shared" ref="K832:K855" si="392">SUMIFS(D$4:D$1198,B$4:B$1198,G832,A$4:A$1198,H832)</f>
        <v>0.1229999999999998</v>
      </c>
      <c r="L832" s="20">
        <f t="shared" si="377"/>
        <v>5.8711222562018134E-2</v>
      </c>
      <c r="N832">
        <v>12</v>
      </c>
      <c r="O832">
        <v>1956</v>
      </c>
      <c r="P832" s="20">
        <v>0.89461762625997143</v>
      </c>
      <c r="Q832" s="20">
        <v>6.1530000000000001E-2</v>
      </c>
      <c r="R832" s="20">
        <f t="shared" si="378"/>
        <v>5.5045822543776046E-2</v>
      </c>
      <c r="T832">
        <v>1946</v>
      </c>
      <c r="U832">
        <v>12</v>
      </c>
      <c r="V832" s="3">
        <v>1946.9166666694</v>
      </c>
      <c r="W832" s="20">
        <f t="shared" si="380"/>
        <v>0.66245378289278756</v>
      </c>
      <c r="X832" s="20">
        <f t="shared" si="381"/>
        <v>6.1530000000000001E-2</v>
      </c>
      <c r="Y832" s="20">
        <f t="shared" si="382"/>
        <v>4.0760781261393222E-2</v>
      </c>
      <c r="AA832">
        <v>12</v>
      </c>
      <c r="AB832" s="3">
        <v>1946.9166666694</v>
      </c>
      <c r="AC832" s="20">
        <f t="shared" si="386"/>
        <v>0.80855390414572903</v>
      </c>
      <c r="AD832" s="20">
        <f t="shared" si="386"/>
        <v>9.2264999999999903E-2</v>
      </c>
      <c r="AE832" s="20">
        <f t="shared" si="386"/>
        <v>4.9736001911705678E-2</v>
      </c>
      <c r="AG832" s="3">
        <v>1946.9166666694</v>
      </c>
      <c r="AH832" s="3">
        <f t="shared" si="387"/>
        <v>-4.2152598088422196E-3</v>
      </c>
      <c r="AI832" s="3">
        <f t="shared" si="388"/>
        <v>6.6874490811640125E-2</v>
      </c>
      <c r="AJ832" s="3">
        <f t="shared" si="389"/>
        <v>-0.39355218333228997</v>
      </c>
      <c r="AL832" s="3">
        <v>1946.9166666694</v>
      </c>
      <c r="AM832" s="12">
        <f>STANDARDIZE(AC832,AR$4,AS$4)</f>
        <v>0.20421327331094266</v>
      </c>
      <c r="AN832" s="12">
        <f>STANDARDIZE(AD832,AT$4,AU$4)</f>
        <v>1.05652496446128</v>
      </c>
      <c r="AO832" s="12">
        <f>STANDARDIZE(AE832,AV$4,AW$4)</f>
        <v>6.9173076850606599E-2</v>
      </c>
    </row>
    <row r="833" spans="1:41" x14ac:dyDescent="0.3">
      <c r="A833">
        <v>6</v>
      </c>
      <c r="B833">
        <v>1963</v>
      </c>
      <c r="C833" s="20">
        <v>0.87924377704359602</v>
      </c>
      <c r="D833" s="20">
        <v>6.1499999999999902E-2</v>
      </c>
      <c r="E833" s="20">
        <f t="shared" si="375"/>
        <v>5.407349228818107E-2</v>
      </c>
      <c r="G833">
        <v>1946</v>
      </c>
      <c r="H833">
        <v>11</v>
      </c>
      <c r="I833" s="3">
        <v>1946.8333333360599</v>
      </c>
      <c r="J833" s="20">
        <f t="shared" si="376"/>
        <v>0.99496393846757669</v>
      </c>
      <c r="K833" s="20">
        <f t="shared" si="392"/>
        <v>6.1499999999999902E-2</v>
      </c>
      <c r="L833" s="20">
        <f t="shared" si="377"/>
        <v>6.119028221575587E-2</v>
      </c>
      <c r="N833">
        <v>10</v>
      </c>
      <c r="O833">
        <v>1956</v>
      </c>
      <c r="P833" s="20">
        <v>0.87924377704359602</v>
      </c>
      <c r="Q833" s="20">
        <v>6.1530000000000001E-2</v>
      </c>
      <c r="R833" s="20">
        <f t="shared" si="378"/>
        <v>5.4099869601492462E-2</v>
      </c>
      <c r="T833">
        <v>1946</v>
      </c>
      <c r="U833">
        <v>11</v>
      </c>
      <c r="V833" s="3">
        <v>1946.8333333360699</v>
      </c>
      <c r="W833" s="20">
        <f t="shared" si="380"/>
        <v>0.68562394600743348</v>
      </c>
      <c r="X833" s="20">
        <f t="shared" si="381"/>
        <v>6.1530000000000001E-2</v>
      </c>
      <c r="Y833" s="20">
        <f t="shared" si="382"/>
        <v>4.2186441397837386E-2</v>
      </c>
      <c r="AA833">
        <v>11</v>
      </c>
      <c r="AB833" s="3">
        <v>1946.8333333360699</v>
      </c>
      <c r="AC833" s="20">
        <f t="shared" si="386"/>
        <v>0.84029394223750509</v>
      </c>
      <c r="AD833" s="20">
        <f t="shared" si="386"/>
        <v>6.1514999999999952E-2</v>
      </c>
      <c r="AE833" s="20">
        <f t="shared" si="386"/>
        <v>5.1688361806796632E-2</v>
      </c>
      <c r="AG833" s="3">
        <v>1946.8333333360699</v>
      </c>
      <c r="AH833" s="3">
        <f t="shared" si="387"/>
        <v>0.18466198390020541</v>
      </c>
      <c r="AI833" s="3">
        <f t="shared" si="388"/>
        <v>-0.68622224125583742</v>
      </c>
      <c r="AJ833" s="3">
        <f t="shared" si="389"/>
        <v>-0.31931406843106291</v>
      </c>
      <c r="AL833" s="3">
        <v>1946.8333333360699</v>
      </c>
      <c r="AM833" s="12">
        <f>STANDARDIZE(AC833,AR$5,AS$5)</f>
        <v>0.2650058038895447</v>
      </c>
      <c r="AN833" s="12">
        <f>STANDARDIZE(AD833,AT$5,AU$5)</f>
        <v>-0.19138401234735175</v>
      </c>
      <c r="AO833" s="12">
        <f>STANDARDIZE(AE833,AV$5,AW$5)</f>
        <v>0.2093491467131508</v>
      </c>
    </row>
    <row r="834" spans="1:41" x14ac:dyDescent="0.3">
      <c r="A834">
        <v>5</v>
      </c>
      <c r="B834">
        <v>1963</v>
      </c>
      <c r="C834" s="20">
        <v>0.83012276023842324</v>
      </c>
      <c r="D834" s="20">
        <v>6.1499999999999902E-2</v>
      </c>
      <c r="E834" s="20">
        <f t="shared" si="375"/>
        <v>5.1052549754662946E-2</v>
      </c>
      <c r="G834">
        <v>1946</v>
      </c>
      <c r="H834">
        <v>10</v>
      </c>
      <c r="I834" s="3">
        <v>1946.7500000027301</v>
      </c>
      <c r="J834" s="20">
        <f t="shared" si="376"/>
        <v>1.0202493994804334</v>
      </c>
      <c r="K834" s="20">
        <f t="shared" si="392"/>
        <v>0.1229999999999998</v>
      </c>
      <c r="L834" s="20">
        <f t="shared" si="377"/>
        <v>6.2745338068046552E-2</v>
      </c>
      <c r="N834">
        <v>9</v>
      </c>
      <c r="O834">
        <v>1956</v>
      </c>
      <c r="P834" s="20">
        <v>0.83012276023842324</v>
      </c>
      <c r="Q834" s="20">
        <v>6.1530000000000001E-2</v>
      </c>
      <c r="R834" s="20">
        <f t="shared" si="378"/>
        <v>5.107745343747018E-2</v>
      </c>
      <c r="T834">
        <v>1946</v>
      </c>
      <c r="U834">
        <v>10</v>
      </c>
      <c r="V834" s="3">
        <v>1946.7500000027401</v>
      </c>
      <c r="W834" s="20">
        <f t="shared" si="380"/>
        <v>0.72336786311737911</v>
      </c>
      <c r="X834" s="20">
        <f t="shared" si="381"/>
        <v>6.1530000000000001E-2</v>
      </c>
      <c r="Y834" s="20">
        <f t="shared" si="382"/>
        <v>4.4508824617612339E-2</v>
      </c>
      <c r="AA834">
        <v>10</v>
      </c>
      <c r="AB834" s="3">
        <v>1946.7500000027401</v>
      </c>
      <c r="AC834" s="20">
        <f t="shared" si="386"/>
        <v>0.87180863129890618</v>
      </c>
      <c r="AD834" s="20">
        <f t="shared" si="386"/>
        <v>9.2264999999999903E-2</v>
      </c>
      <c r="AE834" s="20">
        <f t="shared" si="386"/>
        <v>5.3627081342829445E-2</v>
      </c>
      <c r="AG834" s="3">
        <v>1946.7500000027401</v>
      </c>
      <c r="AH834" s="3">
        <f t="shared" si="387"/>
        <v>0.37219823036133987</v>
      </c>
      <c r="AI834" s="3">
        <f t="shared" si="388"/>
        <v>6.6874490811640125E-2</v>
      </c>
      <c r="AJ834" s="3">
        <f t="shared" si="389"/>
        <v>-0.24559462559721357</v>
      </c>
      <c r="AL834" s="3">
        <v>1946.7500000027401</v>
      </c>
      <c r="AM834" s="12">
        <f>STANDARDIZE(AC834,AR$6,AS$6)</f>
        <v>0.48785582597162286</v>
      </c>
      <c r="AN834" s="12">
        <f>STANDARDIZE(AD834,AT$6,AU$6)</f>
        <v>0.96231815385189867</v>
      </c>
      <c r="AO834" s="12">
        <f>STANDARDIZE(AE834,AV$6,AW$6)</f>
        <v>-4.470071260781127E-2</v>
      </c>
    </row>
    <row r="835" spans="1:41" x14ac:dyDescent="0.3">
      <c r="A835">
        <v>5</v>
      </c>
      <c r="B835">
        <v>1963</v>
      </c>
      <c r="C835" s="20">
        <v>0.78385910701120132</v>
      </c>
      <c r="D835" s="20">
        <v>6.1499999999999902E-2</v>
      </c>
      <c r="E835" s="20">
        <f t="shared" si="375"/>
        <v>4.8207335081188803E-2</v>
      </c>
      <c r="G835">
        <v>1946</v>
      </c>
      <c r="H835">
        <v>9</v>
      </c>
      <c r="I835" s="3">
        <v>1946.6666666694</v>
      </c>
      <c r="J835" s="20">
        <f t="shared" si="376"/>
        <v>1.0497385306950275</v>
      </c>
      <c r="K835" s="20">
        <f t="shared" si="392"/>
        <v>6.1499999999999902E-2</v>
      </c>
      <c r="L835" s="20">
        <f t="shared" si="377"/>
        <v>6.4558919637744086E-2</v>
      </c>
      <c r="N835">
        <v>8</v>
      </c>
      <c r="O835">
        <v>1956</v>
      </c>
      <c r="P835" s="20">
        <v>0.78385910701120132</v>
      </c>
      <c r="Q835" s="20">
        <v>6.1530000000000001E-2</v>
      </c>
      <c r="R835" s="20">
        <f t="shared" si="378"/>
        <v>4.8230850854399217E-2</v>
      </c>
      <c r="T835">
        <v>1946</v>
      </c>
      <c r="U835">
        <v>9</v>
      </c>
      <c r="V835" s="3">
        <v>1946.66666666941</v>
      </c>
      <c r="W835" s="20">
        <f t="shared" si="380"/>
        <v>0.78840072412766982</v>
      </c>
      <c r="X835" s="20">
        <f t="shared" si="381"/>
        <v>6.1530000000000001E-2</v>
      </c>
      <c r="Y835" s="20">
        <f t="shared" si="382"/>
        <v>4.8510296555575524E-2</v>
      </c>
      <c r="AA835">
        <v>9</v>
      </c>
      <c r="AB835" s="3">
        <v>1946.66666666941</v>
      </c>
      <c r="AC835" s="20">
        <f t="shared" si="386"/>
        <v>0.91906962741134868</v>
      </c>
      <c r="AD835" s="20">
        <f t="shared" si="386"/>
        <v>6.1514999999999952E-2</v>
      </c>
      <c r="AE835" s="20">
        <f t="shared" si="386"/>
        <v>5.6534608096659805E-2</v>
      </c>
      <c r="AG835" s="3">
        <v>1946.66666666941</v>
      </c>
      <c r="AH835" s="3">
        <f t="shared" si="387"/>
        <v>0.65343691869722575</v>
      </c>
      <c r="AI835" s="3">
        <f t="shared" si="388"/>
        <v>-0.68622224125583742</v>
      </c>
      <c r="AJ835" s="3">
        <f t="shared" si="389"/>
        <v>-0.13503647196376459</v>
      </c>
      <c r="AL835" s="3">
        <v>1946.66666666941</v>
      </c>
      <c r="AM835" s="12">
        <f>STANDARDIZE(AC835,AR$7,AS$7)</f>
        <v>0.32119704770532509</v>
      </c>
      <c r="AN835" s="12">
        <f>STANDARDIZE(AD835,AT$7,AU$7)</f>
        <v>-0.23837245449551037</v>
      </c>
      <c r="AO835" s="12">
        <f>STANDARDIZE(AE835,AV$7,AW$7)</f>
        <v>0.30553517781574213</v>
      </c>
    </row>
    <row r="836" spans="1:41" x14ac:dyDescent="0.3">
      <c r="A836">
        <v>4</v>
      </c>
      <c r="B836">
        <v>1963</v>
      </c>
      <c r="C836" s="20">
        <v>0.74038742297371662</v>
      </c>
      <c r="D836" s="20">
        <v>6.1499999999999902E-2</v>
      </c>
      <c r="E836" s="20">
        <f t="shared" si="375"/>
        <v>4.5533826512883499E-2</v>
      </c>
      <c r="G836">
        <v>1946</v>
      </c>
      <c r="H836">
        <v>8</v>
      </c>
      <c r="I836" s="3">
        <v>1946.5833333360699</v>
      </c>
      <c r="J836" s="20">
        <f t="shared" si="376"/>
        <v>1.1170000793009014</v>
      </c>
      <c r="K836" s="20">
        <f t="shared" si="392"/>
        <v>0.1229999999999998</v>
      </c>
      <c r="L836" s="20">
        <f t="shared" si="377"/>
        <v>6.8695504877005334E-2</v>
      </c>
      <c r="N836">
        <v>6</v>
      </c>
      <c r="O836">
        <v>1956</v>
      </c>
      <c r="P836" s="20">
        <v>0.74038742297371662</v>
      </c>
      <c r="Q836" s="20">
        <v>6.1530000000000001E-2</v>
      </c>
      <c r="R836" s="20">
        <f t="shared" si="378"/>
        <v>4.5556038135572782E-2</v>
      </c>
      <c r="T836">
        <v>1946</v>
      </c>
      <c r="U836">
        <v>8</v>
      </c>
      <c r="V836" s="3">
        <v>1946.5833333360799</v>
      </c>
      <c r="W836" s="20">
        <f t="shared" si="380"/>
        <v>0.85903227475793797</v>
      </c>
      <c r="X836" s="20">
        <f t="shared" si="381"/>
        <v>6.1530000000000001E-2</v>
      </c>
      <c r="Y836" s="20">
        <f t="shared" si="382"/>
        <v>5.2856255865855926E-2</v>
      </c>
      <c r="AA836">
        <v>8</v>
      </c>
      <c r="AB836" s="3">
        <v>1946.5833333360799</v>
      </c>
      <c r="AC836" s="20">
        <f t="shared" si="386"/>
        <v>0.98801617702941968</v>
      </c>
      <c r="AD836" s="20">
        <f t="shared" si="386"/>
        <v>9.2264999999999903E-2</v>
      </c>
      <c r="AE836" s="20">
        <f t="shared" si="386"/>
        <v>6.0775880371430627E-2</v>
      </c>
      <c r="AG836" s="3">
        <v>1946.5833333360799</v>
      </c>
      <c r="AH836" s="3">
        <f t="shared" si="387"/>
        <v>1.0637210594237139</v>
      </c>
      <c r="AI836" s="3">
        <f t="shared" si="388"/>
        <v>6.6874490811640125E-2</v>
      </c>
      <c r="AJ836" s="3">
        <f t="shared" si="389"/>
        <v>2.6237102264800714E-2</v>
      </c>
      <c r="AL836" s="3">
        <v>1946.5833333360799</v>
      </c>
      <c r="AM836" s="12">
        <f>STANDARDIZE(AC836,AR$8,AS$8)</f>
        <v>0.94777850555957233</v>
      </c>
      <c r="AN836" s="12">
        <f>STANDARDIZE(AD836,AT$8,AU$8)</f>
        <v>1.4455061964040326</v>
      </c>
      <c r="AO836" s="12">
        <f>STANDARDIZE(AE836,AV$8,AW$8)</f>
        <v>0.65298576072336445</v>
      </c>
    </row>
    <row r="837" spans="1:41" x14ac:dyDescent="0.3">
      <c r="A837">
        <v>4</v>
      </c>
      <c r="B837">
        <v>1963</v>
      </c>
      <c r="C837" s="20">
        <v>0.71681507596418759</v>
      </c>
      <c r="D837" s="20">
        <v>6.1499999999999902E-2</v>
      </c>
      <c r="E837" s="20">
        <f t="shared" ref="E837:E900" si="393">D837*C837</f>
        <v>4.4084127171797466E-2</v>
      </c>
      <c r="G837">
        <v>1946</v>
      </c>
      <c r="H837">
        <v>7</v>
      </c>
      <c r="I837" s="3">
        <v>1946.5000000027401</v>
      </c>
      <c r="J837" s="20">
        <f t="shared" ref="J837:J855" si="394">AVERAGEIFS(C$4:C$1198,B$4:B$1198,G837,A$4:A$1198,H837)</f>
        <v>1.1885839193291092</v>
      </c>
      <c r="K837" s="20">
        <f t="shared" si="392"/>
        <v>6.1499999999999902E-2</v>
      </c>
      <c r="L837" s="20">
        <f t="shared" ref="L837:L855" si="395">AVERAGEIFS(E$4:E$1198,B$4:B$1198,G837,A$4:A$1198,H837)</f>
        <v>7.3097911038740096E-2</v>
      </c>
      <c r="N837">
        <v>6</v>
      </c>
      <c r="O837">
        <v>1956</v>
      </c>
      <c r="P837" s="20">
        <v>0.71681507596418759</v>
      </c>
      <c r="Q837" s="20">
        <v>6.1530000000000001E-2</v>
      </c>
      <c r="R837" s="20">
        <f t="shared" ref="R837:R900" si="396">Q837*P837</f>
        <v>4.4105631624076463E-2</v>
      </c>
      <c r="T837">
        <v>1946</v>
      </c>
      <c r="U837">
        <v>7</v>
      </c>
      <c r="V837" s="3">
        <v>1946.5000000027501</v>
      </c>
      <c r="W837" s="20"/>
      <c r="X837" s="20"/>
      <c r="Y837" s="20"/>
      <c r="AA837">
        <v>7</v>
      </c>
      <c r="AB837" s="3">
        <v>1946.5000000027501</v>
      </c>
      <c r="AC837" s="20">
        <f t="shared" si="386"/>
        <v>1.1885839193291092</v>
      </c>
      <c r="AD837" s="20">
        <f t="shared" si="386"/>
        <v>6.1499999999999902E-2</v>
      </c>
      <c r="AE837" s="20">
        <f t="shared" si="386"/>
        <v>7.3097911038740096E-2</v>
      </c>
      <c r="AG837" s="3">
        <v>1946.5000000027501</v>
      </c>
      <c r="AH837" s="3">
        <f t="shared" si="387"/>
        <v>2.2572508917753469</v>
      </c>
      <c r="AI837" s="3">
        <f t="shared" si="388"/>
        <v>-0.68658960551538373</v>
      </c>
      <c r="AJ837" s="3">
        <f t="shared" si="389"/>
        <v>0.49477998249721206</v>
      </c>
      <c r="AL837" s="3">
        <v>1946.5000000027501</v>
      </c>
      <c r="AM837" s="12">
        <f>STANDARDIZE(AC837,AR$9,AS$9)</f>
        <v>0.68538526263259969</v>
      </c>
      <c r="AN837" s="12">
        <f>STANDARDIZE(AD837,AT$9,AU$9)</f>
        <v>-0.1083026392523672</v>
      </c>
      <c r="AO837" s="12">
        <f>STANDARDIZE(AE837,AV$9,AW$9)</f>
        <v>0.68501897698745395</v>
      </c>
    </row>
    <row r="838" spans="1:41" x14ac:dyDescent="0.3">
      <c r="A838">
        <v>3</v>
      </c>
      <c r="B838">
        <v>1963</v>
      </c>
      <c r="C838" s="20">
        <v>0.70459931502239836</v>
      </c>
      <c r="D838" s="20">
        <v>6.1499999999999902E-2</v>
      </c>
      <c r="E838" s="20">
        <f t="shared" si="393"/>
        <v>4.3332857873877431E-2</v>
      </c>
      <c r="G838">
        <v>1946</v>
      </c>
      <c r="H838">
        <v>6</v>
      </c>
      <c r="I838" s="3">
        <v>1946.41666666941</v>
      </c>
      <c r="J838" s="20">
        <f t="shared" si="394"/>
        <v>1.1988537352542243</v>
      </c>
      <c r="K838" s="20">
        <f t="shared" si="392"/>
        <v>0.1229999999999998</v>
      </c>
      <c r="L838" s="20">
        <f t="shared" si="395"/>
        <v>7.3729504718134692E-2</v>
      </c>
      <c r="N838">
        <v>5</v>
      </c>
      <c r="O838">
        <v>1956</v>
      </c>
      <c r="P838" s="20">
        <v>0.70459931502239836</v>
      </c>
      <c r="Q838" s="20">
        <v>6.1530000000000001E-2</v>
      </c>
      <c r="R838" s="20">
        <f t="shared" si="396"/>
        <v>4.3353995853328171E-2</v>
      </c>
      <c r="T838">
        <v>1946</v>
      </c>
      <c r="U838">
        <v>6</v>
      </c>
      <c r="V838" s="3">
        <v>1946.41666666942</v>
      </c>
      <c r="W838" s="20">
        <f t="shared" ref="W838:W891" si="397">AVERAGEIFS(P$4:P$1097,O$4:O$1097,T838,N$4:N$1097,U838)</f>
        <v>0.95086742661187251</v>
      </c>
      <c r="X838" s="20">
        <f t="shared" ref="X838:X891" si="398">SUMIFS(Q$4:Q$1097,O$4:O$1097,T838,N$4:N$1097,U838)</f>
        <v>0.18459</v>
      </c>
      <c r="Y838" s="20">
        <f t="shared" ref="Y838:Y891" si="399">W838*X838</f>
        <v>0.17552061827828555</v>
      </c>
      <c r="AA838">
        <v>6</v>
      </c>
      <c r="AB838" s="3">
        <v>1946.41666666942</v>
      </c>
      <c r="AC838" s="20">
        <f t="shared" si="386"/>
        <v>1.0748605809330485</v>
      </c>
      <c r="AD838" s="20">
        <f t="shared" si="386"/>
        <v>0.1537949999999999</v>
      </c>
      <c r="AE838" s="20">
        <f t="shared" si="386"/>
        <v>0.12462506149821012</v>
      </c>
      <c r="AG838" s="3">
        <v>1946.41666666942</v>
      </c>
      <c r="AH838" s="3">
        <f t="shared" si="387"/>
        <v>1.5805109761038301</v>
      </c>
      <c r="AI838" s="3">
        <f t="shared" si="388"/>
        <v>1.573802683465688</v>
      </c>
      <c r="AJ838" s="3">
        <f t="shared" si="389"/>
        <v>2.4540901106970869</v>
      </c>
      <c r="AL838" s="3">
        <v>1946.41666666942</v>
      </c>
      <c r="AM838" s="12">
        <f>STANDARDIZE(AC838,AR$10,AS$10)</f>
        <v>1.1649874873454737</v>
      </c>
      <c r="AN838" s="12">
        <f>STANDARDIZE(AD838,AT$10,AU$10)</f>
        <v>0.24857417332271592</v>
      </c>
      <c r="AO838" s="12">
        <f>STANDARDIZE(AE838,AV$10,AW$10)</f>
        <v>1.0221391025410376</v>
      </c>
    </row>
    <row r="839" spans="1:41" x14ac:dyDescent="0.3">
      <c r="A839">
        <v>3</v>
      </c>
      <c r="B839">
        <v>1963</v>
      </c>
      <c r="C839" s="20">
        <v>0.69249179786678094</v>
      </c>
      <c r="D839" s="20">
        <v>6.1499999999999902E-2</v>
      </c>
      <c r="E839" s="20">
        <f t="shared" si="393"/>
        <v>4.2588245568806964E-2</v>
      </c>
      <c r="G839">
        <v>1946</v>
      </c>
      <c r="H839">
        <v>5</v>
      </c>
      <c r="I839" s="3">
        <v>1946.3333333360799</v>
      </c>
      <c r="J839" s="20">
        <f t="shared" si="394"/>
        <v>1.1017058972388236</v>
      </c>
      <c r="K839" s="20">
        <f t="shared" si="392"/>
        <v>0.1229999999999998</v>
      </c>
      <c r="L839" s="20">
        <f t="shared" si="395"/>
        <v>6.7754912680187546E-2</v>
      </c>
      <c r="N839">
        <v>5</v>
      </c>
      <c r="O839">
        <v>1956</v>
      </c>
      <c r="P839" s="20">
        <v>0.69249179786678094</v>
      </c>
      <c r="Q839" s="20">
        <v>6.1530000000000001E-2</v>
      </c>
      <c r="R839" s="20">
        <f t="shared" si="396"/>
        <v>4.2609020322743031E-2</v>
      </c>
      <c r="T839">
        <v>1946</v>
      </c>
      <c r="U839">
        <v>5</v>
      </c>
      <c r="V839" s="3">
        <v>1946.3333333360899</v>
      </c>
      <c r="W839" s="20">
        <f t="shared" si="397"/>
        <v>0.87780838890910651</v>
      </c>
      <c r="X839" s="20">
        <f t="shared" si="398"/>
        <v>0.18459</v>
      </c>
      <c r="Y839" s="20">
        <f t="shared" si="399"/>
        <v>0.16203465050873198</v>
      </c>
      <c r="AA839">
        <v>5</v>
      </c>
      <c r="AB839" s="3">
        <v>1946.3333333360899</v>
      </c>
      <c r="AC839" s="20">
        <f t="shared" si="386"/>
        <v>0.98975714307396512</v>
      </c>
      <c r="AD839" s="20">
        <f t="shared" si="386"/>
        <v>0.1537949999999999</v>
      </c>
      <c r="AE839" s="20">
        <f t="shared" si="386"/>
        <v>0.11489478159445976</v>
      </c>
      <c r="AG839" s="3">
        <v>1946.3333333360899</v>
      </c>
      <c r="AH839" s="3">
        <f t="shared" si="387"/>
        <v>1.0740811247435469</v>
      </c>
      <c r="AI839" s="3">
        <f t="shared" si="388"/>
        <v>1.573802683465688</v>
      </c>
      <c r="AJ839" s="3">
        <f t="shared" si="389"/>
        <v>2.0840980619298346</v>
      </c>
      <c r="AL839" s="3">
        <v>1946.3333333360899</v>
      </c>
      <c r="AM839" s="12">
        <f>STANDARDIZE(AC839,AR$11,AS$11)</f>
        <v>0.87169094616384735</v>
      </c>
      <c r="AN839" s="12">
        <f>STANDARDIZE(AD839,AT$11,AU$11)</f>
        <v>0.7296999896209112</v>
      </c>
      <c r="AO839" s="12">
        <f>STANDARDIZE(AE839,AV$11,AW$11)</f>
        <v>1.1351479576998706</v>
      </c>
    </row>
    <row r="840" spans="1:41" x14ac:dyDescent="0.3">
      <c r="A840">
        <v>2</v>
      </c>
      <c r="B840">
        <v>1963</v>
      </c>
      <c r="C840" s="20">
        <v>0.68068966249299701</v>
      </c>
      <c r="D840" s="20">
        <v>6.1499999999999902E-2</v>
      </c>
      <c r="E840" s="20">
        <f t="shared" si="393"/>
        <v>4.1862414243319247E-2</v>
      </c>
      <c r="G840">
        <v>1946</v>
      </c>
      <c r="H840">
        <v>4</v>
      </c>
      <c r="I840" s="3">
        <v>1946.2500000027501</v>
      </c>
      <c r="J840" s="20">
        <f t="shared" si="394"/>
        <v>1.0041644812984343</v>
      </c>
      <c r="K840" s="20">
        <f t="shared" si="392"/>
        <v>0.1229999999999998</v>
      </c>
      <c r="L840" s="20">
        <f t="shared" si="395"/>
        <v>6.1756115599853612E-2</v>
      </c>
      <c r="N840">
        <v>4</v>
      </c>
      <c r="O840">
        <v>1956</v>
      </c>
      <c r="P840" s="20">
        <v>0.68068966249299701</v>
      </c>
      <c r="Q840" s="20">
        <v>6.1530000000000001E-2</v>
      </c>
      <c r="R840" s="20">
        <f t="shared" si="396"/>
        <v>4.1882834933194106E-2</v>
      </c>
      <c r="T840">
        <v>1946</v>
      </c>
      <c r="U840">
        <v>4</v>
      </c>
      <c r="V840" s="3">
        <v>1946.2500000027601</v>
      </c>
      <c r="W840" s="20">
        <f t="shared" si="397"/>
        <v>0.83540111289006003</v>
      </c>
      <c r="X840" s="20">
        <f t="shared" si="398"/>
        <v>0.18459</v>
      </c>
      <c r="Y840" s="20">
        <f t="shared" si="399"/>
        <v>0.15420669142837617</v>
      </c>
      <c r="AA840">
        <v>4</v>
      </c>
      <c r="AB840" s="3">
        <v>1946.2500000027601</v>
      </c>
      <c r="AC840" s="20">
        <f t="shared" si="386"/>
        <v>0.91978279709424715</v>
      </c>
      <c r="AD840" s="20">
        <f t="shared" si="386"/>
        <v>0.1537949999999999</v>
      </c>
      <c r="AE840" s="20">
        <f t="shared" si="386"/>
        <v>0.10798140351411489</v>
      </c>
      <c r="AG840" s="3">
        <v>1946.2500000027601</v>
      </c>
      <c r="AH840" s="3">
        <f t="shared" si="387"/>
        <v>0.65768081795195354</v>
      </c>
      <c r="AI840" s="3">
        <f t="shared" si="388"/>
        <v>1.573802683465688</v>
      </c>
      <c r="AJ840" s="3">
        <f t="shared" si="389"/>
        <v>1.8212181709964279</v>
      </c>
      <c r="AL840" s="3">
        <v>1946.2500000027601</v>
      </c>
      <c r="AM840" s="12">
        <f>STANDARDIZE(AC840,AR$12,AS$12)</f>
        <v>0.72422626736038886</v>
      </c>
      <c r="AN840" s="12">
        <f>STANDARDIZE(AD840,AT$12,AU$12)</f>
        <v>0.5595360146950159</v>
      </c>
      <c r="AO840" s="12">
        <f>STANDARDIZE(AE840,AV$12,AW$12)</f>
        <v>0.78807061859024896</v>
      </c>
    </row>
    <row r="841" spans="1:41" x14ac:dyDescent="0.3">
      <c r="A841">
        <v>1</v>
      </c>
      <c r="B841">
        <v>1963</v>
      </c>
      <c r="C841" s="20">
        <v>0.70643365685248982</v>
      </c>
      <c r="D841" s="20">
        <v>6.1499999999999902E-2</v>
      </c>
      <c r="E841" s="20">
        <f t="shared" si="393"/>
        <v>4.3445669896428056E-2</v>
      </c>
      <c r="G841">
        <v>1946</v>
      </c>
      <c r="H841">
        <v>3</v>
      </c>
      <c r="I841" s="3">
        <v>1946.16666666942</v>
      </c>
      <c r="J841" s="20">
        <f t="shared" si="394"/>
        <v>0.89813962817424997</v>
      </c>
      <c r="K841" s="20">
        <f t="shared" si="392"/>
        <v>0.1229999999999998</v>
      </c>
      <c r="L841" s="20">
        <f t="shared" si="395"/>
        <v>5.5235587132716285E-2</v>
      </c>
      <c r="N841">
        <v>4</v>
      </c>
      <c r="O841">
        <v>1956</v>
      </c>
      <c r="P841" s="20">
        <v>0.70643365685248982</v>
      </c>
      <c r="Q841" s="20">
        <v>6.1530000000000001E-2</v>
      </c>
      <c r="R841" s="20">
        <f t="shared" si="396"/>
        <v>4.3466862906133698E-2</v>
      </c>
      <c r="T841">
        <v>1946</v>
      </c>
      <c r="U841">
        <v>3</v>
      </c>
      <c r="V841" s="3">
        <v>1946.16666666943</v>
      </c>
      <c r="W841" s="20">
        <f t="shared" si="397"/>
        <v>0.82977614500497765</v>
      </c>
      <c r="X841" s="20">
        <f t="shared" si="398"/>
        <v>0.18459</v>
      </c>
      <c r="Y841" s="20">
        <f t="shared" si="399"/>
        <v>0.15316837860646884</v>
      </c>
      <c r="AA841">
        <v>3</v>
      </c>
      <c r="AB841" s="3">
        <v>1946.16666666943</v>
      </c>
      <c r="AC841" s="20">
        <f t="shared" si="386"/>
        <v>0.86395788658961381</v>
      </c>
      <c r="AD841" s="20">
        <f t="shared" si="386"/>
        <v>0.1537949999999999</v>
      </c>
      <c r="AE841" s="20">
        <f t="shared" si="386"/>
        <v>0.10420198286959256</v>
      </c>
      <c r="AG841" s="3">
        <v>1946.16666666943</v>
      </c>
      <c r="AH841" s="3">
        <f t="shared" si="387"/>
        <v>0.32548035883683357</v>
      </c>
      <c r="AI841" s="3">
        <f t="shared" si="388"/>
        <v>1.573802683465688</v>
      </c>
      <c r="AJ841" s="3">
        <f t="shared" si="389"/>
        <v>1.6775064174546725</v>
      </c>
      <c r="AL841" s="3">
        <v>1946.16666666943</v>
      </c>
      <c r="AM841" s="12">
        <f>STANDARDIZE(AC841,AR$13,AS$13)</f>
        <v>0.49853757213667921</v>
      </c>
      <c r="AN841" s="12">
        <f>STANDARDIZE(AD841,AT$13,AU$13)</f>
        <v>0.86458010838664423</v>
      </c>
      <c r="AO841" s="12">
        <f>STANDARDIZE(AE841,AV$13,AW$13)</f>
        <v>1.1602851769440208</v>
      </c>
    </row>
    <row r="842" spans="1:41" x14ac:dyDescent="0.3">
      <c r="A842">
        <v>12</v>
      </c>
      <c r="B842">
        <v>1962</v>
      </c>
      <c r="C842" s="20">
        <v>0.75802615760119052</v>
      </c>
      <c r="D842" s="20">
        <v>6.1499999999999902E-2</v>
      </c>
      <c r="E842" s="20">
        <f t="shared" si="393"/>
        <v>4.661860869247314E-2</v>
      </c>
      <c r="G842">
        <v>1946</v>
      </c>
      <c r="H842">
        <v>2</v>
      </c>
      <c r="I842" s="3">
        <v>1946.0833333360899</v>
      </c>
      <c r="J842" s="20">
        <f t="shared" si="394"/>
        <v>0.84830538412795575</v>
      </c>
      <c r="K842" s="20">
        <f t="shared" si="392"/>
        <v>6.1499999999999902E-2</v>
      </c>
      <c r="L842" s="20">
        <f t="shared" si="395"/>
        <v>5.2170781123869199E-2</v>
      </c>
      <c r="N842">
        <v>3</v>
      </c>
      <c r="O842">
        <v>1956</v>
      </c>
      <c r="P842" s="20">
        <v>0.75802615760119052</v>
      </c>
      <c r="Q842" s="20">
        <v>6.1530000000000001E-2</v>
      </c>
      <c r="R842" s="20">
        <f t="shared" si="396"/>
        <v>4.6641349477201256E-2</v>
      </c>
      <c r="T842">
        <v>1946</v>
      </c>
      <c r="U842">
        <v>2</v>
      </c>
      <c r="V842" s="3">
        <v>1946.0833333360999</v>
      </c>
      <c r="W842" s="20">
        <f t="shared" si="397"/>
        <v>0.84122754968980751</v>
      </c>
      <c r="X842" s="20">
        <f t="shared" si="398"/>
        <v>6.1530000000000001E-2</v>
      </c>
      <c r="Y842" s="20">
        <f t="shared" si="399"/>
        <v>5.1760731132413855E-2</v>
      </c>
      <c r="AA842">
        <v>2</v>
      </c>
      <c r="AB842" s="3">
        <v>1946.0833333360999</v>
      </c>
      <c r="AC842" s="20">
        <f t="shared" si="386"/>
        <v>0.84476646690888169</v>
      </c>
      <c r="AD842" s="20">
        <f t="shared" si="386"/>
        <v>6.1514999999999952E-2</v>
      </c>
      <c r="AE842" s="20">
        <f t="shared" si="386"/>
        <v>5.1965756128141527E-2</v>
      </c>
      <c r="AG842" s="3">
        <v>1946.0833333360999</v>
      </c>
      <c r="AH842" s="3">
        <f t="shared" si="387"/>
        <v>0.21127688996640842</v>
      </c>
      <c r="AI842" s="3">
        <f t="shared" si="388"/>
        <v>-0.68622224125583742</v>
      </c>
      <c r="AJ842" s="3">
        <f t="shared" si="389"/>
        <v>-0.30876620194767007</v>
      </c>
      <c r="AL842" s="3">
        <v>1946.0833333360999</v>
      </c>
      <c r="AM842" s="12">
        <f>STANDARDIZE(AC842,AR$14,AS$14)</f>
        <v>0.55099679170733684</v>
      </c>
      <c r="AN842" s="12">
        <f>STANDARDIZE(AD842,AT$14,AU$14)</f>
        <v>-0.87038484719517628</v>
      </c>
      <c r="AO842" s="12">
        <f>STANDARDIZE(AE842,AV$14,AW$14)</f>
        <v>-0.10491078082078728</v>
      </c>
    </row>
    <row r="843" spans="1:41" x14ac:dyDescent="0.3">
      <c r="A843">
        <v>11</v>
      </c>
      <c r="B843">
        <v>1962</v>
      </c>
      <c r="C843" s="20">
        <v>0.81338657924052993</v>
      </c>
      <c r="D843" s="20">
        <v>6.1499999999999902E-2</v>
      </c>
      <c r="E843" s="20">
        <f t="shared" si="393"/>
        <v>5.0023274623292507E-2</v>
      </c>
      <c r="G843">
        <v>1946</v>
      </c>
      <c r="H843">
        <v>1</v>
      </c>
      <c r="I843" s="3">
        <v>1946.0000000027601</v>
      </c>
      <c r="J843" s="20">
        <f t="shared" si="394"/>
        <v>0.98866029940283029</v>
      </c>
      <c r="K843" s="20">
        <f t="shared" si="392"/>
        <v>6.1499999999999902E-2</v>
      </c>
      <c r="L843" s="20">
        <f t="shared" si="395"/>
        <v>6.0802608413273965E-2</v>
      </c>
      <c r="N843">
        <v>2</v>
      </c>
      <c r="O843">
        <v>1956</v>
      </c>
      <c r="P843" s="20">
        <v>0.81338657924052993</v>
      </c>
      <c r="Q843" s="20">
        <v>6.1530000000000001E-2</v>
      </c>
      <c r="R843" s="20">
        <f t="shared" si="396"/>
        <v>5.0047676220669808E-2</v>
      </c>
      <c r="T843">
        <v>1946</v>
      </c>
      <c r="U843">
        <v>1</v>
      </c>
      <c r="V843" s="3">
        <v>1946.0000000027701</v>
      </c>
      <c r="W843" s="20">
        <f t="shared" si="397"/>
        <v>0.85260502133815319</v>
      </c>
      <c r="X843" s="20">
        <f t="shared" si="398"/>
        <v>6.1530000000000001E-2</v>
      </c>
      <c r="Y843" s="20">
        <f t="shared" si="399"/>
        <v>5.2460786962936566E-2</v>
      </c>
      <c r="AA843">
        <v>1</v>
      </c>
      <c r="AB843" s="3">
        <v>1946.0000000027701</v>
      </c>
      <c r="AC843" s="20">
        <f t="shared" si="386"/>
        <v>0.92063266037049174</v>
      </c>
      <c r="AD843" s="20">
        <f t="shared" si="386"/>
        <v>6.1514999999999952E-2</v>
      </c>
      <c r="AE843" s="20">
        <f t="shared" si="386"/>
        <v>5.6631697688105262E-2</v>
      </c>
      <c r="AG843" s="3">
        <v>1946.0000000027701</v>
      </c>
      <c r="AH843" s="3">
        <f t="shared" si="387"/>
        <v>0.66273814752044613</v>
      </c>
      <c r="AI843" s="3">
        <f t="shared" si="388"/>
        <v>-0.68622224125583742</v>
      </c>
      <c r="AJ843" s="3">
        <f t="shared" si="389"/>
        <v>-0.13134465865436182</v>
      </c>
      <c r="AL843" s="3">
        <v>1946.0000000027701</v>
      </c>
      <c r="AM843" s="12">
        <f>STANDARDIZE(AC843,AR$15,AS$15)</f>
        <v>0.74307181847187109</v>
      </c>
      <c r="AN843" s="12">
        <f>STANDARDIZE(AD843,AT$15,AU$15)</f>
        <v>-0.21981065223360952</v>
      </c>
      <c r="AO843" s="12">
        <f>STANDARDIZE(AE843,AV$15,AW$15)</f>
        <v>0.64728560317971606</v>
      </c>
    </row>
    <row r="844" spans="1:41" x14ac:dyDescent="0.3">
      <c r="A844">
        <v>10</v>
      </c>
      <c r="B844">
        <v>1962</v>
      </c>
      <c r="C844" s="20">
        <v>0.87266416731269913</v>
      </c>
      <c r="D844" s="20">
        <v>6.1499999999999902E-2</v>
      </c>
      <c r="E844" s="20">
        <f t="shared" si="393"/>
        <v>5.3668846289730912E-2</v>
      </c>
      <c r="G844">
        <v>1945</v>
      </c>
      <c r="H844">
        <v>12</v>
      </c>
      <c r="I844" s="3">
        <v>1945.91666666943</v>
      </c>
      <c r="J844" s="20">
        <f t="shared" si="394"/>
        <v>1.1525714789812911</v>
      </c>
      <c r="K844" s="20">
        <f t="shared" si="392"/>
        <v>6.1499999999999902E-2</v>
      </c>
      <c r="L844" s="20">
        <f t="shared" si="395"/>
        <v>7.0883145957349292E-2</v>
      </c>
      <c r="N844">
        <v>1</v>
      </c>
      <c r="O844">
        <v>1956</v>
      </c>
      <c r="P844" s="20">
        <v>0.87266416731269913</v>
      </c>
      <c r="Q844" s="20">
        <v>6.1530000000000001E-2</v>
      </c>
      <c r="R844" s="20">
        <f t="shared" si="396"/>
        <v>5.3695026214750377E-2</v>
      </c>
      <c r="T844">
        <v>1945</v>
      </c>
      <c r="U844">
        <v>12</v>
      </c>
      <c r="V844" s="3">
        <v>1945.91666666944</v>
      </c>
      <c r="W844" s="20">
        <f t="shared" si="397"/>
        <v>0.87518972703965503</v>
      </c>
      <c r="X844" s="20">
        <f t="shared" si="398"/>
        <v>6.1530000000000001E-2</v>
      </c>
      <c r="Y844" s="20">
        <f t="shared" si="399"/>
        <v>5.3850423904749978E-2</v>
      </c>
      <c r="AA844">
        <v>12</v>
      </c>
      <c r="AB844" s="3">
        <v>1945.91666666944</v>
      </c>
      <c r="AC844" s="20">
        <f t="shared" si="386"/>
        <v>1.013880603010473</v>
      </c>
      <c r="AD844" s="20">
        <f t="shared" si="386"/>
        <v>6.1514999999999952E-2</v>
      </c>
      <c r="AE844" s="20">
        <f t="shared" si="386"/>
        <v>6.2366784931049635E-2</v>
      </c>
      <c r="AG844" s="3">
        <v>1945.91666666944</v>
      </c>
      <c r="AH844" s="3">
        <f t="shared" si="387"/>
        <v>1.2176339651137611</v>
      </c>
      <c r="AI844" s="3">
        <f t="shared" si="388"/>
        <v>-0.68622224125583742</v>
      </c>
      <c r="AJ844" s="3">
        <f t="shared" si="389"/>
        <v>8.6730946555932192E-2</v>
      </c>
      <c r="AL844" s="3">
        <v>1945.91666666944</v>
      </c>
      <c r="AM844" s="12">
        <f>STANDARDIZE(AC844,AR$4,AS$4)</f>
        <v>1.3199327756071393</v>
      </c>
      <c r="AN844" s="12">
        <f>STANDARDIZE(AD844,AT$4,AU$4)</f>
        <v>-0.51751295497595129</v>
      </c>
      <c r="AO844" s="12">
        <f>STANDARDIZE(AE844,AV$4,AW$4)</f>
        <v>1.1240762965023456</v>
      </c>
    </row>
    <row r="845" spans="1:41" x14ac:dyDescent="0.3">
      <c r="A845">
        <v>9</v>
      </c>
      <c r="B845">
        <v>1962</v>
      </c>
      <c r="C845" s="20">
        <v>0.90462264849311613</v>
      </c>
      <c r="D845" s="20">
        <v>6.1499999999999902E-2</v>
      </c>
      <c r="E845" s="20">
        <f t="shared" si="393"/>
        <v>5.5634292882326554E-2</v>
      </c>
      <c r="G845">
        <v>1945</v>
      </c>
      <c r="H845">
        <v>11</v>
      </c>
      <c r="I845" s="3">
        <v>1945.8333333360999</v>
      </c>
      <c r="J845" s="20">
        <f t="shared" si="394"/>
        <v>1.3436576900716179</v>
      </c>
      <c r="K845" s="20">
        <f t="shared" si="392"/>
        <v>6.1499999999999902E-2</v>
      </c>
      <c r="L845" s="20">
        <f t="shared" si="395"/>
        <v>8.2634947939404374E-2</v>
      </c>
      <c r="N845">
        <v>11</v>
      </c>
      <c r="O845">
        <v>1955</v>
      </c>
      <c r="P845" s="20">
        <v>0.90462264849311613</v>
      </c>
      <c r="Q845" s="20">
        <v>6.1530000000000001E-2</v>
      </c>
      <c r="R845" s="20">
        <f t="shared" si="396"/>
        <v>5.5661431561781438E-2</v>
      </c>
      <c r="T845">
        <v>1945</v>
      </c>
      <c r="U845">
        <v>11</v>
      </c>
      <c r="V845" s="3">
        <v>1945.8333333361099</v>
      </c>
      <c r="W845" s="20">
        <f t="shared" si="397"/>
        <v>0.89837268036914142</v>
      </c>
      <c r="X845" s="20">
        <f t="shared" si="398"/>
        <v>6.1530000000000001E-2</v>
      </c>
      <c r="Y845" s="20">
        <f t="shared" si="399"/>
        <v>5.5276871023113273E-2</v>
      </c>
      <c r="AA845">
        <v>11</v>
      </c>
      <c r="AB845" s="3">
        <v>1945.8333333361099</v>
      </c>
      <c r="AC845" s="20">
        <f t="shared" si="386"/>
        <v>1.1210151852203798</v>
      </c>
      <c r="AD845" s="20">
        <f t="shared" si="386"/>
        <v>6.1514999999999952E-2</v>
      </c>
      <c r="AE845" s="20">
        <f t="shared" si="386"/>
        <v>6.895590948125882E-2</v>
      </c>
      <c r="AG845" s="3">
        <v>1945.8333333361099</v>
      </c>
      <c r="AH845" s="3">
        <f t="shared" si="387"/>
        <v>1.8551657958953562</v>
      </c>
      <c r="AI845" s="3">
        <f t="shared" si="388"/>
        <v>-0.68622224125583742</v>
      </c>
      <c r="AJ845" s="3">
        <f t="shared" si="389"/>
        <v>0.33728115847479417</v>
      </c>
      <c r="AL845" s="3">
        <v>1945.8333333361099</v>
      </c>
      <c r="AM845" s="12">
        <f>STANDARDIZE(AC845,AR$5,AS$5)</f>
        <v>1.3592839405310415</v>
      </c>
      <c r="AN845" s="12">
        <f>STANDARDIZE(AD845,AT$5,AU$5)</f>
        <v>-0.19138401234735175</v>
      </c>
      <c r="AO845" s="12">
        <f>STANDARDIZE(AE845,AV$5,AW$5)</f>
        <v>1.2568854158253007</v>
      </c>
    </row>
    <row r="846" spans="1:41" x14ac:dyDescent="0.3">
      <c r="A846">
        <v>8</v>
      </c>
      <c r="B846">
        <v>1962</v>
      </c>
      <c r="C846" s="20">
        <v>0.91765168797392183</v>
      </c>
      <c r="D846" s="20">
        <v>6.1499999999999902E-2</v>
      </c>
      <c r="E846" s="20">
        <f t="shared" si="393"/>
        <v>5.6435578810396105E-2</v>
      </c>
      <c r="G846">
        <v>1945</v>
      </c>
      <c r="H846">
        <v>10</v>
      </c>
      <c r="I846" s="3">
        <v>1945.7500000027701</v>
      </c>
      <c r="J846" s="20">
        <f t="shared" si="394"/>
        <v>1.5477571991534764</v>
      </c>
      <c r="K846" s="20">
        <f t="shared" si="392"/>
        <v>6.1499999999999902E-2</v>
      </c>
      <c r="L846" s="20">
        <f t="shared" si="395"/>
        <v>9.5187067747938642E-2</v>
      </c>
      <c r="N846">
        <v>10</v>
      </c>
      <c r="O846">
        <v>1955</v>
      </c>
      <c r="P846" s="20">
        <v>0.91765168797392183</v>
      </c>
      <c r="Q846" s="20">
        <v>6.1530000000000001E-2</v>
      </c>
      <c r="R846" s="20">
        <f t="shared" si="396"/>
        <v>5.6463108361035408E-2</v>
      </c>
      <c r="T846">
        <v>1945</v>
      </c>
      <c r="U846">
        <v>10</v>
      </c>
      <c r="V846" s="3">
        <v>1945.7500000027801</v>
      </c>
      <c r="W846" s="20">
        <f t="shared" si="397"/>
        <v>0.92243590493505456</v>
      </c>
      <c r="X846" s="20">
        <f t="shared" si="398"/>
        <v>6.1530000000000001E-2</v>
      </c>
      <c r="Y846" s="20">
        <f t="shared" si="399"/>
        <v>5.6757481230653911E-2</v>
      </c>
      <c r="AA846">
        <v>10</v>
      </c>
      <c r="AB846" s="3">
        <v>1945.7500000027801</v>
      </c>
      <c r="AC846" s="20">
        <f t="shared" si="386"/>
        <v>1.2350965520442654</v>
      </c>
      <c r="AD846" s="20">
        <f t="shared" si="386"/>
        <v>6.1514999999999952E-2</v>
      </c>
      <c r="AE846" s="20">
        <f t="shared" si="386"/>
        <v>7.5972274489296276E-2</v>
      </c>
      <c r="AG846" s="3">
        <v>1945.7500000027801</v>
      </c>
      <c r="AH846" s="3">
        <f t="shared" si="387"/>
        <v>2.5340362516255053</v>
      </c>
      <c r="AI846" s="3">
        <f t="shared" si="388"/>
        <v>-0.68622224125583742</v>
      </c>
      <c r="AJ846" s="3">
        <f t="shared" si="389"/>
        <v>0.60407710781044033</v>
      </c>
      <c r="AL846" s="3">
        <v>1945.7500000027801</v>
      </c>
      <c r="AM846" s="12">
        <f>STANDARDIZE(AC846,AR$6,AS$6)</f>
        <v>2.9418744404348565</v>
      </c>
      <c r="AN846" s="12">
        <f>STANDARDIZE(AD846,AT$6,AU$6)</f>
        <v>-0.6564669997761764</v>
      </c>
      <c r="AO846" s="12">
        <f>STANDARDIZE(AE846,AV$6,AW$6)</f>
        <v>1.7074853570542969</v>
      </c>
    </row>
    <row r="847" spans="1:41" x14ac:dyDescent="0.3">
      <c r="A847">
        <v>7</v>
      </c>
      <c r="B847">
        <v>1962</v>
      </c>
      <c r="C847" s="20">
        <v>0.93086838124614568</v>
      </c>
      <c r="D847" s="20">
        <v>6.1499999999999902E-2</v>
      </c>
      <c r="E847" s="20">
        <f t="shared" si="393"/>
        <v>5.7248405446637868E-2</v>
      </c>
      <c r="G847">
        <v>1945</v>
      </c>
      <c r="H847">
        <v>9</v>
      </c>
      <c r="I847" s="3">
        <v>1945.66666666944</v>
      </c>
      <c r="J847" s="20">
        <f t="shared" si="394"/>
        <v>1.6348502579012443</v>
      </c>
      <c r="K847" s="20">
        <f t="shared" si="392"/>
        <v>6.1499999999999902E-2</v>
      </c>
      <c r="L847" s="20">
        <f t="shared" si="395"/>
        <v>0.10054329086092637</v>
      </c>
      <c r="N847">
        <v>8</v>
      </c>
      <c r="O847">
        <v>1955</v>
      </c>
      <c r="P847" s="20">
        <v>0.93086838124614568</v>
      </c>
      <c r="Q847" s="20">
        <v>6.1530000000000001E-2</v>
      </c>
      <c r="R847" s="20">
        <f t="shared" si="396"/>
        <v>5.7276331498075345E-2</v>
      </c>
      <c r="T847">
        <v>1945</v>
      </c>
      <c r="U847">
        <v>9</v>
      </c>
      <c r="V847" s="3">
        <v>1945.66666666945</v>
      </c>
      <c r="W847" s="20">
        <f t="shared" si="397"/>
        <v>0.94509456734892849</v>
      </c>
      <c r="X847" s="20">
        <f t="shared" si="398"/>
        <v>6.1530000000000001E-2</v>
      </c>
      <c r="Y847" s="20">
        <f t="shared" si="399"/>
        <v>5.8151668728979575E-2</v>
      </c>
      <c r="AA847">
        <v>9</v>
      </c>
      <c r="AB847" s="3">
        <v>1945.66666666945</v>
      </c>
      <c r="AC847" s="20">
        <f t="shared" si="386"/>
        <v>1.2899724126250864</v>
      </c>
      <c r="AD847" s="20">
        <f t="shared" si="386"/>
        <v>6.1514999999999952E-2</v>
      </c>
      <c r="AE847" s="20">
        <f t="shared" si="386"/>
        <v>7.9347479794952963E-2</v>
      </c>
      <c r="AG847" s="3">
        <v>1945.66666666945</v>
      </c>
      <c r="AH847" s="3">
        <f t="shared" si="387"/>
        <v>2.8605891455665184</v>
      </c>
      <c r="AI847" s="3">
        <f t="shared" si="388"/>
        <v>-0.68622224125583742</v>
      </c>
      <c r="AJ847" s="3">
        <f t="shared" si="389"/>
        <v>0.73241864971908477</v>
      </c>
      <c r="AL847" s="3">
        <v>1945.66666666945</v>
      </c>
      <c r="AM847" s="12">
        <f>STANDARDIZE(AC847,AR$7,AS$7)</f>
        <v>1.687585611277518</v>
      </c>
      <c r="AN847" s="12">
        <f>STANDARDIZE(AD847,AT$7,AU$7)</f>
        <v>-0.23837245449551037</v>
      </c>
      <c r="AO847" s="12">
        <f>STANDARDIZE(AE847,AV$7,AW$7)</f>
        <v>1.67296044779445</v>
      </c>
    </row>
    <row r="848" spans="1:41" x14ac:dyDescent="0.3">
      <c r="A848">
        <v>6</v>
      </c>
      <c r="B848">
        <v>1962</v>
      </c>
      <c r="C848" s="20">
        <v>0.94400295246860244</v>
      </c>
      <c r="D848" s="20">
        <v>6.1499999999999902E-2</v>
      </c>
      <c r="E848" s="20">
        <f t="shared" si="393"/>
        <v>5.8056181576818959E-2</v>
      </c>
      <c r="G848">
        <v>1945</v>
      </c>
      <c r="H848">
        <v>8</v>
      </c>
      <c r="I848" s="3">
        <v>1945.5833333361099</v>
      </c>
      <c r="J848" s="20">
        <f t="shared" si="394"/>
        <v>1.7275940444014173</v>
      </c>
      <c r="K848" s="20">
        <f t="shared" si="392"/>
        <v>6.1499999999999902E-2</v>
      </c>
      <c r="L848" s="20">
        <f t="shared" si="395"/>
        <v>0.10624703373068699</v>
      </c>
      <c r="N848">
        <v>6</v>
      </c>
      <c r="O848">
        <v>1955</v>
      </c>
      <c r="P848" s="20">
        <v>0.94400295246860244</v>
      </c>
      <c r="Q848" s="20">
        <v>6.1530000000000001E-2</v>
      </c>
      <c r="R848" s="20">
        <f t="shared" si="396"/>
        <v>5.8084501665393112E-2</v>
      </c>
      <c r="T848">
        <v>1945</v>
      </c>
      <c r="U848">
        <v>8</v>
      </c>
      <c r="V848" s="3">
        <v>1945.5833333361199</v>
      </c>
      <c r="W848" s="20">
        <f t="shared" si="397"/>
        <v>0.96467995526565253</v>
      </c>
      <c r="X848" s="20">
        <f t="shared" si="398"/>
        <v>6.1530000000000001E-2</v>
      </c>
      <c r="Y848" s="20">
        <f t="shared" si="399"/>
        <v>5.9356757647495602E-2</v>
      </c>
      <c r="AA848">
        <v>8</v>
      </c>
      <c r="AB848" s="3">
        <v>1945.5833333361199</v>
      </c>
      <c r="AC848" s="20">
        <f t="shared" si="386"/>
        <v>1.3461369998335349</v>
      </c>
      <c r="AD848" s="20">
        <f t="shared" si="386"/>
        <v>6.1514999999999952E-2</v>
      </c>
      <c r="AE848" s="20">
        <f t="shared" si="386"/>
        <v>8.2801895689091298E-2</v>
      </c>
      <c r="AG848" s="3">
        <v>1945.5833333361199</v>
      </c>
      <c r="AH848" s="3">
        <f t="shared" si="387"/>
        <v>3.1948109380960235</v>
      </c>
      <c r="AI848" s="3">
        <f t="shared" si="388"/>
        <v>-0.68622224125583742</v>
      </c>
      <c r="AJ848" s="3">
        <f t="shared" si="389"/>
        <v>0.8637721592387626</v>
      </c>
      <c r="AL848" s="3">
        <v>1945.5833333361199</v>
      </c>
      <c r="AM848" s="12">
        <f>STANDARDIZE(AC848,AR$8,AS$8)</f>
        <v>3.3301411946943946</v>
      </c>
      <c r="AN848" s="12">
        <f>STANDARDIZE(AD848,AT$8,AU$8)</f>
        <v>-0.53553372549108424</v>
      </c>
      <c r="AO848" s="12">
        <f>STANDARDIZE(AE848,AV$8,AW$8)</f>
        <v>2.7832035843057348</v>
      </c>
    </row>
    <row r="849" spans="1:41" x14ac:dyDescent="0.3">
      <c r="A849">
        <v>6</v>
      </c>
      <c r="B849">
        <v>1962</v>
      </c>
      <c r="C849" s="20">
        <v>0.93748090886103319</v>
      </c>
      <c r="D849" s="20">
        <v>6.1499999999999902E-2</v>
      </c>
      <c r="E849" s="20">
        <f t="shared" si="393"/>
        <v>5.7655075894953452E-2</v>
      </c>
      <c r="G849">
        <v>1945</v>
      </c>
      <c r="H849">
        <v>7</v>
      </c>
      <c r="I849" s="3">
        <v>1945.5000000027801</v>
      </c>
      <c r="J849" s="20">
        <f t="shared" si="394"/>
        <v>1.8245433102745583</v>
      </c>
      <c r="K849" s="20">
        <f t="shared" si="392"/>
        <v>6.1499999999999902E-2</v>
      </c>
      <c r="L849" s="20">
        <f t="shared" si="395"/>
        <v>0.11220941358188516</v>
      </c>
      <c r="N849">
        <v>6</v>
      </c>
      <c r="O849">
        <v>1955</v>
      </c>
      <c r="P849" s="20">
        <v>0.93748090886103319</v>
      </c>
      <c r="Q849" s="20">
        <v>6.1530000000000001E-2</v>
      </c>
      <c r="R849" s="20">
        <f t="shared" si="396"/>
        <v>5.7683200322219373E-2</v>
      </c>
      <c r="T849">
        <v>1945</v>
      </c>
      <c r="U849">
        <v>7</v>
      </c>
      <c r="V849" s="3">
        <v>1945.5000000027901</v>
      </c>
      <c r="W849" s="20">
        <f t="shared" ref="W849:W855" si="400">AVERAGEIFS(P$4:P$1097,O$4:O$1097,T849,N$4:N$1097,U849)</f>
        <v>0.98466993510809964</v>
      </c>
      <c r="X849" s="20">
        <f t="shared" ref="X849:X855" si="401">SUMIFS(Q$4:Q$1097,O$4:O$1097,T849,N$4:N$1097,U849)</f>
        <v>6.1530000000000001E-2</v>
      </c>
      <c r="Y849" s="20">
        <f t="shared" ref="Y849:Y855" si="402">W849*X849</f>
        <v>6.0586741107201372E-2</v>
      </c>
      <c r="AA849">
        <v>7</v>
      </c>
      <c r="AB849" s="3">
        <v>1945.5000000027901</v>
      </c>
      <c r="AC849" s="20">
        <f t="shared" si="386"/>
        <v>1.404606622691329</v>
      </c>
      <c r="AD849" s="20">
        <f t="shared" si="386"/>
        <v>6.1514999999999952E-2</v>
      </c>
      <c r="AE849" s="20">
        <f t="shared" si="386"/>
        <v>8.6398077344543273E-2</v>
      </c>
      <c r="AG849" s="3">
        <v>1945.5000000027901</v>
      </c>
      <c r="AH849" s="3">
        <f t="shared" si="387"/>
        <v>3.5427494369143062</v>
      </c>
      <c r="AI849" s="3">
        <f t="shared" si="388"/>
        <v>-0.68622224125583742</v>
      </c>
      <c r="AJ849" s="3">
        <f t="shared" si="389"/>
        <v>1.0005162849578024</v>
      </c>
      <c r="AL849" s="3">
        <v>1945.5000000027901</v>
      </c>
      <c r="AM849" s="12">
        <f>STANDARDIZE(AC849,AR$9,AS$9)</f>
        <v>1.1955745953444235</v>
      </c>
      <c r="AN849" s="12">
        <f>STANDARDIZE(AD849,AT$9,AU$9)</f>
        <v>-0.10780241638246968</v>
      </c>
      <c r="AO849" s="12">
        <f>STANDARDIZE(AE849,AV$9,AW$9)</f>
        <v>1.1957323284632371</v>
      </c>
    </row>
    <row r="850" spans="1:41" x14ac:dyDescent="0.3">
      <c r="A850">
        <v>6</v>
      </c>
      <c r="B850">
        <v>1962</v>
      </c>
      <c r="C850" s="20">
        <v>0.91844772882619952</v>
      </c>
      <c r="D850" s="20">
        <v>6.1499999999999902E-2</v>
      </c>
      <c r="E850" s="20">
        <f t="shared" si="393"/>
        <v>5.6484535322811183E-2</v>
      </c>
      <c r="G850">
        <v>1945</v>
      </c>
      <c r="H850">
        <v>6</v>
      </c>
      <c r="I850" s="3">
        <v>1945.41666666945</v>
      </c>
      <c r="J850" s="20">
        <f t="shared" si="394"/>
        <v>1.7395864652216491</v>
      </c>
      <c r="K850" s="20">
        <f t="shared" si="392"/>
        <v>0.18449999999999972</v>
      </c>
      <c r="L850" s="20">
        <f t="shared" si="395"/>
        <v>0.10698456761113125</v>
      </c>
      <c r="N850">
        <v>6</v>
      </c>
      <c r="O850">
        <v>1955</v>
      </c>
      <c r="P850" s="20">
        <v>0.91844772882619952</v>
      </c>
      <c r="Q850" s="20">
        <v>6.1530000000000001E-2</v>
      </c>
      <c r="R850" s="20">
        <f t="shared" si="396"/>
        <v>5.651208875467606E-2</v>
      </c>
      <c r="T850">
        <v>1945</v>
      </c>
      <c r="U850">
        <v>6</v>
      </c>
      <c r="V850" s="3">
        <v>1945.41666666946</v>
      </c>
      <c r="W850" s="20">
        <f t="shared" si="400"/>
        <v>1.0096687632026793</v>
      </c>
      <c r="X850" s="20">
        <f t="shared" si="401"/>
        <v>0.12306</v>
      </c>
      <c r="Y850" s="20">
        <f t="shared" si="402"/>
        <v>0.12424983799972171</v>
      </c>
      <c r="AA850">
        <v>6</v>
      </c>
      <c r="AB850" s="3">
        <v>1945.41666666946</v>
      </c>
      <c r="AC850" s="20">
        <f t="shared" si="386"/>
        <v>1.3746276142121641</v>
      </c>
      <c r="AD850" s="20">
        <f t="shared" si="386"/>
        <v>0.15377999999999986</v>
      </c>
      <c r="AE850" s="20">
        <f t="shared" si="386"/>
        <v>0.11561720280542648</v>
      </c>
      <c r="AG850" s="3">
        <v>1945.41666666946</v>
      </c>
      <c r="AH850" s="3">
        <f t="shared" si="387"/>
        <v>3.3643516519367904</v>
      </c>
      <c r="AI850" s="3">
        <f t="shared" si="388"/>
        <v>1.5734353192061419</v>
      </c>
      <c r="AJ850" s="3">
        <f t="shared" si="389"/>
        <v>2.1115679915271808</v>
      </c>
      <c r="AL850" s="3">
        <v>1945.41666666946</v>
      </c>
      <c r="AM850" s="12">
        <f>STANDARDIZE(AC850,AR$10,AS$10)</f>
        <v>2.9548140507726082</v>
      </c>
      <c r="AN850" s="12">
        <f>STANDARDIZE(AD850,AT$10,AU$10)</f>
        <v>0.24826500666177614</v>
      </c>
      <c r="AO850" s="12">
        <f>STANDARDIZE(AE850,AV$10,AW$10)</f>
        <v>0.77242778003524393</v>
      </c>
    </row>
    <row r="851" spans="1:41" x14ac:dyDescent="0.3">
      <c r="A851">
        <v>6</v>
      </c>
      <c r="B851">
        <v>1962</v>
      </c>
      <c r="C851" s="20">
        <v>0.89967113748649041</v>
      </c>
      <c r="D851" s="20">
        <v>6.1499999999999902E-2</v>
      </c>
      <c r="E851" s="20">
        <f t="shared" si="393"/>
        <v>5.5329774955419075E-2</v>
      </c>
      <c r="G851">
        <v>1945</v>
      </c>
      <c r="H851">
        <v>5</v>
      </c>
      <c r="I851" s="3">
        <v>1945.3333333361199</v>
      </c>
      <c r="J851" s="20">
        <f t="shared" si="394"/>
        <v>1.3729621706175557</v>
      </c>
      <c r="K851" s="20">
        <f t="shared" si="392"/>
        <v>0.18449999999999972</v>
      </c>
      <c r="L851" s="20">
        <f t="shared" si="395"/>
        <v>8.4437173492979523E-2</v>
      </c>
      <c r="N851">
        <v>5</v>
      </c>
      <c r="O851">
        <v>1955</v>
      </c>
      <c r="P851" s="20">
        <v>0.89967113748649041</v>
      </c>
      <c r="Q851" s="20">
        <v>6.1530000000000001E-2</v>
      </c>
      <c r="R851" s="20">
        <f t="shared" si="396"/>
        <v>5.5356765089543757E-2</v>
      </c>
      <c r="T851">
        <v>1945</v>
      </c>
      <c r="U851">
        <v>5</v>
      </c>
      <c r="V851" s="3">
        <v>1945.33333333613</v>
      </c>
      <c r="W851" s="20">
        <f t="shared" si="400"/>
        <v>1.0002955584423097</v>
      </c>
      <c r="X851" s="20">
        <f t="shared" si="401"/>
        <v>6.1530000000000001E-2</v>
      </c>
      <c r="Y851" s="20">
        <f t="shared" si="402"/>
        <v>6.1548185710955314E-2</v>
      </c>
      <c r="AA851">
        <v>5</v>
      </c>
      <c r="AB851" s="3">
        <v>1945.33333333613</v>
      </c>
      <c r="AC851" s="20">
        <f t="shared" si="386"/>
        <v>1.1866288645299328</v>
      </c>
      <c r="AD851" s="20">
        <f t="shared" si="386"/>
        <v>0.12301499999999986</v>
      </c>
      <c r="AE851" s="20">
        <f t="shared" si="386"/>
        <v>7.2992679601967425E-2</v>
      </c>
      <c r="AG851" s="3">
        <v>1945.33333333613</v>
      </c>
      <c r="AH851" s="3">
        <f t="shared" si="387"/>
        <v>2.2456168363687068</v>
      </c>
      <c r="AI851" s="3">
        <f t="shared" si="388"/>
        <v>0.81997122287911783</v>
      </c>
      <c r="AJ851" s="3">
        <f t="shared" si="389"/>
        <v>0.49077857706269468</v>
      </c>
      <c r="AL851" s="3">
        <v>1945.33333333613</v>
      </c>
      <c r="AM851" s="12">
        <f>STANDARDIZE(AC851,AR$11,AS$11)</f>
        <v>1.9852375341589032</v>
      </c>
      <c r="AN851" s="12">
        <f>STANDARDIZE(AD851,AT$11,AU$11)</f>
        <v>6.2747505337402268E-2</v>
      </c>
      <c r="AO851" s="12">
        <f>STANDARDIZE(AE851,AV$11,AW$11)</f>
        <v>-9.5663213980489575E-3</v>
      </c>
    </row>
    <row r="852" spans="1:41" x14ac:dyDescent="0.3">
      <c r="A852">
        <v>5</v>
      </c>
      <c r="B852">
        <v>1962</v>
      </c>
      <c r="C852" s="20">
        <v>0.88140558928164447</v>
      </c>
      <c r="D852" s="20">
        <v>6.1499999999999902E-2</v>
      </c>
      <c r="E852" s="20">
        <f t="shared" si="393"/>
        <v>5.420644374082105E-2</v>
      </c>
      <c r="G852">
        <v>1945</v>
      </c>
      <c r="H852">
        <v>4</v>
      </c>
      <c r="I852" s="3">
        <v>1945.2500000027901</v>
      </c>
      <c r="J852" s="20">
        <f t="shared" si="394"/>
        <v>1.3010442647375224</v>
      </c>
      <c r="K852" s="20">
        <f t="shared" si="392"/>
        <v>0.18449999999999972</v>
      </c>
      <c r="L852" s="20">
        <f t="shared" si="395"/>
        <v>8.0014222281357503E-2</v>
      </c>
      <c r="N852">
        <v>5</v>
      </c>
      <c r="O852">
        <v>1955</v>
      </c>
      <c r="P852" s="20">
        <v>0.88140558928164447</v>
      </c>
      <c r="Q852" s="20">
        <v>6.1530000000000001E-2</v>
      </c>
      <c r="R852" s="20">
        <f t="shared" si="396"/>
        <v>5.4232885908499583E-2</v>
      </c>
      <c r="T852">
        <v>1945</v>
      </c>
      <c r="U852">
        <v>4</v>
      </c>
      <c r="V852" s="3">
        <v>1945.2500000028001</v>
      </c>
      <c r="W852" s="20">
        <f t="shared" si="400"/>
        <v>0.98015270467319138</v>
      </c>
      <c r="X852" s="20">
        <f t="shared" si="401"/>
        <v>0.12306</v>
      </c>
      <c r="Y852" s="20">
        <f t="shared" si="402"/>
        <v>0.12061759183708293</v>
      </c>
      <c r="AA852">
        <v>4</v>
      </c>
      <c r="AB852" s="3">
        <v>1945.2500000028001</v>
      </c>
      <c r="AC852" s="20">
        <f t="shared" si="386"/>
        <v>1.140598484705357</v>
      </c>
      <c r="AD852" s="20">
        <f t="shared" si="386"/>
        <v>0.15377999999999986</v>
      </c>
      <c r="AE852" s="20">
        <f t="shared" si="386"/>
        <v>0.10031590705922022</v>
      </c>
      <c r="AG852" s="3">
        <v>1945.2500000028001</v>
      </c>
      <c r="AH852" s="3">
        <f t="shared" si="387"/>
        <v>1.9717012461287851</v>
      </c>
      <c r="AI852" s="3">
        <f t="shared" si="388"/>
        <v>1.5734353192061419</v>
      </c>
      <c r="AJ852" s="3">
        <f t="shared" si="389"/>
        <v>1.529739121450131</v>
      </c>
      <c r="AL852" s="3">
        <v>1945.2500000028001</v>
      </c>
      <c r="AM852" s="12">
        <f>STANDARDIZE(AC852,AR$12,AS$12)</f>
        <v>2.0595866281947073</v>
      </c>
      <c r="AN852" s="12">
        <f>STANDARDIZE(AD852,AT$12,AU$12)</f>
        <v>0.5591995610722349</v>
      </c>
      <c r="AO852" s="12">
        <f>STANDARDIZE(AE852,AV$12,AW$12)</f>
        <v>0.58782123293435951</v>
      </c>
    </row>
    <row r="853" spans="1:41" x14ac:dyDescent="0.3">
      <c r="A853">
        <v>5</v>
      </c>
      <c r="B853">
        <v>1962</v>
      </c>
      <c r="C853" s="20">
        <v>0.86450941327388031</v>
      </c>
      <c r="D853" s="20">
        <v>6.1499999999999902E-2</v>
      </c>
      <c r="E853" s="20">
        <f t="shared" si="393"/>
        <v>5.3167328916343556E-2</v>
      </c>
      <c r="G853">
        <v>1945</v>
      </c>
      <c r="H853">
        <v>3</v>
      </c>
      <c r="I853" s="3">
        <v>1945.16666666946</v>
      </c>
      <c r="J853" s="20">
        <f t="shared" si="394"/>
        <v>1.2755234283207459</v>
      </c>
      <c r="K853" s="20">
        <f t="shared" si="392"/>
        <v>0.18449999999999972</v>
      </c>
      <c r="L853" s="20">
        <f t="shared" si="395"/>
        <v>7.844469084172577E-2</v>
      </c>
      <c r="N853">
        <v>4</v>
      </c>
      <c r="O853">
        <v>1955</v>
      </c>
      <c r="P853" s="20">
        <v>0.86450941327388031</v>
      </c>
      <c r="Q853" s="20">
        <v>6.1530000000000001E-2</v>
      </c>
      <c r="R853" s="20">
        <f t="shared" si="396"/>
        <v>5.3193264198741853E-2</v>
      </c>
      <c r="T853">
        <v>1945</v>
      </c>
      <c r="U853">
        <v>3</v>
      </c>
      <c r="V853" s="3">
        <v>1945.16666666947</v>
      </c>
      <c r="W853" s="20">
        <f t="shared" si="400"/>
        <v>0.94659713775429499</v>
      </c>
      <c r="X853" s="20">
        <f t="shared" si="401"/>
        <v>6.1530000000000001E-2</v>
      </c>
      <c r="Y853" s="20">
        <f t="shared" si="402"/>
        <v>5.8244121886021773E-2</v>
      </c>
      <c r="AA853">
        <v>3</v>
      </c>
      <c r="AB853" s="3">
        <v>1945.16666666947</v>
      </c>
      <c r="AC853" s="20">
        <f t="shared" si="386"/>
        <v>1.1110602830375205</v>
      </c>
      <c r="AD853" s="20">
        <f t="shared" si="386"/>
        <v>0.12301499999999986</v>
      </c>
      <c r="AE853" s="20">
        <f t="shared" si="386"/>
        <v>6.8344406363873775E-2</v>
      </c>
      <c r="AG853" s="3">
        <v>1945.16666666947</v>
      </c>
      <c r="AH853" s="3">
        <f t="shared" si="387"/>
        <v>1.795926595228523</v>
      </c>
      <c r="AI853" s="3">
        <f t="shared" si="388"/>
        <v>0.81997122287911783</v>
      </c>
      <c r="AJ853" s="3">
        <f t="shared" si="389"/>
        <v>0.31402886835910593</v>
      </c>
      <c r="AL853" s="3">
        <v>1945.16666666947</v>
      </c>
      <c r="AM853" s="12">
        <f>STANDARDIZE(AC853,AR$13,AS$13)</f>
        <v>1.9398443076555685</v>
      </c>
      <c r="AN853" s="12">
        <f>STANDARDIZE(AD853,AT$13,AU$13)</f>
        <v>0.19080318216020514</v>
      </c>
      <c r="AO853" s="12">
        <f>STANDARDIZE(AE853,AV$13,AW$13)</f>
        <v>8.2414587338890885E-2</v>
      </c>
    </row>
    <row r="854" spans="1:41" x14ac:dyDescent="0.3">
      <c r="A854">
        <v>5</v>
      </c>
      <c r="B854">
        <v>1962</v>
      </c>
      <c r="C854" s="20">
        <v>0.84855024039287452</v>
      </c>
      <c r="D854" s="20">
        <v>6.1499999999999902E-2</v>
      </c>
      <c r="E854" s="20">
        <f t="shared" si="393"/>
        <v>5.2185839784161699E-2</v>
      </c>
      <c r="G854">
        <v>1945</v>
      </c>
      <c r="H854">
        <v>2</v>
      </c>
      <c r="I854" s="3">
        <v>1945.08333333613</v>
      </c>
      <c r="J854" s="20">
        <f t="shared" si="394"/>
        <v>1.2647494189532533</v>
      </c>
      <c r="K854" s="20">
        <f t="shared" si="392"/>
        <v>6.1499999999999902E-2</v>
      </c>
      <c r="L854" s="20">
        <f t="shared" si="395"/>
        <v>7.7782089265624951E-2</v>
      </c>
      <c r="N854">
        <v>4</v>
      </c>
      <c r="O854">
        <v>1955</v>
      </c>
      <c r="P854" s="20">
        <v>0.84855024039287452</v>
      </c>
      <c r="Q854" s="20">
        <v>6.1530000000000001E-2</v>
      </c>
      <c r="R854" s="20">
        <f t="shared" si="396"/>
        <v>5.2211296291373568E-2</v>
      </c>
      <c r="T854">
        <v>1945</v>
      </c>
      <c r="U854">
        <v>2</v>
      </c>
      <c r="V854" s="3">
        <v>1945.08333333614</v>
      </c>
      <c r="W854" s="20">
        <f t="shared" si="400"/>
        <v>0.86949388636372515</v>
      </c>
      <c r="X854" s="20">
        <f t="shared" si="401"/>
        <v>0.12306</v>
      </c>
      <c r="Y854" s="20">
        <f t="shared" si="402"/>
        <v>0.10699991765592003</v>
      </c>
      <c r="AA854">
        <v>2</v>
      </c>
      <c r="AB854" s="3">
        <v>1945.08333333614</v>
      </c>
      <c r="AC854" s="20">
        <f t="shared" si="386"/>
        <v>1.0671216526584892</v>
      </c>
      <c r="AD854" s="20">
        <f t="shared" si="386"/>
        <v>9.2279999999999945E-2</v>
      </c>
      <c r="AE854" s="20">
        <f t="shared" si="386"/>
        <v>9.2391003460772489E-2</v>
      </c>
      <c r="AG854" s="3">
        <v>1945.08333333614</v>
      </c>
      <c r="AH854" s="3">
        <f t="shared" si="387"/>
        <v>1.5344584969752844</v>
      </c>
      <c r="AI854" s="3">
        <f t="shared" si="388"/>
        <v>6.7241855071186282E-2</v>
      </c>
      <c r="AJ854" s="3">
        <f t="shared" si="389"/>
        <v>1.2283961644461394</v>
      </c>
      <c r="AL854" s="3">
        <v>1945.08333333614</v>
      </c>
      <c r="AM854" s="12">
        <f>STANDARDIZE(AC854,AR$14,AS$14)</f>
        <v>1.9650435162003539</v>
      </c>
      <c r="AN854" s="12">
        <f>STANDARDIZE(AD854,AT$14,AU$14)</f>
        <v>0.56120938963997447</v>
      </c>
      <c r="AO854" s="12">
        <f>STANDARDIZE(AE854,AV$14,AW$14)</f>
        <v>2.8951663983792537</v>
      </c>
    </row>
    <row r="855" spans="1:41" x14ac:dyDescent="0.3">
      <c r="A855">
        <v>5</v>
      </c>
      <c r="B855">
        <v>1962</v>
      </c>
      <c r="C855" s="20">
        <v>0.83288567991878459</v>
      </c>
      <c r="D855" s="20">
        <v>6.1499999999999902E-2</v>
      </c>
      <c r="E855" s="20">
        <f t="shared" si="393"/>
        <v>5.1222469315005167E-2</v>
      </c>
      <c r="G855">
        <v>1945</v>
      </c>
      <c r="H855">
        <v>1</v>
      </c>
      <c r="I855" s="3">
        <v>1945.0000000028001</v>
      </c>
      <c r="J855" s="20">
        <f t="shared" si="394"/>
        <v>1.2783403240747593</v>
      </c>
      <c r="K855" s="20">
        <f t="shared" si="392"/>
        <v>6.1499999999999902E-2</v>
      </c>
      <c r="L855" s="20">
        <f t="shared" si="395"/>
        <v>7.8617929930597574E-2</v>
      </c>
      <c r="N855">
        <v>3</v>
      </c>
      <c r="O855">
        <v>1955</v>
      </c>
      <c r="P855" s="20">
        <v>0.83288567991878459</v>
      </c>
      <c r="Q855" s="20">
        <v>6.1530000000000001E-2</v>
      </c>
      <c r="R855" s="20">
        <f t="shared" si="396"/>
        <v>5.1247455885402818E-2</v>
      </c>
      <c r="T855">
        <v>1945</v>
      </c>
      <c r="U855">
        <v>1</v>
      </c>
      <c r="V855" s="3">
        <v>1945.0000000028101</v>
      </c>
      <c r="W855" s="20">
        <f t="shared" si="400"/>
        <v>0.79791046647515507</v>
      </c>
      <c r="X855" s="20">
        <f t="shared" si="401"/>
        <v>6.1530000000000001E-2</v>
      </c>
      <c r="Y855" s="20">
        <f t="shared" si="402"/>
        <v>4.9095431002216292E-2</v>
      </c>
      <c r="AA855">
        <v>1</v>
      </c>
      <c r="AB855" s="3">
        <v>1945.0000000028101</v>
      </c>
      <c r="AC855" s="20">
        <f t="shared" ref="AC855:AE891" si="403">AVERAGE(W855,J855)</f>
        <v>1.0381253952749572</v>
      </c>
      <c r="AD855" s="20">
        <f t="shared" si="403"/>
        <v>6.1514999999999952E-2</v>
      </c>
      <c r="AE855" s="20">
        <f t="shared" si="403"/>
        <v>6.385668046640694E-2</v>
      </c>
      <c r="AG855" s="3">
        <v>1945.0000000028101</v>
      </c>
      <c r="AH855" s="3">
        <f t="shared" ref="AH855:AH891" si="404">STANDARDIZE(AC855,AC$894,AC$895)</f>
        <v>1.361908824645222</v>
      </c>
      <c r="AI855" s="3">
        <f t="shared" ref="AI855:AI891" si="405">STANDARDIZE(AD855,AD$894,AD$895)</f>
        <v>-0.68622224125583742</v>
      </c>
      <c r="AJ855" s="3">
        <f t="shared" ref="AJ855:AJ891" si="406">STANDARDIZE(AE855,AE$894,AE$895)</f>
        <v>0.14338394184783151</v>
      </c>
      <c r="AL855" s="3">
        <v>1945.0000000028101</v>
      </c>
      <c r="AM855" s="12">
        <f>STANDARDIZE(AC855,AR$15,AS$15)</f>
        <v>1.2746094449485819</v>
      </c>
      <c r="AN855" s="12">
        <f>STANDARDIZE(AD855,AT$15,AU$15)</f>
        <v>-0.21981065223360952</v>
      </c>
      <c r="AO855" s="12">
        <f>STANDARDIZE(AE855,AV$15,AW$15)</f>
        <v>1.1578465096945272</v>
      </c>
    </row>
    <row r="856" spans="1:41" x14ac:dyDescent="0.3">
      <c r="A856">
        <v>4</v>
      </c>
      <c r="B856">
        <v>1962</v>
      </c>
      <c r="C856" s="20">
        <v>0.81762720552538104</v>
      </c>
      <c r="D856" s="20">
        <v>6.1499999999999902E-2</v>
      </c>
      <c r="E856" s="20">
        <f t="shared" si="393"/>
        <v>5.0284073139810856E-2</v>
      </c>
      <c r="J856" s="21"/>
      <c r="N856">
        <v>3</v>
      </c>
      <c r="O856">
        <v>1955</v>
      </c>
      <c r="P856" s="20">
        <v>0.81762720552538104</v>
      </c>
      <c r="Q856" s="20">
        <v>6.1530000000000001E-2</v>
      </c>
      <c r="R856" s="20">
        <f t="shared" si="396"/>
        <v>5.0308601955976695E-2</v>
      </c>
      <c r="T856">
        <v>1944</v>
      </c>
      <c r="U856">
        <v>12</v>
      </c>
      <c r="V856" s="3">
        <v>1944.91666666948</v>
      </c>
      <c r="W856" s="20">
        <f t="shared" si="397"/>
        <v>0.77440608509902953</v>
      </c>
      <c r="X856" s="20">
        <f t="shared" si="398"/>
        <v>6.1530000000000001E-2</v>
      </c>
      <c r="Y856" s="20">
        <f t="shared" si="399"/>
        <v>4.7649206416143286E-2</v>
      </c>
      <c r="AA856">
        <v>12</v>
      </c>
      <c r="AB856" s="3">
        <v>1944.91666666948</v>
      </c>
      <c r="AC856" s="20">
        <f t="shared" si="403"/>
        <v>0.77440608509902953</v>
      </c>
      <c r="AD856" s="20">
        <f t="shared" si="403"/>
        <v>6.1530000000000001E-2</v>
      </c>
      <c r="AE856" s="20">
        <f t="shared" si="403"/>
        <v>4.7649206416143286E-2</v>
      </c>
      <c r="AG856" s="3">
        <v>1944.91666666948</v>
      </c>
      <c r="AH856" s="3">
        <f t="shared" si="404"/>
        <v>-0.20742062212020848</v>
      </c>
      <c r="AI856" s="3">
        <f t="shared" si="405"/>
        <v>-0.68585487699629111</v>
      </c>
      <c r="AJ856" s="3">
        <f t="shared" si="406"/>
        <v>-0.47290218645643567</v>
      </c>
      <c r="AL856" s="3">
        <v>1944.91666666948</v>
      </c>
      <c r="AM856" s="12">
        <f>STANDARDIZE(AC856,AR$4,AS$4)</f>
        <v>1.8658311964286162E-2</v>
      </c>
      <c r="AN856" s="12">
        <f>STANDARDIZE(AD856,AT$4,AU$4)</f>
        <v>-0.51674513160061353</v>
      </c>
      <c r="AO856" s="12">
        <f>STANDARDIZE(AE856,AV$4,AW$4)</f>
        <v>-0.10511281529496623</v>
      </c>
    </row>
    <row r="857" spans="1:41" x14ac:dyDescent="0.3">
      <c r="A857">
        <v>4</v>
      </c>
      <c r="B857">
        <v>1962</v>
      </c>
      <c r="C857" s="20">
        <v>0.78840072412766982</v>
      </c>
      <c r="D857" s="20">
        <v>6.1499999999999902E-2</v>
      </c>
      <c r="E857" s="20">
        <f t="shared" si="393"/>
        <v>4.8486644533851618E-2</v>
      </c>
      <c r="J857" s="21"/>
      <c r="N857">
        <v>2</v>
      </c>
      <c r="O857">
        <v>1955</v>
      </c>
      <c r="P857" s="20">
        <v>0.78840072412766982</v>
      </c>
      <c r="Q857" s="20">
        <v>6.1530000000000001E-2</v>
      </c>
      <c r="R857" s="20">
        <f t="shared" si="396"/>
        <v>4.8510296555575524E-2</v>
      </c>
      <c r="T857">
        <v>1944</v>
      </c>
      <c r="U857">
        <v>11</v>
      </c>
      <c r="V857" s="3">
        <v>1944.83333333615</v>
      </c>
      <c r="W857" s="20">
        <f t="shared" si="397"/>
        <v>0.79354201994427076</v>
      </c>
      <c r="X857" s="20">
        <f t="shared" si="398"/>
        <v>6.1530000000000001E-2</v>
      </c>
      <c r="Y857" s="20">
        <f t="shared" si="399"/>
        <v>4.8826640487170982E-2</v>
      </c>
      <c r="AA857">
        <v>11</v>
      </c>
      <c r="AB857" s="3">
        <v>1944.83333333615</v>
      </c>
      <c r="AC857" s="20">
        <f t="shared" si="403"/>
        <v>0.79354201994427076</v>
      </c>
      <c r="AD857" s="20">
        <f t="shared" si="403"/>
        <v>6.1530000000000001E-2</v>
      </c>
      <c r="AE857" s="20">
        <f t="shared" si="403"/>
        <v>4.8826640487170982E-2</v>
      </c>
      <c r="AG857" s="3">
        <v>1944.83333333615</v>
      </c>
      <c r="AH857" s="3">
        <f t="shared" si="404"/>
        <v>-9.3547330005238655E-2</v>
      </c>
      <c r="AI857" s="3">
        <f t="shared" si="405"/>
        <v>-0.68585487699629111</v>
      </c>
      <c r="AJ857" s="3">
        <f t="shared" si="406"/>
        <v>-0.42813047911223134</v>
      </c>
      <c r="AL857" s="3">
        <v>1944.83333333615</v>
      </c>
      <c r="AM857" s="12">
        <f>STANDARDIZE(AC857,AR$5,AS$5)</f>
        <v>8.2762358869712352E-2</v>
      </c>
      <c r="AN857" s="12">
        <f>STANDARDIZE(AD857,AT$5,AU$5)</f>
        <v>-0.19067841091384152</v>
      </c>
      <c r="AO857" s="12">
        <f>STANDARDIZE(AE857,AV$5,AW$5)</f>
        <v>3.5742741743852287E-2</v>
      </c>
    </row>
    <row r="858" spans="1:41" x14ac:dyDescent="0.3">
      <c r="A858">
        <v>4</v>
      </c>
      <c r="B858">
        <v>1962</v>
      </c>
      <c r="C858" s="20">
        <v>0.75115941065185021</v>
      </c>
      <c r="D858" s="20">
        <v>6.1499999999999902E-2</v>
      </c>
      <c r="E858" s="20">
        <f t="shared" si="393"/>
        <v>4.6196303755088715E-2</v>
      </c>
      <c r="J858" s="21"/>
      <c r="N858">
        <v>2</v>
      </c>
      <c r="O858">
        <v>1955</v>
      </c>
      <c r="P858" s="20">
        <v>0.75115941065185021</v>
      </c>
      <c r="Q858" s="20">
        <v>6.1530000000000001E-2</v>
      </c>
      <c r="R858" s="20">
        <f t="shared" si="396"/>
        <v>4.6218838537408345E-2</v>
      </c>
      <c r="T858">
        <v>1944</v>
      </c>
      <c r="U858">
        <v>10</v>
      </c>
      <c r="V858" s="3">
        <v>1944.7500000028199</v>
      </c>
      <c r="W858" s="20">
        <f t="shared" si="397"/>
        <v>0.82320055034832196</v>
      </c>
      <c r="X858" s="20">
        <f t="shared" si="398"/>
        <v>0.12306</v>
      </c>
      <c r="Y858" s="20">
        <f t="shared" si="399"/>
        <v>0.10130305972586451</v>
      </c>
      <c r="AA858">
        <v>10</v>
      </c>
      <c r="AB858" s="3">
        <v>1944.7500000028199</v>
      </c>
      <c r="AC858" s="20">
        <f t="shared" si="403"/>
        <v>0.82320055034832196</v>
      </c>
      <c r="AD858" s="20">
        <f t="shared" si="403"/>
        <v>0.12306</v>
      </c>
      <c r="AE858" s="20">
        <f t="shared" si="403"/>
        <v>0.10130305972586451</v>
      </c>
      <c r="AG858" s="3">
        <v>1944.7500000028199</v>
      </c>
      <c r="AH858" s="3">
        <f t="shared" si="404"/>
        <v>8.2943367925890368E-2</v>
      </c>
      <c r="AI858" s="3">
        <f t="shared" si="405"/>
        <v>0.82107331565775665</v>
      </c>
      <c r="AJ858" s="3">
        <f t="shared" si="406"/>
        <v>1.5672754144643741</v>
      </c>
      <c r="AL858" s="3">
        <v>1944.7500000028199</v>
      </c>
      <c r="AM858" s="12">
        <f>STANDARDIZE(AC858,AR$6,AS$6)</f>
        <v>0.15950707377162784</v>
      </c>
      <c r="AN858" s="12">
        <f>STANDARDIZE(AD858,AT$6,AU$6)</f>
        <v>2.5834722613633399</v>
      </c>
      <c r="AO858" s="12">
        <f>STANDARDIZE(AE858,AV$6,AW$6)</f>
        <v>3.6937849935886709</v>
      </c>
    </row>
    <row r="859" spans="1:41" x14ac:dyDescent="0.3">
      <c r="A859">
        <v>4</v>
      </c>
      <c r="B859">
        <v>1962</v>
      </c>
      <c r="C859" s="20">
        <v>0.71578052722918084</v>
      </c>
      <c r="D859" s="20">
        <v>6.1499999999999902E-2</v>
      </c>
      <c r="E859" s="20">
        <f t="shared" si="393"/>
        <v>4.402050242459455E-2</v>
      </c>
      <c r="N859">
        <v>1</v>
      </c>
      <c r="O859">
        <v>1955</v>
      </c>
      <c r="P859" s="20">
        <v>0.71578052722918084</v>
      </c>
      <c r="Q859" s="20">
        <v>6.1530000000000001E-2</v>
      </c>
      <c r="R859" s="20">
        <f t="shared" si="396"/>
        <v>4.4041975840411501E-2</v>
      </c>
      <c r="T859">
        <v>1944</v>
      </c>
      <c r="U859">
        <v>9</v>
      </c>
      <c r="V859" s="3">
        <v>1944.66666666949</v>
      </c>
      <c r="W859" s="20">
        <f t="shared" si="397"/>
        <v>0.85457690094055982</v>
      </c>
      <c r="X859" s="20">
        <f t="shared" si="398"/>
        <v>6.1530000000000001E-2</v>
      </c>
      <c r="Y859" s="20">
        <f t="shared" si="399"/>
        <v>5.2582116714872645E-2</v>
      </c>
      <c r="AA859">
        <v>9</v>
      </c>
      <c r="AB859" s="3">
        <v>1944.66666666949</v>
      </c>
      <c r="AC859" s="20">
        <f t="shared" si="403"/>
        <v>0.85457690094055982</v>
      </c>
      <c r="AD859" s="20">
        <f t="shared" si="403"/>
        <v>6.1530000000000001E-2</v>
      </c>
      <c r="AE859" s="20">
        <f t="shared" si="403"/>
        <v>5.2582116714872645E-2</v>
      </c>
      <c r="AG859" s="3">
        <v>1944.66666666949</v>
      </c>
      <c r="AH859" s="3">
        <f t="shared" si="404"/>
        <v>0.26965639581750306</v>
      </c>
      <c r="AI859" s="3">
        <f t="shared" si="405"/>
        <v>-0.68585487699629111</v>
      </c>
      <c r="AJ859" s="3">
        <f t="shared" si="406"/>
        <v>-0.28532920748092971</v>
      </c>
      <c r="AL859" s="3">
        <v>1944.66666666949</v>
      </c>
      <c r="AM859" s="12">
        <f>STANDARDIZE(AC859,AR$7,AS$7)</f>
        <v>8.3608851023291686E-2</v>
      </c>
      <c r="AN859" s="12">
        <f>STANDARDIZE(AD859,AT$7,AU$7)</f>
        <v>-0.23771353876763443</v>
      </c>
      <c r="AO859" s="12">
        <f>STANDARDIZE(AE859,AV$7,AW$7)</f>
        <v>6.8619077716288127E-2</v>
      </c>
    </row>
    <row r="860" spans="1:41" x14ac:dyDescent="0.3">
      <c r="A860">
        <v>3</v>
      </c>
      <c r="B860">
        <v>1962</v>
      </c>
      <c r="C860" s="20">
        <v>0.68196953977235952</v>
      </c>
      <c r="D860" s="20">
        <v>6.1499999999999902E-2</v>
      </c>
      <c r="E860" s="20">
        <f t="shared" si="393"/>
        <v>4.1941126696000045E-2</v>
      </c>
      <c r="N860">
        <v>12</v>
      </c>
      <c r="O860">
        <v>1954</v>
      </c>
      <c r="P860" s="20">
        <v>0.68196953977235952</v>
      </c>
      <c r="Q860" s="20">
        <v>6.1530000000000001E-2</v>
      </c>
      <c r="R860" s="20">
        <f t="shared" si="396"/>
        <v>4.1961585782193285E-2</v>
      </c>
      <c r="T860">
        <v>1944</v>
      </c>
      <c r="U860">
        <v>8</v>
      </c>
      <c r="V860" s="3">
        <v>1944.58333333616</v>
      </c>
      <c r="W860" s="20">
        <f t="shared" si="397"/>
        <v>0.87772145489933262</v>
      </c>
      <c r="X860" s="20">
        <f t="shared" si="398"/>
        <v>6.1530000000000001E-2</v>
      </c>
      <c r="Y860" s="20">
        <f t="shared" si="399"/>
        <v>5.4006201119955938E-2</v>
      </c>
      <c r="AA860">
        <v>8</v>
      </c>
      <c r="AB860" s="3">
        <v>1944.58333333616</v>
      </c>
      <c r="AC860" s="20">
        <f t="shared" si="403"/>
        <v>0.87772145489933262</v>
      </c>
      <c r="AD860" s="20">
        <f t="shared" si="403"/>
        <v>6.1530000000000001E-2</v>
      </c>
      <c r="AE860" s="20">
        <f t="shared" si="403"/>
        <v>5.4006201119955938E-2</v>
      </c>
      <c r="AG860" s="3">
        <v>1944.58333333616</v>
      </c>
      <c r="AH860" s="3">
        <f t="shared" si="404"/>
        <v>0.40738400490128029</v>
      </c>
      <c r="AI860" s="3">
        <f t="shared" si="405"/>
        <v>-0.68585487699629111</v>
      </c>
      <c r="AJ860" s="3">
        <f t="shared" si="406"/>
        <v>-0.23117866794185876</v>
      </c>
      <c r="AL860" s="3">
        <v>1944.58333333616</v>
      </c>
      <c r="AM860" s="12">
        <f>STANDARDIZE(AC860,AR$8,AS$8)</f>
        <v>0.21405397998252218</v>
      </c>
      <c r="AN860" s="12">
        <f>STANDARDIZE(AD860,AT$8,AU$8)</f>
        <v>-0.53456736455357123</v>
      </c>
      <c r="AO860" s="12">
        <f>STANDARDIZE(AE860,AV$8,AW$8)</f>
        <v>-1.7350861228797598E-3</v>
      </c>
    </row>
    <row r="861" spans="1:41" x14ac:dyDescent="0.3">
      <c r="A861">
        <v>3</v>
      </c>
      <c r="B861">
        <v>1962</v>
      </c>
      <c r="C861" s="20">
        <v>0.66140224427155381</v>
      </c>
      <c r="D861" s="20">
        <v>6.1499999999999902E-2</v>
      </c>
      <c r="E861" s="20">
        <f t="shared" si="393"/>
        <v>4.0676238022700498E-2</v>
      </c>
      <c r="N861">
        <v>11</v>
      </c>
      <c r="O861">
        <v>1954</v>
      </c>
      <c r="P861" s="20">
        <v>0.66140224427155381</v>
      </c>
      <c r="Q861" s="20">
        <v>6.1530000000000001E-2</v>
      </c>
      <c r="R861" s="20">
        <f t="shared" si="396"/>
        <v>4.0696080090028709E-2</v>
      </c>
      <c r="T861">
        <v>1944</v>
      </c>
      <c r="U861">
        <v>7</v>
      </c>
      <c r="V861" s="3">
        <v>1944.5000000028299</v>
      </c>
      <c r="W861" s="20">
        <f t="shared" si="397"/>
        <v>0.90097147132039856</v>
      </c>
      <c r="X861" s="20">
        <f t="shared" si="398"/>
        <v>6.1530000000000001E-2</v>
      </c>
      <c r="Y861" s="20">
        <f t="shared" si="399"/>
        <v>5.5436774630344125E-2</v>
      </c>
      <c r="AA861">
        <v>7</v>
      </c>
      <c r="AB861" s="3">
        <v>1944.5000000028299</v>
      </c>
      <c r="AC861" s="20">
        <f t="shared" si="403"/>
        <v>0.90097147132039856</v>
      </c>
      <c r="AD861" s="20">
        <f t="shared" si="403"/>
        <v>6.1530000000000001E-2</v>
      </c>
      <c r="AE861" s="20">
        <f t="shared" si="403"/>
        <v>5.5436774630344125E-2</v>
      </c>
      <c r="AG861" s="3">
        <v>1944.5000000028299</v>
      </c>
      <c r="AH861" s="3">
        <f t="shared" si="404"/>
        <v>0.54573919543707416</v>
      </c>
      <c r="AI861" s="3">
        <f t="shared" si="405"/>
        <v>-0.68585487699629111</v>
      </c>
      <c r="AJ861" s="3">
        <f t="shared" si="406"/>
        <v>-0.17678138140371136</v>
      </c>
      <c r="AL861" s="3">
        <v>1944.5000000028299</v>
      </c>
      <c r="AM861" s="12">
        <f>STANDARDIZE(AC861,AR$9,AS$9)</f>
        <v>6.1196083965502608E-3</v>
      </c>
      <c r="AN861" s="12">
        <f>STANDARDIZE(AD861,AT$9,AU$9)</f>
        <v>-0.10730219351257217</v>
      </c>
      <c r="AO861" s="12">
        <f>STANDARDIZE(AE861,AV$9,AW$9)</f>
        <v>6.848647488089968E-3</v>
      </c>
    </row>
    <row r="862" spans="1:41" x14ac:dyDescent="0.3">
      <c r="A862">
        <v>3</v>
      </c>
      <c r="B862">
        <v>1962</v>
      </c>
      <c r="C862" s="20">
        <v>0.64937989104738636</v>
      </c>
      <c r="D862" s="20">
        <v>6.1499999999999902E-2</v>
      </c>
      <c r="E862" s="20">
        <f t="shared" si="393"/>
        <v>3.9936863299414198E-2</v>
      </c>
      <c r="N862">
        <v>10</v>
      </c>
      <c r="O862">
        <v>1954</v>
      </c>
      <c r="P862" s="20">
        <v>0.64937989104738636</v>
      </c>
      <c r="Q862" s="20">
        <v>6.1530000000000001E-2</v>
      </c>
      <c r="R862" s="20">
        <f t="shared" si="396"/>
        <v>3.9956344696145681E-2</v>
      </c>
      <c r="T862">
        <v>1944</v>
      </c>
      <c r="U862">
        <v>6</v>
      </c>
      <c r="V862" s="3">
        <v>1944.4166666695</v>
      </c>
      <c r="W862" s="20">
        <f t="shared" si="397"/>
        <v>0.97762323312904242</v>
      </c>
      <c r="X862" s="20">
        <f t="shared" si="398"/>
        <v>0.24612000000000001</v>
      </c>
      <c r="Y862" s="20">
        <f t="shared" si="399"/>
        <v>0.24061263013771991</v>
      </c>
      <c r="AA862">
        <v>6</v>
      </c>
      <c r="AB862" s="3">
        <v>1944.4166666695</v>
      </c>
      <c r="AC862" s="20">
        <f t="shared" si="403"/>
        <v>0.97762323312904242</v>
      </c>
      <c r="AD862" s="20">
        <f t="shared" si="403"/>
        <v>0.24612000000000001</v>
      </c>
      <c r="AE862" s="20">
        <f t="shared" si="403"/>
        <v>0.24061263013771991</v>
      </c>
      <c r="AG862" s="3">
        <v>1944.4166666695</v>
      </c>
      <c r="AH862" s="3">
        <f t="shared" si="404"/>
        <v>1.001875179080091</v>
      </c>
      <c r="AI862" s="3">
        <f t="shared" si="405"/>
        <v>3.8349297009658518</v>
      </c>
      <c r="AJ862" s="3">
        <f t="shared" si="406"/>
        <v>6.864495420407029</v>
      </c>
      <c r="AL862" s="3">
        <v>1944.4166666695</v>
      </c>
      <c r="AM862" s="12">
        <f>STANDARDIZE(AC862,AR$10,AS$10)</f>
        <v>0.58441000971882306</v>
      </c>
      <c r="AN862" s="12">
        <f>STANDARDIZE(AD862,AT$10,AU$10)</f>
        <v>2.1514949714015752</v>
      </c>
      <c r="AO862" s="12">
        <f>STANDARDIZE(AE862,AV$10,AW$10)</f>
        <v>4.2374880713705121</v>
      </c>
    </row>
    <row r="863" spans="1:41" x14ac:dyDescent="0.3">
      <c r="A863">
        <v>3</v>
      </c>
      <c r="B863">
        <v>1962</v>
      </c>
      <c r="C863" s="20">
        <v>0.63748407335990986</v>
      </c>
      <c r="D863" s="20">
        <v>6.1499999999999902E-2</v>
      </c>
      <c r="E863" s="20">
        <f t="shared" si="393"/>
        <v>3.9205270511634395E-2</v>
      </c>
      <c r="N863">
        <v>10</v>
      </c>
      <c r="O863">
        <v>1954</v>
      </c>
      <c r="P863" s="20">
        <v>0.63748407335990986</v>
      </c>
      <c r="Q863" s="20">
        <v>6.1530000000000001E-2</v>
      </c>
      <c r="R863" s="20">
        <f t="shared" si="396"/>
        <v>3.9224395033835256E-2</v>
      </c>
      <c r="T863">
        <v>1944</v>
      </c>
      <c r="U863">
        <v>5</v>
      </c>
      <c r="V863" s="3">
        <v>1944.33333333617</v>
      </c>
      <c r="W863" s="20">
        <f t="shared" si="397"/>
        <v>1.0863252452889722</v>
      </c>
      <c r="X863" s="20">
        <f t="shared" si="398"/>
        <v>0.24612000000000001</v>
      </c>
      <c r="Y863" s="20">
        <f t="shared" si="399"/>
        <v>0.26736636937052183</v>
      </c>
      <c r="AA863">
        <v>5</v>
      </c>
      <c r="AB863" s="3">
        <v>1944.33333333617</v>
      </c>
      <c r="AC863" s="20">
        <f t="shared" si="403"/>
        <v>1.0863252452889722</v>
      </c>
      <c r="AD863" s="20">
        <f t="shared" si="403"/>
        <v>0.24612000000000001</v>
      </c>
      <c r="AE863" s="20">
        <f t="shared" si="403"/>
        <v>0.26736636937052183</v>
      </c>
      <c r="AG863" s="3">
        <v>1944.33333333617</v>
      </c>
      <c r="AH863" s="3">
        <f t="shared" si="404"/>
        <v>1.648734404107759</v>
      </c>
      <c r="AI863" s="3">
        <f t="shared" si="405"/>
        <v>3.8349297009658518</v>
      </c>
      <c r="AJ863" s="3">
        <f t="shared" si="406"/>
        <v>7.8818012830178201</v>
      </c>
      <c r="AL863" s="3">
        <v>1944.33333333617</v>
      </c>
      <c r="AM863" s="12">
        <f>STANDARDIZE(AC863,AR$11,AS$11)</f>
        <v>1.4178998172775681</v>
      </c>
      <c r="AN863" s="12">
        <f>STANDARDIZE(AD863,AT$11,AU$11)</f>
        <v>2.7302324168943013</v>
      </c>
      <c r="AO863" s="12">
        <f>STANDARDIZE(AE863,AV$11,AW$11)</f>
        <v>5.3004856229860184</v>
      </c>
    </row>
    <row r="864" spans="1:41" x14ac:dyDescent="0.3">
      <c r="A864">
        <v>2</v>
      </c>
      <c r="B864">
        <v>1962</v>
      </c>
      <c r="C864" s="20">
        <v>0.62598680572142873</v>
      </c>
      <c r="D864" s="20">
        <v>6.1499999999999902E-2</v>
      </c>
      <c r="E864" s="20">
        <f t="shared" si="393"/>
        <v>3.8498188551867804E-2</v>
      </c>
      <c r="J864" s="21"/>
      <c r="N864">
        <v>9</v>
      </c>
      <c r="O864">
        <v>1954</v>
      </c>
      <c r="P864" s="20">
        <v>0.62598680572142873</v>
      </c>
      <c r="Q864" s="20">
        <v>6.1530000000000001E-2</v>
      </c>
      <c r="R864" s="20">
        <f t="shared" si="396"/>
        <v>3.8516968156039513E-2</v>
      </c>
      <c r="T864">
        <v>1944</v>
      </c>
      <c r="U864">
        <v>4</v>
      </c>
      <c r="V864" s="3">
        <v>1944.2500000028399</v>
      </c>
      <c r="W864" s="20">
        <f t="shared" si="397"/>
        <v>1.0459739596985564</v>
      </c>
      <c r="X864" s="20">
        <f t="shared" si="398"/>
        <v>0.24612000000000001</v>
      </c>
      <c r="Y864" s="20">
        <f t="shared" si="399"/>
        <v>0.25743511096100874</v>
      </c>
      <c r="AA864">
        <v>4</v>
      </c>
      <c r="AB864" s="3">
        <v>1944.2500000028399</v>
      </c>
      <c r="AC864" s="20">
        <f t="shared" si="403"/>
        <v>1.0459739596985564</v>
      </c>
      <c r="AD864" s="20">
        <f t="shared" si="403"/>
        <v>0.24612000000000001</v>
      </c>
      <c r="AE864" s="20">
        <f t="shared" si="403"/>
        <v>0.25743511096100874</v>
      </c>
      <c r="AG864" s="3">
        <v>1944.2500000028399</v>
      </c>
      <c r="AH864" s="3">
        <f t="shared" si="404"/>
        <v>1.4086137218200749</v>
      </c>
      <c r="AI864" s="3">
        <f t="shared" si="405"/>
        <v>3.8349297009658518</v>
      </c>
      <c r="AJ864" s="3">
        <f t="shared" si="406"/>
        <v>7.5041670646685112</v>
      </c>
      <c r="AL864" s="3">
        <v>1944.2500000028399</v>
      </c>
      <c r="AM864" s="12">
        <f>STANDARDIZE(AC864,AR$12,AS$12)</f>
        <v>1.4873544592584467</v>
      </c>
      <c r="AN864" s="12">
        <f>STANDARDIZE(AD864,AT$12,AU$12)</f>
        <v>2.6304080629064464</v>
      </c>
      <c r="AO864" s="12">
        <f>STANDARDIZE(AE864,AV$12,AW$12)</f>
        <v>4.692320431546003</v>
      </c>
    </row>
    <row r="865" spans="1:41" x14ac:dyDescent="0.3">
      <c r="A865">
        <v>2</v>
      </c>
      <c r="B865">
        <v>1962</v>
      </c>
      <c r="C865" s="20">
        <v>0.64368308037288302</v>
      </c>
      <c r="D865" s="20">
        <v>6.1499999999999902E-2</v>
      </c>
      <c r="E865" s="20">
        <f t="shared" si="393"/>
        <v>3.9586509442932245E-2</v>
      </c>
      <c r="N865">
        <v>8</v>
      </c>
      <c r="O865">
        <v>1954</v>
      </c>
      <c r="P865" s="20">
        <v>0.64368308037288302</v>
      </c>
      <c r="Q865" s="20">
        <v>6.1530000000000001E-2</v>
      </c>
      <c r="R865" s="20">
        <f t="shared" si="396"/>
        <v>3.9605819935343491E-2</v>
      </c>
      <c r="T865">
        <v>1944</v>
      </c>
      <c r="U865">
        <v>3</v>
      </c>
      <c r="V865" s="3">
        <v>1944.1666666695101</v>
      </c>
      <c r="W865" s="20">
        <f t="shared" si="397"/>
        <v>0.99542240809714988</v>
      </c>
      <c r="X865" s="20">
        <f t="shared" si="398"/>
        <v>0.24612000000000001</v>
      </c>
      <c r="Y865" s="20">
        <f t="shared" si="399"/>
        <v>0.24499336308087052</v>
      </c>
      <c r="AA865">
        <v>3</v>
      </c>
      <c r="AB865" s="3">
        <v>1944.1666666695101</v>
      </c>
      <c r="AC865" s="20">
        <f t="shared" si="403"/>
        <v>0.99542240809714988</v>
      </c>
      <c r="AD865" s="20">
        <f t="shared" si="403"/>
        <v>0.24612000000000001</v>
      </c>
      <c r="AE865" s="20">
        <f t="shared" si="403"/>
        <v>0.24499336308087052</v>
      </c>
      <c r="AG865" s="3">
        <v>1944.1666666695101</v>
      </c>
      <c r="AH865" s="3">
        <f t="shared" si="404"/>
        <v>1.1077937384261896</v>
      </c>
      <c r="AI865" s="3">
        <f t="shared" si="405"/>
        <v>3.8349297009658518</v>
      </c>
      <c r="AJ865" s="3">
        <f t="shared" si="406"/>
        <v>7.031071960113124</v>
      </c>
      <c r="AL865" s="3">
        <v>1944.1666666695101</v>
      </c>
      <c r="AM865" s="12">
        <f>STANDARDIZE(AC865,AR$13,AS$13)</f>
        <v>1.2653480242179294</v>
      </c>
      <c r="AN865" s="12">
        <f>STANDARDIZE(AD865,AT$13,AU$13)</f>
        <v>2.8855825357373903</v>
      </c>
      <c r="AO865" s="12">
        <f>STANDARDIZE(AE865,AV$13,AW$13)</f>
        <v>5.3924420260118149</v>
      </c>
    </row>
    <row r="866" spans="1:41" x14ac:dyDescent="0.3">
      <c r="A866">
        <v>1</v>
      </c>
      <c r="B866">
        <v>1962</v>
      </c>
      <c r="C866" s="20">
        <v>0.68384363914963553</v>
      </c>
      <c r="D866" s="20">
        <v>6.1499999999999902E-2</v>
      </c>
      <c r="E866" s="20">
        <f t="shared" si="393"/>
        <v>4.2056383807702519E-2</v>
      </c>
      <c r="J866" s="21"/>
      <c r="N866">
        <v>7</v>
      </c>
      <c r="O866">
        <v>1954</v>
      </c>
      <c r="P866" s="20">
        <v>0.68384363914963553</v>
      </c>
      <c r="Q866" s="20">
        <v>6.1530000000000001E-2</v>
      </c>
      <c r="R866" s="20">
        <f t="shared" si="396"/>
        <v>4.2076899116877078E-2</v>
      </c>
      <c r="T866">
        <v>1944</v>
      </c>
      <c r="U866">
        <v>2</v>
      </c>
      <c r="V866" s="3">
        <v>1944.08333333618</v>
      </c>
      <c r="W866" s="20">
        <f t="shared" si="397"/>
        <v>0.90318670582496607</v>
      </c>
      <c r="X866" s="20">
        <f t="shared" si="398"/>
        <v>6.1530000000000001E-2</v>
      </c>
      <c r="Y866" s="20">
        <f t="shared" si="399"/>
        <v>5.5573078009410165E-2</v>
      </c>
      <c r="AA866">
        <v>2</v>
      </c>
      <c r="AB866" s="3">
        <v>1944.08333333618</v>
      </c>
      <c r="AC866" s="20">
        <f t="shared" si="403"/>
        <v>0.90318670582496607</v>
      </c>
      <c r="AD866" s="20">
        <f t="shared" si="403"/>
        <v>6.1530000000000001E-2</v>
      </c>
      <c r="AE866" s="20">
        <f t="shared" si="403"/>
        <v>5.5573078009410165E-2</v>
      </c>
      <c r="AG866" s="3">
        <v>1944.08333333618</v>
      </c>
      <c r="AH866" s="3">
        <f t="shared" si="404"/>
        <v>0.55892151696366044</v>
      </c>
      <c r="AI866" s="3">
        <f t="shared" si="405"/>
        <v>-0.68585487699629111</v>
      </c>
      <c r="AJ866" s="3">
        <f t="shared" si="406"/>
        <v>-0.17159847125380853</v>
      </c>
      <c r="AL866" s="3">
        <v>1944.08333333618</v>
      </c>
      <c r="AM866" s="12">
        <f>STANDARDIZE(AC866,AR$14,AS$14)</f>
        <v>0.92251476285289813</v>
      </c>
      <c r="AN866" s="12">
        <f>STANDARDIZE(AD866,AT$14,AU$14)</f>
        <v>-0.86968684902996918</v>
      </c>
      <c r="AO866" s="12">
        <f>STANDARDIZE(AE866,AV$14,AW$14)</f>
        <v>0.16279924615751062</v>
      </c>
    </row>
    <row r="867" spans="1:41" x14ac:dyDescent="0.3">
      <c r="A867">
        <v>12</v>
      </c>
      <c r="B867">
        <v>1961</v>
      </c>
      <c r="C867" s="20">
        <v>0.72671958928592251</v>
      </c>
      <c r="D867" s="20">
        <v>6.1499999999999902E-2</v>
      </c>
      <c r="E867" s="20">
        <f t="shared" si="393"/>
        <v>4.4693254741084161E-2</v>
      </c>
      <c r="N867">
        <v>6</v>
      </c>
      <c r="O867">
        <v>1954</v>
      </c>
      <c r="P867" s="20">
        <v>0.72671958928592251</v>
      </c>
      <c r="Q867" s="20">
        <v>6.1530000000000001E-2</v>
      </c>
      <c r="R867" s="20">
        <f t="shared" si="396"/>
        <v>4.4715056328762812E-2</v>
      </c>
      <c r="T867">
        <v>1944</v>
      </c>
      <c r="U867">
        <v>1</v>
      </c>
      <c r="V867" s="3">
        <v>1944.0000000028499</v>
      </c>
      <c r="W867" s="20">
        <f t="shared" si="397"/>
        <v>0.8834452264613234</v>
      </c>
      <c r="X867" s="20">
        <f t="shared" si="398"/>
        <v>6.1530000000000001E-2</v>
      </c>
      <c r="Y867" s="20">
        <f t="shared" si="399"/>
        <v>5.4358384784165228E-2</v>
      </c>
      <c r="AA867">
        <v>1</v>
      </c>
      <c r="AB867" s="3">
        <v>1944.0000000028499</v>
      </c>
      <c r="AC867" s="20">
        <f t="shared" si="403"/>
        <v>0.8834452264613234</v>
      </c>
      <c r="AD867" s="20">
        <f t="shared" si="403"/>
        <v>6.1530000000000001E-2</v>
      </c>
      <c r="AE867" s="20">
        <f t="shared" si="403"/>
        <v>5.4358384784165228E-2</v>
      </c>
      <c r="AG867" s="3">
        <v>1944.0000000028499</v>
      </c>
      <c r="AH867" s="3">
        <f t="shared" si="404"/>
        <v>0.44144477676056681</v>
      </c>
      <c r="AI867" s="3">
        <f t="shared" si="405"/>
        <v>-0.68585487699629111</v>
      </c>
      <c r="AJ867" s="3">
        <f t="shared" si="406"/>
        <v>-0.21778695087389141</v>
      </c>
      <c r="AL867" s="3">
        <v>1944.0000000028499</v>
      </c>
      <c r="AM867" s="12">
        <f>STANDARDIZE(AC867,AR$15,AS$15)</f>
        <v>0.57483571118480148</v>
      </c>
      <c r="AN867" s="12">
        <f>STANDARDIZE(AD867,AT$15,AU$15)</f>
        <v>-0.21897704373559218</v>
      </c>
      <c r="AO867" s="12">
        <f>STANDARDIZE(AE867,AV$15,AW$15)</f>
        <v>0.48663958745311936</v>
      </c>
    </row>
    <row r="868" spans="1:41" x14ac:dyDescent="0.3">
      <c r="A868">
        <v>11</v>
      </c>
      <c r="B868">
        <v>1961</v>
      </c>
      <c r="C868" s="20">
        <v>0.77217135957562655</v>
      </c>
      <c r="D868" s="20">
        <v>6.1499999999999902E-2</v>
      </c>
      <c r="E868" s="20">
        <f t="shared" si="393"/>
        <v>4.7488538613900955E-2</v>
      </c>
      <c r="J868" s="21"/>
      <c r="N868">
        <v>6</v>
      </c>
      <c r="O868">
        <v>1954</v>
      </c>
      <c r="P868" s="20">
        <v>0.77217135957562655</v>
      </c>
      <c r="Q868" s="20">
        <v>6.1530000000000001E-2</v>
      </c>
      <c r="R868" s="20">
        <f t="shared" si="396"/>
        <v>4.75117037546883E-2</v>
      </c>
      <c r="T868">
        <v>1943</v>
      </c>
      <c r="U868">
        <v>12</v>
      </c>
      <c r="V868" s="3">
        <v>1943.9166666695201</v>
      </c>
      <c r="W868" s="20">
        <f t="shared" si="397"/>
        <v>0.9059301389612906</v>
      </c>
      <c r="X868" s="20">
        <f t="shared" si="398"/>
        <v>6.1530000000000001E-2</v>
      </c>
      <c r="Y868" s="20">
        <f t="shared" si="399"/>
        <v>5.574188145028821E-2</v>
      </c>
      <c r="AA868">
        <v>12</v>
      </c>
      <c r="AB868" s="3">
        <v>1943.9166666695201</v>
      </c>
      <c r="AC868" s="20">
        <f t="shared" si="403"/>
        <v>0.9059301389612906</v>
      </c>
      <c r="AD868" s="20">
        <f t="shared" si="403"/>
        <v>6.1530000000000001E-2</v>
      </c>
      <c r="AE868" s="20">
        <f t="shared" si="403"/>
        <v>5.574188145028821E-2</v>
      </c>
      <c r="AG868" s="3">
        <v>1943.9166666695201</v>
      </c>
      <c r="AH868" s="3">
        <f t="shared" si="404"/>
        <v>0.57524702002672401</v>
      </c>
      <c r="AI868" s="3">
        <f t="shared" si="405"/>
        <v>-0.68585487699629111</v>
      </c>
      <c r="AJ868" s="3">
        <f t="shared" si="406"/>
        <v>-0.16517975241455324</v>
      </c>
      <c r="AL868" s="3">
        <v>1943.9166666695201</v>
      </c>
      <c r="AM868" s="12">
        <f>STANDARDIZE(AC868,AR$4,AS$4)</f>
        <v>0.73334350744315346</v>
      </c>
      <c r="AN868" s="12">
        <f>STANDARDIZE(AD868,AT$4,AU$4)</f>
        <v>-0.51674513160061353</v>
      </c>
      <c r="AO868" s="12">
        <f>STANDARDIZE(AE868,AV$4,AW$4)</f>
        <v>0.5707747315056072</v>
      </c>
    </row>
    <row r="869" spans="1:41" x14ac:dyDescent="0.3">
      <c r="A869">
        <v>10</v>
      </c>
      <c r="B869">
        <v>1961</v>
      </c>
      <c r="C869" s="20">
        <v>0.8191645617407054</v>
      </c>
      <c r="D869" s="20">
        <v>6.1499999999999902E-2</v>
      </c>
      <c r="E869" s="20">
        <f t="shared" si="393"/>
        <v>5.0378620547053304E-2</v>
      </c>
      <c r="N869">
        <v>5</v>
      </c>
      <c r="O869">
        <v>1954</v>
      </c>
      <c r="P869" s="20">
        <v>0.8191645617407054</v>
      </c>
      <c r="Q869" s="20">
        <v>6.1530000000000001E-2</v>
      </c>
      <c r="R869" s="20">
        <f t="shared" si="396"/>
        <v>5.0403195483905601E-2</v>
      </c>
      <c r="T869">
        <v>1943</v>
      </c>
      <c r="U869">
        <v>11</v>
      </c>
      <c r="V869" s="3">
        <v>1943.83333333619</v>
      </c>
      <c r="W869" s="20"/>
      <c r="X869" s="20"/>
      <c r="Y869" s="20"/>
      <c r="AA869">
        <v>11</v>
      </c>
      <c r="AB869" s="3">
        <v>1943.83333333619</v>
      </c>
      <c r="AC869" s="20"/>
      <c r="AD869" s="20"/>
      <c r="AE869" s="20"/>
      <c r="AG869" s="3">
        <v>1943.83333333619</v>
      </c>
      <c r="AH869" s="3"/>
      <c r="AI869" s="3"/>
      <c r="AJ869" s="3"/>
      <c r="AL869" s="3">
        <v>1943.83333333619</v>
      </c>
      <c r="AM869" s="12"/>
      <c r="AN869" s="12"/>
      <c r="AO869" s="12"/>
    </row>
    <row r="870" spans="1:41" x14ac:dyDescent="0.3">
      <c r="A870">
        <v>9</v>
      </c>
      <c r="B870">
        <v>1961</v>
      </c>
      <c r="C870" s="20">
        <v>0.86838980135450605</v>
      </c>
      <c r="D870" s="20">
        <v>6.1499999999999902E-2</v>
      </c>
      <c r="E870" s="20">
        <f t="shared" si="393"/>
        <v>5.3405972783302037E-2</v>
      </c>
      <c r="J870" s="21"/>
      <c r="N870">
        <v>4</v>
      </c>
      <c r="O870">
        <v>1954</v>
      </c>
      <c r="P870" s="20">
        <v>0.86838980135450605</v>
      </c>
      <c r="Q870" s="20">
        <v>6.1530000000000001E-2</v>
      </c>
      <c r="R870" s="20">
        <f t="shared" si="396"/>
        <v>5.3432024477342757E-2</v>
      </c>
      <c r="T870">
        <v>1943</v>
      </c>
      <c r="U870">
        <v>10</v>
      </c>
      <c r="V870" s="3">
        <v>1943.7500000028599</v>
      </c>
      <c r="W870" s="20">
        <f t="shared" si="397"/>
        <v>0.92818335469092228</v>
      </c>
      <c r="X870" s="20">
        <f t="shared" si="398"/>
        <v>6.1530000000000001E-2</v>
      </c>
      <c r="Y870" s="20">
        <f t="shared" si="399"/>
        <v>5.711112181413245E-2</v>
      </c>
      <c r="AA870">
        <v>10</v>
      </c>
      <c r="AB870" s="3">
        <v>1943.7500000028599</v>
      </c>
      <c r="AC870" s="20">
        <f t="shared" si="403"/>
        <v>0.92818335469092228</v>
      </c>
      <c r="AD870" s="20">
        <f t="shared" si="403"/>
        <v>6.1530000000000001E-2</v>
      </c>
      <c r="AE870" s="20">
        <f t="shared" si="403"/>
        <v>5.711112181413245E-2</v>
      </c>
      <c r="AG870" s="3">
        <v>1943.7500000028599</v>
      </c>
      <c r="AH870" s="3">
        <f t="shared" si="404"/>
        <v>0.70767049218899269</v>
      </c>
      <c r="AI870" s="3">
        <f t="shared" si="405"/>
        <v>-0.68585487699629111</v>
      </c>
      <c r="AJ870" s="3">
        <f t="shared" si="406"/>
        <v>-0.11311464714679156</v>
      </c>
      <c r="AL870" s="3">
        <v>1943.7500000028599</v>
      </c>
      <c r="AM870" s="12">
        <f>STANDARDIZE(AC870,AR$6,AS$6)</f>
        <v>0.86866843406875205</v>
      </c>
      <c r="AN870" s="12">
        <f>STANDARDIZE(AD870,AT$6,AU$6)</f>
        <v>-0.6556773484817211</v>
      </c>
      <c r="AO870" s="12">
        <f>STANDARDIZE(AE870,AV$6,AW$6)</f>
        <v>0.22849841079835131</v>
      </c>
    </row>
    <row r="871" spans="1:41" x14ac:dyDescent="0.3">
      <c r="A871">
        <v>8</v>
      </c>
      <c r="B871">
        <v>1961</v>
      </c>
      <c r="C871" s="20">
        <v>0.92030624877616352</v>
      </c>
      <c r="D871" s="20">
        <v>6.1499999999999902E-2</v>
      </c>
      <c r="E871" s="20">
        <f t="shared" si="393"/>
        <v>5.6598834299733967E-2</v>
      </c>
      <c r="N871">
        <v>4</v>
      </c>
      <c r="O871">
        <v>1954</v>
      </c>
      <c r="P871" s="20">
        <v>0.92030624877616352</v>
      </c>
      <c r="Q871" s="20">
        <v>6.1530000000000001E-2</v>
      </c>
      <c r="R871" s="20">
        <f t="shared" si="396"/>
        <v>5.6626443487197343E-2</v>
      </c>
      <c r="T871">
        <v>1943</v>
      </c>
      <c r="U871">
        <v>9</v>
      </c>
      <c r="V871" s="3">
        <v>1943.6666666695301</v>
      </c>
      <c r="W871" s="20">
        <f t="shared" si="397"/>
        <v>0.95180691491745451</v>
      </c>
      <c r="X871" s="20">
        <f t="shared" si="398"/>
        <v>6.1530000000000001E-2</v>
      </c>
      <c r="Y871" s="20">
        <f t="shared" si="399"/>
        <v>5.8564679474870977E-2</v>
      </c>
      <c r="AA871">
        <v>9</v>
      </c>
      <c r="AB871" s="3">
        <v>1943.6666666695301</v>
      </c>
      <c r="AC871" s="20">
        <f t="shared" si="403"/>
        <v>0.95180691491745451</v>
      </c>
      <c r="AD871" s="20">
        <f t="shared" si="403"/>
        <v>6.1530000000000001E-2</v>
      </c>
      <c r="AE871" s="20">
        <f t="shared" si="403"/>
        <v>5.8564679474870977E-2</v>
      </c>
      <c r="AG871" s="3">
        <v>1943.6666666695301</v>
      </c>
      <c r="AH871" s="3">
        <f t="shared" si="404"/>
        <v>0.84824855102056662</v>
      </c>
      <c r="AI871" s="3">
        <f t="shared" si="405"/>
        <v>-0.68585487699629111</v>
      </c>
      <c r="AJ871" s="3">
        <f t="shared" si="406"/>
        <v>-5.7843392648686591E-2</v>
      </c>
      <c r="AL871" s="3">
        <v>1943.6666666695301</v>
      </c>
      <c r="AM871" s="12">
        <f>STANDARDIZE(AC871,AR$7,AS$7)</f>
        <v>0.44179968816525184</v>
      </c>
      <c r="AN871" s="12">
        <f>STANDARDIZE(AD871,AT$7,AU$7)</f>
        <v>-0.23771353876763443</v>
      </c>
      <c r="AO871" s="12">
        <f>STANDARDIZE(AE871,AV$7,AW$7)</f>
        <v>0.4272195908584962</v>
      </c>
    </row>
    <row r="872" spans="1:41" x14ac:dyDescent="0.3">
      <c r="A872">
        <v>7</v>
      </c>
      <c r="B872">
        <v>1961</v>
      </c>
      <c r="C872" s="20">
        <v>0.97575008556833209</v>
      </c>
      <c r="D872" s="20">
        <v>6.1499999999999902E-2</v>
      </c>
      <c r="E872" s="20">
        <f t="shared" si="393"/>
        <v>6.0008630262452331E-2</v>
      </c>
      <c r="J872" s="21"/>
      <c r="N872">
        <v>3</v>
      </c>
      <c r="O872">
        <v>1954</v>
      </c>
      <c r="P872" s="20">
        <v>0.97575008556833209</v>
      </c>
      <c r="Q872" s="20">
        <v>6.1530000000000001E-2</v>
      </c>
      <c r="R872" s="20">
        <f t="shared" si="396"/>
        <v>6.0037902765019475E-2</v>
      </c>
      <c r="T872">
        <v>1943</v>
      </c>
      <c r="U872">
        <v>8</v>
      </c>
      <c r="V872" s="3">
        <v>1943.5833333362</v>
      </c>
      <c r="W872" s="20">
        <f t="shared" si="397"/>
        <v>0.97518704512804488</v>
      </c>
      <c r="X872" s="20">
        <f t="shared" si="398"/>
        <v>6.1530000000000001E-2</v>
      </c>
      <c r="Y872" s="20">
        <f t="shared" si="399"/>
        <v>6.0003258886728604E-2</v>
      </c>
      <c r="AA872">
        <v>8</v>
      </c>
      <c r="AB872" s="3">
        <v>1943.5833333362</v>
      </c>
      <c r="AC872" s="20">
        <f t="shared" si="403"/>
        <v>0.97518704512804488</v>
      </c>
      <c r="AD872" s="20">
        <f t="shared" si="403"/>
        <v>6.1530000000000001E-2</v>
      </c>
      <c r="AE872" s="20">
        <f t="shared" si="403"/>
        <v>6.0003258886728604E-2</v>
      </c>
      <c r="AG872" s="3">
        <v>1943.5833333362</v>
      </c>
      <c r="AH872" s="3">
        <f t="shared" si="404"/>
        <v>0.98737801705857808</v>
      </c>
      <c r="AI872" s="3">
        <f t="shared" si="405"/>
        <v>-0.68585487699629111</v>
      </c>
      <c r="AJ872" s="3">
        <f t="shared" si="406"/>
        <v>-3.141683224845546E-3</v>
      </c>
      <c r="AL872" s="3">
        <v>1943.5833333362</v>
      </c>
      <c r="AM872" s="12">
        <f>STANDARDIZE(AC872,AR$8,AS$8)</f>
        <v>0.86243399826030731</v>
      </c>
      <c r="AN872" s="12">
        <f>STANDARDIZE(AD872,AT$8,AU$8)</f>
        <v>-0.53456736455357123</v>
      </c>
      <c r="AO872" s="12">
        <f>STANDARDIZE(AE872,AV$8,AW$8)</f>
        <v>0.57826266469994236</v>
      </c>
    </row>
    <row r="873" spans="1:41" x14ac:dyDescent="0.3">
      <c r="A873">
        <v>6</v>
      </c>
      <c r="B873">
        <v>1961</v>
      </c>
      <c r="C873" s="20">
        <v>0.97899770055211666</v>
      </c>
      <c r="D873" s="20">
        <v>6.1499999999999902E-2</v>
      </c>
      <c r="E873" s="20">
        <f t="shared" si="393"/>
        <v>6.0208358583955075E-2</v>
      </c>
      <c r="N873">
        <v>2</v>
      </c>
      <c r="O873">
        <v>1954</v>
      </c>
      <c r="P873" s="20">
        <v>0.97899770055211666</v>
      </c>
      <c r="Q873" s="20">
        <v>6.1530000000000001E-2</v>
      </c>
      <c r="R873" s="20">
        <f t="shared" si="396"/>
        <v>6.0237728514971736E-2</v>
      </c>
      <c r="T873">
        <v>1943</v>
      </c>
      <c r="U873">
        <v>7</v>
      </c>
      <c r="V873" s="3">
        <v>1943.5000000028699</v>
      </c>
      <c r="W873" s="20"/>
      <c r="X873" s="20"/>
      <c r="Y873" s="20"/>
      <c r="AA873">
        <v>7</v>
      </c>
      <c r="AB873" s="3">
        <v>1943.5000000028699</v>
      </c>
      <c r="AC873" s="20"/>
      <c r="AD873" s="20"/>
      <c r="AE873" s="20"/>
      <c r="AG873" s="3">
        <v>1943.5000000028699</v>
      </c>
      <c r="AH873" s="3"/>
      <c r="AI873" s="3"/>
      <c r="AJ873" s="3"/>
      <c r="AL873" s="3">
        <v>1943.5000000028699</v>
      </c>
      <c r="AM873" s="12"/>
      <c r="AN873" s="12"/>
      <c r="AO873" s="12"/>
    </row>
    <row r="874" spans="1:41" x14ac:dyDescent="0.3">
      <c r="A874">
        <v>6</v>
      </c>
      <c r="B874">
        <v>1961</v>
      </c>
      <c r="C874" s="20">
        <v>0.94359438203193047</v>
      </c>
      <c r="D874" s="20">
        <v>6.1499999999999902E-2</v>
      </c>
      <c r="E874" s="20">
        <f t="shared" si="393"/>
        <v>5.8031054494963631E-2</v>
      </c>
      <c r="N874">
        <v>12</v>
      </c>
      <c r="O874">
        <v>1953</v>
      </c>
      <c r="P874" s="20">
        <v>0.94359438203193047</v>
      </c>
      <c r="Q874" s="20">
        <v>6.1530000000000001E-2</v>
      </c>
      <c r="R874" s="20">
        <f t="shared" si="396"/>
        <v>5.8059362326424682E-2</v>
      </c>
      <c r="T874">
        <v>1943</v>
      </c>
      <c r="U874">
        <v>6</v>
      </c>
      <c r="V874" s="3">
        <v>1943.4166666695401</v>
      </c>
      <c r="W874" s="20">
        <f t="shared" si="397"/>
        <v>1.0219496520671041</v>
      </c>
      <c r="X874" s="20">
        <f t="shared" si="398"/>
        <v>0.18459</v>
      </c>
      <c r="Y874" s="20">
        <f t="shared" si="399"/>
        <v>0.18864168627506675</v>
      </c>
      <c r="AA874">
        <v>6</v>
      </c>
      <c r="AB874" s="3">
        <v>1943.4166666695401</v>
      </c>
      <c r="AC874" s="20">
        <f t="shared" si="403"/>
        <v>1.0219496520671041</v>
      </c>
      <c r="AD874" s="20">
        <f t="shared" si="403"/>
        <v>0.18459</v>
      </c>
      <c r="AE874" s="20">
        <f t="shared" si="403"/>
        <v>0.18864168627506675</v>
      </c>
      <c r="AG874" s="3">
        <v>1943.4166666695401</v>
      </c>
      <c r="AH874" s="3">
        <f t="shared" si="404"/>
        <v>1.2656509126915416</v>
      </c>
      <c r="AI874" s="3">
        <f t="shared" si="405"/>
        <v>2.3280015083118046</v>
      </c>
      <c r="AJ874" s="3">
        <f t="shared" si="406"/>
        <v>4.888310132181199</v>
      </c>
      <c r="AL874" s="3">
        <v>1943.4166666695401</v>
      </c>
      <c r="AM874" s="12">
        <f>STANDARDIZE(AC874,AR$10,AS$10)</f>
        <v>0.84907087388753699</v>
      </c>
      <c r="AN874" s="12">
        <f>STANDARDIZE(AD874,AT$10,AU$10)</f>
        <v>0.88329332823025564</v>
      </c>
      <c r="AO874" s="12">
        <f>STANDARDIZE(AE874,AV$10,AW$10)</f>
        <v>2.7967757371268398</v>
      </c>
    </row>
    <row r="875" spans="1:41" x14ac:dyDescent="0.3">
      <c r="A875">
        <v>6</v>
      </c>
      <c r="B875">
        <v>1961</v>
      </c>
      <c r="C875" s="20">
        <v>0.90920772984874942</v>
      </c>
      <c r="D875" s="20">
        <v>6.1499999999999902E-2</v>
      </c>
      <c r="E875" s="20">
        <f t="shared" si="393"/>
        <v>5.5916275385698003E-2</v>
      </c>
      <c r="N875">
        <v>10</v>
      </c>
      <c r="O875">
        <v>1953</v>
      </c>
      <c r="P875" s="20">
        <v>0.90920772984874942</v>
      </c>
      <c r="Q875" s="20">
        <v>6.1530000000000001E-2</v>
      </c>
      <c r="R875" s="20">
        <f t="shared" si="396"/>
        <v>5.5943551617593554E-2</v>
      </c>
      <c r="T875">
        <v>1943</v>
      </c>
      <c r="U875">
        <v>5</v>
      </c>
      <c r="V875" s="3">
        <v>1943.33333333621</v>
      </c>
      <c r="W875" s="20">
        <f t="shared" si="397"/>
        <v>1.0071642901601345</v>
      </c>
      <c r="X875" s="20">
        <f t="shared" si="398"/>
        <v>0.12306</v>
      </c>
      <c r="Y875" s="20">
        <f t="shared" si="399"/>
        <v>0.12394163754710616</v>
      </c>
      <c r="AA875">
        <v>5</v>
      </c>
      <c r="AB875" s="3">
        <v>1943.33333333621</v>
      </c>
      <c r="AC875" s="20">
        <f t="shared" si="403"/>
        <v>1.0071642901601345</v>
      </c>
      <c r="AD875" s="20">
        <f t="shared" si="403"/>
        <v>0.12306</v>
      </c>
      <c r="AE875" s="20">
        <f t="shared" si="403"/>
        <v>0.12394163754710616</v>
      </c>
      <c r="AG875" s="3">
        <v>1943.33333333621</v>
      </c>
      <c r="AH875" s="3">
        <f t="shared" si="404"/>
        <v>1.1776668215523212</v>
      </c>
      <c r="AI875" s="3">
        <f t="shared" si="405"/>
        <v>0.82107331565775665</v>
      </c>
      <c r="AJ875" s="3">
        <f t="shared" si="406"/>
        <v>2.4281030445132963</v>
      </c>
      <c r="AL875" s="3">
        <v>1943.33333333621</v>
      </c>
      <c r="AM875" s="12">
        <f>STANDARDIZE(AC875,AR$11,AS$11)</f>
        <v>0.97014931845408703</v>
      </c>
      <c r="AN875" s="12">
        <f>STANDARDIZE(AD875,AT$11,AU$11)</f>
        <v>6.3722582068813996E-2</v>
      </c>
      <c r="AO875" s="12">
        <f>STANDARDIZE(AE875,AV$11,AW$11)</f>
        <v>1.3822970193815938</v>
      </c>
    </row>
    <row r="876" spans="1:41" x14ac:dyDescent="0.3">
      <c r="A876">
        <v>6</v>
      </c>
      <c r="B876">
        <v>1961</v>
      </c>
      <c r="C876" s="20">
        <v>0.87645467682601585</v>
      </c>
      <c r="D876" s="20">
        <v>6.1499999999999902E-2</v>
      </c>
      <c r="E876" s="20">
        <f t="shared" si="393"/>
        <v>5.390196262479989E-2</v>
      </c>
      <c r="N876">
        <v>8</v>
      </c>
      <c r="O876">
        <v>1953</v>
      </c>
      <c r="P876" s="20">
        <v>0.87645467682601585</v>
      </c>
      <c r="Q876" s="20">
        <v>6.1530000000000001E-2</v>
      </c>
      <c r="R876" s="20">
        <f t="shared" si="396"/>
        <v>5.3928256265104758E-2</v>
      </c>
      <c r="T876">
        <v>1943</v>
      </c>
      <c r="U876">
        <v>4</v>
      </c>
      <c r="V876" s="3">
        <v>1943.2500000028799</v>
      </c>
      <c r="W876" s="20">
        <f t="shared" si="397"/>
        <v>0.84623603363283706</v>
      </c>
      <c r="X876" s="20">
        <f t="shared" si="398"/>
        <v>0.18459</v>
      </c>
      <c r="Y876" s="20">
        <f t="shared" si="399"/>
        <v>0.15620670944828541</v>
      </c>
      <c r="AA876">
        <v>4</v>
      </c>
      <c r="AB876" s="3">
        <v>1943.2500000028799</v>
      </c>
      <c r="AC876" s="20">
        <f t="shared" si="403"/>
        <v>0.84623603363283706</v>
      </c>
      <c r="AD876" s="20">
        <f t="shared" si="403"/>
        <v>0.18459</v>
      </c>
      <c r="AE876" s="20">
        <f t="shared" si="403"/>
        <v>0.15620670944828541</v>
      </c>
      <c r="AG876" s="3">
        <v>1943.2500000028799</v>
      </c>
      <c r="AH876" s="3">
        <f t="shared" si="404"/>
        <v>0.22002192396619888</v>
      </c>
      <c r="AI876" s="3">
        <f t="shared" si="405"/>
        <v>2.3280015083118046</v>
      </c>
      <c r="AJ876" s="3">
        <f t="shared" si="406"/>
        <v>3.6549762870537088</v>
      </c>
      <c r="AL876" s="3">
        <v>1943.2500000028799</v>
      </c>
      <c r="AM876" s="12">
        <f>STANDARDIZE(AC876,AR$12,AS$12)</f>
        <v>0.27945971269879161</v>
      </c>
      <c r="AN876" s="12">
        <f>STANDARDIZE(AD876,AT$12,AU$12)</f>
        <v>1.2502753022625344</v>
      </c>
      <c r="AO876" s="12">
        <f>STANDARDIZE(AE876,AV$12,AW$12)</f>
        <v>2.047883070818127</v>
      </c>
    </row>
    <row r="877" spans="1:41" x14ac:dyDescent="0.3">
      <c r="A877">
        <v>5</v>
      </c>
      <c r="B877">
        <v>1961</v>
      </c>
      <c r="C877" s="20">
        <v>0.84183580876107011</v>
      </c>
      <c r="D877" s="20">
        <v>6.1499999999999902E-2</v>
      </c>
      <c r="E877" s="20">
        <f t="shared" si="393"/>
        <v>5.1772902238805728E-2</v>
      </c>
      <c r="N877">
        <v>6</v>
      </c>
      <c r="O877">
        <v>1953</v>
      </c>
      <c r="P877" s="20">
        <v>0.84183580876107011</v>
      </c>
      <c r="Q877" s="20">
        <v>6.1530000000000001E-2</v>
      </c>
      <c r="R877" s="20">
        <f t="shared" si="396"/>
        <v>5.1798157313068645E-2</v>
      </c>
      <c r="T877">
        <v>1943</v>
      </c>
      <c r="U877">
        <v>3</v>
      </c>
      <c r="V877" s="3">
        <v>1943.1666666695501</v>
      </c>
      <c r="W877" s="20">
        <f t="shared" si="397"/>
        <v>0.73085802097315644</v>
      </c>
      <c r="X877" s="20">
        <f t="shared" si="398"/>
        <v>0.12306</v>
      </c>
      <c r="Y877" s="20">
        <f t="shared" si="399"/>
        <v>8.9939388060956638E-2</v>
      </c>
      <c r="AA877">
        <v>3</v>
      </c>
      <c r="AB877" s="3">
        <v>1943.1666666695501</v>
      </c>
      <c r="AC877" s="20">
        <f t="shared" si="403"/>
        <v>0.73085802097315644</v>
      </c>
      <c r="AD877" s="20">
        <f t="shared" si="403"/>
        <v>0.12306</v>
      </c>
      <c r="AE877" s="20">
        <f t="shared" si="403"/>
        <v>8.9939388060956638E-2</v>
      </c>
      <c r="AG877" s="3">
        <v>1943.1666666695501</v>
      </c>
      <c r="AH877" s="3">
        <f t="shared" si="404"/>
        <v>-0.46656455563334909</v>
      </c>
      <c r="AI877" s="3">
        <f t="shared" si="405"/>
        <v>0.82107331565775665</v>
      </c>
      <c r="AJ877" s="3">
        <f t="shared" si="406"/>
        <v>1.1351739536218037</v>
      </c>
      <c r="AL877" s="3">
        <v>1943.1666666695501</v>
      </c>
      <c r="AM877" s="12">
        <f>STANDARDIZE(AC877,AR$13,AS$13)</f>
        <v>-0.27781156719715017</v>
      </c>
      <c r="AN877" s="12">
        <f>STANDARDIZE(AD877,AT$13,AU$13)</f>
        <v>0.19178823614591942</v>
      </c>
      <c r="AO877" s="12">
        <f>STANDARDIZE(AE877,AV$13,AW$13)</f>
        <v>0.7315548227542541</v>
      </c>
    </row>
    <row r="878" spans="1:41" x14ac:dyDescent="0.3">
      <c r="A878">
        <v>5</v>
      </c>
      <c r="B878">
        <v>1961</v>
      </c>
      <c r="C878" s="20">
        <v>0.80625203630439501</v>
      </c>
      <c r="D878" s="20">
        <v>6.1499999999999902E-2</v>
      </c>
      <c r="E878" s="20">
        <f t="shared" si="393"/>
        <v>4.9584500232720215E-2</v>
      </c>
      <c r="N878">
        <v>6</v>
      </c>
      <c r="O878">
        <v>1953</v>
      </c>
      <c r="P878" s="20">
        <v>0.80625203630439501</v>
      </c>
      <c r="Q878" s="20">
        <v>6.1530000000000001E-2</v>
      </c>
      <c r="R878" s="20">
        <f t="shared" si="396"/>
        <v>4.9608687793809426E-2</v>
      </c>
      <c r="T878">
        <v>1943</v>
      </c>
      <c r="U878">
        <v>2</v>
      </c>
      <c r="V878" s="3">
        <v>1943.08333333622</v>
      </c>
      <c r="W878" s="20">
        <f t="shared" si="397"/>
        <v>0.66272831068498417</v>
      </c>
      <c r="X878" s="20">
        <f t="shared" si="398"/>
        <v>0.12306</v>
      </c>
      <c r="Y878" s="20">
        <f t="shared" si="399"/>
        <v>8.155534591289415E-2</v>
      </c>
      <c r="AA878">
        <v>2</v>
      </c>
      <c r="AB878" s="3">
        <v>1943.08333333622</v>
      </c>
      <c r="AC878" s="20">
        <f t="shared" si="403"/>
        <v>0.66272831068498417</v>
      </c>
      <c r="AD878" s="20">
        <f t="shared" si="403"/>
        <v>0.12306</v>
      </c>
      <c r="AE878" s="20">
        <f t="shared" si="403"/>
        <v>8.155534591289415E-2</v>
      </c>
      <c r="AG878" s="3">
        <v>1943.08333333622</v>
      </c>
      <c r="AH878" s="3">
        <f t="shared" si="404"/>
        <v>-0.87198788426067364</v>
      </c>
      <c r="AI878" s="3">
        <f t="shared" si="405"/>
        <v>0.82107331565775665</v>
      </c>
      <c r="AJ878" s="3">
        <f t="shared" si="406"/>
        <v>0.81637234030778039</v>
      </c>
      <c r="AL878" s="3">
        <v>1943.08333333622</v>
      </c>
      <c r="AM878" s="12">
        <f>STANDARDIZE(AC878,AR$14,AS$14)</f>
        <v>-0.60665760557314019</v>
      </c>
      <c r="AN878" s="12">
        <f>STANDARDIZE(AD878,AT$14,AU$14)</f>
        <v>1.993501624640333</v>
      </c>
      <c r="AO878" s="12">
        <f>STANDARDIZE(AE878,AV$14,AW$14)</f>
        <v>2.0910202007435892</v>
      </c>
    </row>
    <row r="879" spans="1:41" x14ac:dyDescent="0.3">
      <c r="A879">
        <v>5</v>
      </c>
      <c r="B879">
        <v>1961</v>
      </c>
      <c r="C879" s="20">
        <v>0.77239524450331987</v>
      </c>
      <c r="D879" s="20">
        <v>6.1499999999999902E-2</v>
      </c>
      <c r="E879" s="20">
        <f t="shared" si="393"/>
        <v>4.7502307536954093E-2</v>
      </c>
      <c r="N879">
        <v>6</v>
      </c>
      <c r="O879">
        <v>1953</v>
      </c>
      <c r="P879" s="20">
        <v>0.77239524450331987</v>
      </c>
      <c r="Q879" s="20">
        <v>6.1530000000000001E-2</v>
      </c>
      <c r="R879" s="20">
        <f t="shared" si="396"/>
        <v>4.752547939428927E-2</v>
      </c>
      <c r="T879">
        <v>1943</v>
      </c>
      <c r="U879">
        <v>1</v>
      </c>
      <c r="V879" s="3">
        <v>1943.0000000028899</v>
      </c>
      <c r="W879" s="20">
        <f t="shared" si="397"/>
        <v>0.6461051062722285</v>
      </c>
      <c r="X879" s="20">
        <f t="shared" si="398"/>
        <v>6.1530000000000001E-2</v>
      </c>
      <c r="Y879" s="20">
        <f t="shared" si="399"/>
        <v>3.9754847188930222E-2</v>
      </c>
      <c r="AA879">
        <v>1</v>
      </c>
      <c r="AB879" s="3">
        <v>1943.0000000028899</v>
      </c>
      <c r="AC879" s="20">
        <f t="shared" si="403"/>
        <v>0.6461051062722285</v>
      </c>
      <c r="AD879" s="20">
        <f t="shared" si="403"/>
        <v>6.1530000000000001E-2</v>
      </c>
      <c r="AE879" s="20">
        <f t="shared" si="403"/>
        <v>3.9754847188930222E-2</v>
      </c>
      <c r="AG879" s="3">
        <v>1943.0000000028899</v>
      </c>
      <c r="AH879" s="3">
        <f t="shared" si="404"/>
        <v>-0.97090852896862334</v>
      </c>
      <c r="AI879" s="3">
        <f t="shared" si="405"/>
        <v>-0.68585487699629111</v>
      </c>
      <c r="AJ879" s="3">
        <f t="shared" si="406"/>
        <v>-0.77308369953453693</v>
      </c>
      <c r="AL879" s="3">
        <v>1943.0000000028899</v>
      </c>
      <c r="AM879" s="12">
        <f>STANDARDIZE(AC879,AR$15,AS$15)</f>
        <v>-0.49889198998401418</v>
      </c>
      <c r="AN879" s="12">
        <f>STANDARDIZE(AD879,AT$15,AU$15)</f>
        <v>-0.21897704373559218</v>
      </c>
      <c r="AO879" s="12">
        <f>STANDARDIZE(AE879,AV$15,AW$15)</f>
        <v>-0.54533455307195122</v>
      </c>
    </row>
    <row r="880" spans="1:41" x14ac:dyDescent="0.3">
      <c r="A880">
        <v>5</v>
      </c>
      <c r="B880">
        <v>1961</v>
      </c>
      <c r="C880" s="20">
        <v>0.73974571129356126</v>
      </c>
      <c r="D880" s="20">
        <v>6.1499999999999902E-2</v>
      </c>
      <c r="E880" s="20">
        <f t="shared" si="393"/>
        <v>4.5494361244553944E-2</v>
      </c>
      <c r="N880">
        <v>5</v>
      </c>
      <c r="O880">
        <v>1953</v>
      </c>
      <c r="P880" s="20">
        <v>0.73974571129356126</v>
      </c>
      <c r="Q880" s="20">
        <v>6.1530000000000001E-2</v>
      </c>
      <c r="R880" s="20">
        <f t="shared" si="396"/>
        <v>4.5516553615892824E-2</v>
      </c>
      <c r="T880">
        <v>1942</v>
      </c>
      <c r="U880">
        <v>12</v>
      </c>
      <c r="V880" s="3">
        <v>1942.9166666695601</v>
      </c>
      <c r="W880" s="20">
        <f t="shared" si="397"/>
        <v>0.6423831893334403</v>
      </c>
      <c r="X880" s="20">
        <f t="shared" si="398"/>
        <v>6.1530000000000001E-2</v>
      </c>
      <c r="Y880" s="20">
        <f t="shared" si="399"/>
        <v>3.9525837639686583E-2</v>
      </c>
      <c r="AA880">
        <v>12</v>
      </c>
      <c r="AB880" s="3">
        <v>1942.9166666695601</v>
      </c>
      <c r="AC880" s="20">
        <f t="shared" si="403"/>
        <v>0.6423831893334403</v>
      </c>
      <c r="AD880" s="20">
        <f t="shared" si="403"/>
        <v>6.1530000000000001E-2</v>
      </c>
      <c r="AE880" s="20">
        <f t="shared" si="403"/>
        <v>3.9525837639686583E-2</v>
      </c>
      <c r="AG880" s="3">
        <v>1942.9166666695601</v>
      </c>
      <c r="AH880" s="3">
        <f t="shared" si="404"/>
        <v>-0.99305675105580715</v>
      </c>
      <c r="AI880" s="3">
        <f t="shared" si="405"/>
        <v>-0.68585487699629111</v>
      </c>
      <c r="AJ880" s="3">
        <f t="shared" si="406"/>
        <v>-0.78179174423109909</v>
      </c>
      <c r="AL880" s="3">
        <v>1942.9166666695601</v>
      </c>
      <c r="AM880" s="12">
        <f>STANDARDIZE(AC880,AR$4,AS$4)</f>
        <v>-0.69873752778628595</v>
      </c>
      <c r="AN880" s="12">
        <f>STANDARDIZE(AD880,AT$4,AU$4)</f>
        <v>-0.51674513160061353</v>
      </c>
      <c r="AO880" s="12">
        <f>STANDARDIZE(AE880,AV$4,AW$4)</f>
        <v>-0.78356385539110718</v>
      </c>
    </row>
    <row r="881" spans="1:41" x14ac:dyDescent="0.3">
      <c r="A881">
        <v>4</v>
      </c>
      <c r="B881">
        <v>1961</v>
      </c>
      <c r="C881" s="20">
        <v>0.71795471336818384</v>
      </c>
      <c r="D881" s="20">
        <v>6.1499999999999902E-2</v>
      </c>
      <c r="E881" s="20">
        <f t="shared" si="393"/>
        <v>4.4154214872143237E-2</v>
      </c>
      <c r="N881">
        <v>5</v>
      </c>
      <c r="O881">
        <v>1953</v>
      </c>
      <c r="P881" s="20">
        <v>0.71795471336818384</v>
      </c>
      <c r="Q881" s="20">
        <v>6.1530000000000001E-2</v>
      </c>
      <c r="R881" s="20">
        <f t="shared" si="396"/>
        <v>4.4175753513544351E-2</v>
      </c>
      <c r="T881">
        <v>1942</v>
      </c>
      <c r="U881">
        <v>11</v>
      </c>
      <c r="V881" s="3">
        <v>1942.83333333623</v>
      </c>
      <c r="W881" s="20">
        <f t="shared" si="397"/>
        <v>0.63914368851543157</v>
      </c>
      <c r="X881" s="20">
        <f t="shared" si="398"/>
        <v>6.1530000000000001E-2</v>
      </c>
      <c r="Y881" s="20">
        <f t="shared" si="399"/>
        <v>3.9326511154354503E-2</v>
      </c>
      <c r="AA881">
        <v>11</v>
      </c>
      <c r="AB881" s="3">
        <v>1942.83333333623</v>
      </c>
      <c r="AC881" s="20">
        <f t="shared" si="403"/>
        <v>0.63914368851543157</v>
      </c>
      <c r="AD881" s="20">
        <f t="shared" si="403"/>
        <v>6.1530000000000001E-2</v>
      </c>
      <c r="AE881" s="20">
        <f t="shared" si="403"/>
        <v>3.9326511154354503E-2</v>
      </c>
      <c r="AG881" s="3">
        <v>1942.83333333623</v>
      </c>
      <c r="AH881" s="3">
        <f t="shared" si="404"/>
        <v>-1.0123342321895563</v>
      </c>
      <c r="AI881" s="3">
        <f t="shared" si="405"/>
        <v>-0.68585487699629111</v>
      </c>
      <c r="AJ881" s="3">
        <f t="shared" si="406"/>
        <v>-0.78937109604945399</v>
      </c>
      <c r="AL881" s="3">
        <v>1942.83333333623</v>
      </c>
      <c r="AM881" s="12">
        <f>STANDARDIZE(AC881,AR$5,AS$5)</f>
        <v>-0.5190970395186506</v>
      </c>
      <c r="AN881" s="12">
        <f>STANDARDIZE(AD881,AT$5,AU$5)</f>
        <v>-0.19067841091384152</v>
      </c>
      <c r="AO881" s="12">
        <f>STANDARDIZE(AE881,AV$5,AW$5)</f>
        <v>-0.54058287350836831</v>
      </c>
    </row>
    <row r="882" spans="1:41" x14ac:dyDescent="0.3">
      <c r="A882">
        <v>4</v>
      </c>
      <c r="B882">
        <v>1961</v>
      </c>
      <c r="C882" s="20">
        <v>0.70388704353159448</v>
      </c>
      <c r="D882" s="20">
        <v>6.1499999999999902E-2</v>
      </c>
      <c r="E882" s="20">
        <f t="shared" si="393"/>
        <v>4.328905317719299E-2</v>
      </c>
      <c r="N882">
        <v>4</v>
      </c>
      <c r="O882">
        <v>1953</v>
      </c>
      <c r="P882" s="20">
        <v>0.70388704353159448</v>
      </c>
      <c r="Q882" s="20">
        <v>6.1530000000000001E-2</v>
      </c>
      <c r="R882" s="20">
        <f t="shared" si="396"/>
        <v>4.3310169788499012E-2</v>
      </c>
      <c r="T882">
        <v>1942</v>
      </c>
      <c r="U882">
        <v>10</v>
      </c>
      <c r="V882" s="3">
        <v>1942.7500000028999</v>
      </c>
      <c r="W882" s="20">
        <f t="shared" si="397"/>
        <v>0.66925290582897634</v>
      </c>
      <c r="X882" s="20">
        <f t="shared" si="398"/>
        <v>0.12306</v>
      </c>
      <c r="Y882" s="20">
        <f t="shared" si="399"/>
        <v>8.2358262591313833E-2</v>
      </c>
      <c r="AA882">
        <v>10</v>
      </c>
      <c r="AB882" s="3">
        <v>1942.7500000028999</v>
      </c>
      <c r="AC882" s="20">
        <f t="shared" si="403"/>
        <v>0.66925290582897634</v>
      </c>
      <c r="AD882" s="20">
        <f t="shared" si="403"/>
        <v>0.12306</v>
      </c>
      <c r="AE882" s="20">
        <f t="shared" si="403"/>
        <v>8.2358262591313833E-2</v>
      </c>
      <c r="AG882" s="3">
        <v>1942.7500000028999</v>
      </c>
      <c r="AH882" s="3">
        <f t="shared" si="404"/>
        <v>-0.83316160612101431</v>
      </c>
      <c r="AI882" s="3">
        <f t="shared" si="405"/>
        <v>0.82107331565775665</v>
      </c>
      <c r="AJ882" s="3">
        <f t="shared" si="406"/>
        <v>0.84690309479546921</v>
      </c>
      <c r="AL882" s="3">
        <v>1942.7500000028999</v>
      </c>
      <c r="AM882" s="12">
        <f>STANDARDIZE(AC882,AR$6,AS$6)</f>
        <v>-0.88041295585151236</v>
      </c>
      <c r="AN882" s="12">
        <f>STANDARDIZE(AD882,AT$6,AU$6)</f>
        <v>2.5834722613633399</v>
      </c>
      <c r="AO882" s="12">
        <f>STANDARDIZE(AE882,AV$6,AW$6)</f>
        <v>2.2082391129086014</v>
      </c>
    </row>
    <row r="883" spans="1:41" x14ac:dyDescent="0.3">
      <c r="A883">
        <v>4</v>
      </c>
      <c r="B883">
        <v>1961</v>
      </c>
      <c r="C883" s="20">
        <v>0.69029420705861599</v>
      </c>
      <c r="D883" s="20">
        <v>6.1499999999999902E-2</v>
      </c>
      <c r="E883" s="20">
        <f t="shared" si="393"/>
        <v>4.2453093734104816E-2</v>
      </c>
      <c r="N883">
        <v>4</v>
      </c>
      <c r="O883">
        <v>1953</v>
      </c>
      <c r="P883" s="20">
        <v>0.69029420705861599</v>
      </c>
      <c r="Q883" s="20">
        <v>6.1530000000000001E-2</v>
      </c>
      <c r="R883" s="20">
        <f t="shared" si="396"/>
        <v>4.2473802560316645E-2</v>
      </c>
      <c r="T883">
        <v>1942</v>
      </c>
      <c r="U883">
        <v>9</v>
      </c>
      <c r="V883" s="3">
        <v>1942.6666666695701</v>
      </c>
      <c r="W883" s="20">
        <f t="shared" si="397"/>
        <v>0.73761196508523408</v>
      </c>
      <c r="X883" s="20">
        <f t="shared" si="398"/>
        <v>6.1530000000000001E-2</v>
      </c>
      <c r="Y883" s="20">
        <f t="shared" si="399"/>
        <v>4.5385264211694455E-2</v>
      </c>
      <c r="AA883">
        <v>9</v>
      </c>
      <c r="AB883" s="3">
        <v>1942.6666666695701</v>
      </c>
      <c r="AC883" s="20">
        <f t="shared" si="403"/>
        <v>0.73761196508523408</v>
      </c>
      <c r="AD883" s="20">
        <f t="shared" si="403"/>
        <v>6.1530000000000001E-2</v>
      </c>
      <c r="AE883" s="20">
        <f t="shared" si="403"/>
        <v>4.5385264211694455E-2</v>
      </c>
      <c r="AG883" s="3">
        <v>1942.6666666695701</v>
      </c>
      <c r="AH883" s="3">
        <f t="shared" si="404"/>
        <v>-0.42637347758972494</v>
      </c>
      <c r="AI883" s="3">
        <f t="shared" si="405"/>
        <v>-0.68585487699629111</v>
      </c>
      <c r="AJ883" s="3">
        <f t="shared" si="406"/>
        <v>-0.55898815960421933</v>
      </c>
      <c r="AL883" s="3">
        <v>1942.6666666695701</v>
      </c>
      <c r="AM883" s="12">
        <f>STANDARDIZE(AC883,AR$7,AS$7)</f>
        <v>-0.34728451797520221</v>
      </c>
      <c r="AN883" s="12">
        <f>STANDARDIZE(AD883,AT$7,AU$7)</f>
        <v>-0.23771353876763443</v>
      </c>
      <c r="AO883" s="12">
        <f>STANDARDIZE(AE883,AV$7,AW$7)</f>
        <v>-0.36276711983514437</v>
      </c>
    </row>
    <row r="884" spans="1:41" x14ac:dyDescent="0.3">
      <c r="A884">
        <v>4</v>
      </c>
      <c r="B884">
        <v>1961</v>
      </c>
      <c r="C884" s="20">
        <v>0.67667086904221607</v>
      </c>
      <c r="D884" s="20">
        <v>6.1499999999999902E-2</v>
      </c>
      <c r="E884" s="20">
        <f t="shared" si="393"/>
        <v>4.1615258446096225E-2</v>
      </c>
      <c r="N884">
        <v>3</v>
      </c>
      <c r="O884">
        <v>1953</v>
      </c>
      <c r="P884" s="20">
        <v>0.67667086904221607</v>
      </c>
      <c r="Q884" s="20">
        <v>6.1530000000000001E-2</v>
      </c>
      <c r="R884" s="20">
        <f t="shared" si="396"/>
        <v>4.1635558572167553E-2</v>
      </c>
      <c r="T884">
        <v>1942</v>
      </c>
      <c r="U884">
        <v>8</v>
      </c>
      <c r="V884" s="3">
        <v>1942.58333333624</v>
      </c>
      <c r="W884" s="20">
        <f t="shared" si="397"/>
        <v>0.78726285886900804</v>
      </c>
      <c r="X884" s="20">
        <f t="shared" si="398"/>
        <v>6.1530000000000001E-2</v>
      </c>
      <c r="Y884" s="20">
        <f t="shared" si="399"/>
        <v>4.8440283706210063E-2</v>
      </c>
      <c r="AA884">
        <v>8</v>
      </c>
      <c r="AB884" s="3">
        <v>1942.58333333624</v>
      </c>
      <c r="AC884" s="20">
        <f t="shared" si="403"/>
        <v>0.78726285886900804</v>
      </c>
      <c r="AD884" s="20">
        <f t="shared" si="403"/>
        <v>6.1530000000000001E-2</v>
      </c>
      <c r="AE884" s="20">
        <f t="shared" si="403"/>
        <v>4.8440283706210063E-2</v>
      </c>
      <c r="AG884" s="3">
        <v>1942.58333333624</v>
      </c>
      <c r="AH884" s="3">
        <f t="shared" si="404"/>
        <v>-0.13091308972082186</v>
      </c>
      <c r="AI884" s="3">
        <f t="shared" si="405"/>
        <v>-0.68585487699629111</v>
      </c>
      <c r="AJ884" s="3">
        <f t="shared" si="406"/>
        <v>-0.44282162246646861</v>
      </c>
      <c r="AL884" s="3">
        <v>1942.58333333624</v>
      </c>
      <c r="AM884" s="12">
        <f>STANDARDIZE(AC884,AR$8,AS$8)</f>
        <v>-0.38771271542139629</v>
      </c>
      <c r="AN884" s="12">
        <f>STANDARDIZE(AD884,AT$8,AU$8)</f>
        <v>-0.53456736455357123</v>
      </c>
      <c r="AO884" s="12">
        <f>STANDARDIZE(AE884,AV$8,AW$8)</f>
        <v>-0.5400356506304419</v>
      </c>
    </row>
    <row r="885" spans="1:41" x14ac:dyDescent="0.3">
      <c r="A885">
        <v>3</v>
      </c>
      <c r="B885">
        <v>1961</v>
      </c>
      <c r="C885" s="20">
        <v>0.66350785587548755</v>
      </c>
      <c r="D885" s="20">
        <v>6.1499999999999902E-2</v>
      </c>
      <c r="E885" s="20">
        <f t="shared" si="393"/>
        <v>4.080573313634242E-2</v>
      </c>
      <c r="N885">
        <v>3</v>
      </c>
      <c r="O885">
        <v>1953</v>
      </c>
      <c r="P885" s="20">
        <v>0.66350785587548755</v>
      </c>
      <c r="Q885" s="20">
        <v>6.1530000000000001E-2</v>
      </c>
      <c r="R885" s="20">
        <f t="shared" si="396"/>
        <v>4.0825638372018747E-2</v>
      </c>
      <c r="T885">
        <v>1942</v>
      </c>
      <c r="U885">
        <v>7</v>
      </c>
      <c r="V885" s="3">
        <v>1942.5000000029099</v>
      </c>
      <c r="W885" s="20">
        <f t="shared" ref="W885:W890" si="407">AVERAGEIFS(P$4:P$1097,O$4:O$1097,T885,N$4:N$1097,U885)</f>
        <v>0.83132257277709276</v>
      </c>
      <c r="X885" s="20">
        <f t="shared" ref="X885:X890" si="408">SUMIFS(Q$4:Q$1097,O$4:O$1097,T885,N$4:N$1097,U885)</f>
        <v>6.1530000000000001E-2</v>
      </c>
      <c r="Y885" s="20">
        <f t="shared" ref="Y885:Y890" si="409">W885*X885</f>
        <v>5.1151277902974517E-2</v>
      </c>
      <c r="AA885">
        <v>7</v>
      </c>
      <c r="AB885" s="3">
        <v>1942.5000000029099</v>
      </c>
      <c r="AC885" s="20">
        <f t="shared" ref="AC885:AC889" si="410">AVERAGE(W885,J885)</f>
        <v>0.83132257277709276</v>
      </c>
      <c r="AD885" s="20">
        <f t="shared" ref="AD885:AD889" si="411">AVERAGE(X885,K885)</f>
        <v>6.1530000000000001E-2</v>
      </c>
      <c r="AE885" s="20">
        <f t="shared" ref="AE885:AE889" si="412">AVERAGE(Y885,L885)</f>
        <v>5.1151277902974517E-2</v>
      </c>
      <c r="AG885" s="3">
        <v>1942.5000000029099</v>
      </c>
      <c r="AH885" s="3">
        <f t="shared" ref="AH885:AH890" si="413">STANDARDIZE(AC885,AC$894,AC$895)</f>
        <v>0.13127554715181181</v>
      </c>
      <c r="AI885" s="3">
        <f t="shared" ref="AI885:AI889" si="414">STANDARDIZE(AD885,AD$894,AD$895)</f>
        <v>-0.68585487699629111</v>
      </c>
      <c r="AJ885" s="3">
        <f t="shared" ref="AJ885:AJ890" si="415">STANDARDIZE(AE885,AE$894,AE$895)</f>
        <v>-0.33973658205869928</v>
      </c>
      <c r="AL885" s="3">
        <v>1942.5000000029099</v>
      </c>
      <c r="AM885" s="12">
        <f>STANDARDIZE(AC885,AR$9,AS$9)</f>
        <v>-0.15837294039051061</v>
      </c>
      <c r="AN885" s="12">
        <f>STANDARDIZE(AD885,AT$9,AU$9)</f>
        <v>-0.10730219351257217</v>
      </c>
      <c r="AO885" s="12">
        <f>STANDARDIZE(AE885,AV$9,AW$9)</f>
        <v>-0.15771022689368891</v>
      </c>
    </row>
    <row r="886" spans="1:41" x14ac:dyDescent="0.3">
      <c r="A886">
        <v>3</v>
      </c>
      <c r="B886">
        <v>1961</v>
      </c>
      <c r="C886" s="20">
        <v>0.65078868816003965</v>
      </c>
      <c r="D886" s="20">
        <v>6.1499999999999902E-2</v>
      </c>
      <c r="E886" s="20">
        <f t="shared" si="393"/>
        <v>4.0023504321842374E-2</v>
      </c>
      <c r="N886">
        <v>2</v>
      </c>
      <c r="O886">
        <v>1953</v>
      </c>
      <c r="P886" s="20">
        <v>0.65078868816003965</v>
      </c>
      <c r="Q886" s="20">
        <v>6.1530000000000001E-2</v>
      </c>
      <c r="R886" s="20">
        <f t="shared" si="396"/>
        <v>4.0043027982487239E-2</v>
      </c>
      <c r="T886">
        <v>1942</v>
      </c>
      <c r="U886">
        <v>6</v>
      </c>
      <c r="V886" s="3">
        <v>1942.4166666695801</v>
      </c>
      <c r="W886" s="20">
        <f t="shared" si="407"/>
        <v>0.86114192988367555</v>
      </c>
      <c r="X886" s="20">
        <f t="shared" si="408"/>
        <v>0.12306</v>
      </c>
      <c r="Y886" s="20">
        <f t="shared" si="409"/>
        <v>0.10597212589148512</v>
      </c>
      <c r="AA886">
        <v>6</v>
      </c>
      <c r="AB886" s="3">
        <v>1942.4166666695801</v>
      </c>
      <c r="AC886" s="20">
        <f t="shared" si="410"/>
        <v>0.86114192988367555</v>
      </c>
      <c r="AD886" s="20">
        <f t="shared" si="411"/>
        <v>0.12306</v>
      </c>
      <c r="AE886" s="20">
        <f t="shared" si="412"/>
        <v>0.10597212589148512</v>
      </c>
      <c r="AG886" s="3">
        <v>1942.4166666695801</v>
      </c>
      <c r="AH886" s="3">
        <f t="shared" si="413"/>
        <v>0.30872328565740859</v>
      </c>
      <c r="AI886" s="3">
        <f t="shared" si="414"/>
        <v>0.82107331565775665</v>
      </c>
      <c r="AJ886" s="3">
        <f t="shared" si="415"/>
        <v>1.7448157702954525</v>
      </c>
      <c r="AL886" s="3">
        <v>1942.4166666695801</v>
      </c>
      <c r="AM886" s="12">
        <f>STANDARDIZE(AC886,AR$10,AS$10)</f>
        <v>-0.11106783656272659</v>
      </c>
      <c r="AN886" s="12">
        <f>STANDARDIZE(AD886,AT$10,AU$10)</f>
        <v>-0.38490831494106409</v>
      </c>
      <c r="AO886" s="12">
        <f>STANDARDIZE(AE886,AV$10,AW$10)</f>
        <v>0.50505181489273177</v>
      </c>
    </row>
    <row r="887" spans="1:41" x14ac:dyDescent="0.3">
      <c r="A887">
        <v>3</v>
      </c>
      <c r="B887">
        <v>1961</v>
      </c>
      <c r="C887" s="20">
        <v>0.63822123959295063</v>
      </c>
      <c r="D887" s="20">
        <v>6.1499999999999902E-2</v>
      </c>
      <c r="E887" s="20">
        <f t="shared" si="393"/>
        <v>3.9250606234966401E-2</v>
      </c>
      <c r="N887">
        <v>1</v>
      </c>
      <c r="O887">
        <v>1953</v>
      </c>
      <c r="P887" s="20">
        <v>0.63822123959295063</v>
      </c>
      <c r="Q887" s="20">
        <v>6.1530000000000001E-2</v>
      </c>
      <c r="R887" s="20">
        <f t="shared" si="396"/>
        <v>3.926975287215425E-2</v>
      </c>
      <c r="T887">
        <v>1942</v>
      </c>
      <c r="U887">
        <v>5</v>
      </c>
      <c r="V887" s="3">
        <v>1942.33333333625</v>
      </c>
      <c r="W887" s="20">
        <f t="shared" si="407"/>
        <v>0.89139263104344657</v>
      </c>
      <c r="X887" s="20">
        <f t="shared" si="408"/>
        <v>6.1530000000000001E-2</v>
      </c>
      <c r="Y887" s="20">
        <f t="shared" si="409"/>
        <v>5.4847388588103271E-2</v>
      </c>
      <c r="AA887">
        <v>5</v>
      </c>
      <c r="AB887" s="3">
        <v>1942.33333333625</v>
      </c>
      <c r="AC887" s="20">
        <f t="shared" si="410"/>
        <v>0.89139263104344657</v>
      </c>
      <c r="AD887" s="20">
        <f t="shared" si="411"/>
        <v>6.1530000000000001E-2</v>
      </c>
      <c r="AE887" s="20">
        <f t="shared" si="412"/>
        <v>5.4847388588103271E-2</v>
      </c>
      <c r="AG887" s="3">
        <v>1942.33333333625</v>
      </c>
      <c r="AH887" s="3">
        <f t="shared" si="413"/>
        <v>0.48873784766904238</v>
      </c>
      <c r="AI887" s="3">
        <f t="shared" si="414"/>
        <v>-0.68585487699629111</v>
      </c>
      <c r="AJ887" s="3">
        <f t="shared" si="415"/>
        <v>-0.19919267392978407</v>
      </c>
      <c r="AL887" s="3">
        <v>1942.33333333625</v>
      </c>
      <c r="AM887" s="12">
        <f>STANDARDIZE(AC887,AR$11,AS$11)</f>
        <v>0.31532121494330317</v>
      </c>
      <c r="AN887" s="12">
        <f>STANDARDIZE(AD887,AT$11,AU$11)</f>
        <v>-1.2695323353439296</v>
      </c>
      <c r="AO887" s="12">
        <f>STANDARDIZE(AE887,AV$11,AW$11)</f>
        <v>-0.50527352304819684</v>
      </c>
    </row>
    <row r="888" spans="1:41" x14ac:dyDescent="0.3">
      <c r="A888">
        <v>3</v>
      </c>
      <c r="B888">
        <v>1961</v>
      </c>
      <c r="C888" s="20">
        <v>0.6260771421351099</v>
      </c>
      <c r="D888" s="20">
        <v>6.1499999999999902E-2</v>
      </c>
      <c r="E888" s="20">
        <f t="shared" si="393"/>
        <v>3.8503744241309194E-2</v>
      </c>
      <c r="N888">
        <v>12</v>
      </c>
      <c r="O888">
        <v>1952</v>
      </c>
      <c r="P888" s="20">
        <v>0.6260771421351099</v>
      </c>
      <c r="Q888" s="20">
        <v>6.1530000000000001E-2</v>
      </c>
      <c r="R888" s="20">
        <f t="shared" si="396"/>
        <v>3.8522526555573311E-2</v>
      </c>
      <c r="T888">
        <v>1942</v>
      </c>
      <c r="U888">
        <v>4</v>
      </c>
      <c r="V888" s="3">
        <v>1942.2500000029199</v>
      </c>
      <c r="W888" s="20">
        <f t="shared" si="407"/>
        <v>0.90390727851937303</v>
      </c>
      <c r="X888" s="20">
        <f t="shared" si="408"/>
        <v>0.12306</v>
      </c>
      <c r="Y888" s="20">
        <f t="shared" si="409"/>
        <v>0.11123482969459404</v>
      </c>
      <c r="AA888">
        <v>4</v>
      </c>
      <c r="AB888" s="3">
        <v>1942.2500000029199</v>
      </c>
      <c r="AC888" s="20">
        <f t="shared" si="410"/>
        <v>0.90390727851937303</v>
      </c>
      <c r="AD888" s="20">
        <f t="shared" si="411"/>
        <v>0.12306</v>
      </c>
      <c r="AE888" s="20">
        <f t="shared" si="412"/>
        <v>0.11123482969459404</v>
      </c>
      <c r="AG888" s="3">
        <v>1942.2500000029199</v>
      </c>
      <c r="AH888" s="3">
        <f t="shared" si="413"/>
        <v>0.563209469738577</v>
      </c>
      <c r="AI888" s="3">
        <f t="shared" si="414"/>
        <v>0.82107331565775665</v>
      </c>
      <c r="AJ888" s="3">
        <f t="shared" si="415"/>
        <v>1.9449290847559115</v>
      </c>
      <c r="AL888" s="3">
        <v>1942.2500000029199</v>
      </c>
      <c r="AM888" s="12">
        <f>STANDARDIZE(AC888,AR$12,AS$12)</f>
        <v>0.62822068713226908</v>
      </c>
      <c r="AN888" s="12">
        <f>STANDARDIZE(AD888,AT$12,AU$12)</f>
        <v>-0.12985745838137772</v>
      </c>
      <c r="AO888" s="12">
        <f>STANDARDIZE(AE888,AV$12,AW$12)</f>
        <v>0.87306140786936137</v>
      </c>
    </row>
    <row r="889" spans="1:41" x14ac:dyDescent="0.3">
      <c r="A889">
        <v>2</v>
      </c>
      <c r="B889">
        <v>1961</v>
      </c>
      <c r="C889" s="20">
        <v>0.62409112649423448</v>
      </c>
      <c r="D889" s="20">
        <v>6.1499999999999902E-2</v>
      </c>
      <c r="E889" s="20">
        <f t="shared" si="393"/>
        <v>3.8381604279395361E-2</v>
      </c>
      <c r="J889" s="21"/>
      <c r="N889">
        <v>10</v>
      </c>
      <c r="O889">
        <v>1952</v>
      </c>
      <c r="P889" s="20">
        <v>0.62409112649423448</v>
      </c>
      <c r="Q889" s="20">
        <v>6.1530000000000001E-2</v>
      </c>
      <c r="R889" s="20">
        <f t="shared" si="396"/>
        <v>3.8400327013190245E-2</v>
      </c>
      <c r="T889">
        <v>1942</v>
      </c>
      <c r="U889">
        <v>3</v>
      </c>
      <c r="V889" s="3">
        <v>1942.1666666695901</v>
      </c>
      <c r="W889" s="20">
        <f t="shared" si="407"/>
        <v>0.89759403904672452</v>
      </c>
      <c r="X889" s="20">
        <f t="shared" si="408"/>
        <v>6.1530000000000001E-2</v>
      </c>
      <c r="Y889" s="20">
        <f t="shared" si="409"/>
        <v>5.5228961222544962E-2</v>
      </c>
      <c r="AA889">
        <v>3</v>
      </c>
      <c r="AB889" s="3">
        <v>1942.1666666695901</v>
      </c>
      <c r="AC889" s="20">
        <f t="shared" si="410"/>
        <v>0.89759403904672452</v>
      </c>
      <c r="AD889" s="20">
        <f t="shared" si="411"/>
        <v>6.1530000000000001E-2</v>
      </c>
      <c r="AE889" s="20">
        <f t="shared" si="412"/>
        <v>5.5228961222544962E-2</v>
      </c>
      <c r="AG889" s="3">
        <v>1942.1666666695901</v>
      </c>
      <c r="AH889" s="3">
        <f t="shared" si="413"/>
        <v>0.52564091777209487</v>
      </c>
      <c r="AI889" s="3">
        <f t="shared" si="414"/>
        <v>-0.68585487699629111</v>
      </c>
      <c r="AJ889" s="3">
        <f t="shared" si="415"/>
        <v>-0.18468344684000795</v>
      </c>
      <c r="AL889" s="3">
        <v>1942.1666666695901</v>
      </c>
      <c r="AM889" s="12">
        <f>STANDARDIZE(AC889,AR$13,AS$13)</f>
        <v>0.69473159449450894</v>
      </c>
      <c r="AN889" s="12">
        <f>STANDARDIZE(AD889,AT$13,AU$13)</f>
        <v>-1.155108913649816</v>
      </c>
      <c r="AO889" s="12">
        <f>STANDARDIZE(AE889,AV$13,AW$13)</f>
        <v>-0.31183270891001225</v>
      </c>
    </row>
    <row r="890" spans="1:41" x14ac:dyDescent="0.3">
      <c r="A890">
        <v>1</v>
      </c>
      <c r="B890">
        <v>1961</v>
      </c>
      <c r="C890" s="20">
        <v>0.63061554236567685</v>
      </c>
      <c r="D890" s="20">
        <v>6.1499999999999902E-2</v>
      </c>
      <c r="E890" s="20">
        <f t="shared" si="393"/>
        <v>3.8782855855489066E-2</v>
      </c>
      <c r="J890" s="21"/>
      <c r="N890">
        <v>9</v>
      </c>
      <c r="O890">
        <v>1952</v>
      </c>
      <c r="P890" s="20">
        <v>0.63061554236567685</v>
      </c>
      <c r="Q890" s="20">
        <v>6.1530000000000001E-2</v>
      </c>
      <c r="R890" s="20">
        <f t="shared" si="396"/>
        <v>3.8801774321760095E-2</v>
      </c>
      <c r="T890">
        <v>1942</v>
      </c>
      <c r="U890">
        <v>2</v>
      </c>
      <c r="V890" s="3">
        <v>1942.08333333626</v>
      </c>
      <c r="W890" s="20">
        <f t="shared" si="407"/>
        <v>0.8931964037961565</v>
      </c>
      <c r="X890" s="20">
        <f t="shared" si="408"/>
        <v>6.1530000000000001E-2</v>
      </c>
      <c r="Y890" s="20">
        <f t="shared" si="409"/>
        <v>5.4958374725577512E-2</v>
      </c>
      <c r="AA890">
        <v>2</v>
      </c>
      <c r="AB890" s="3">
        <v>1942.08333333626</v>
      </c>
      <c r="AC890" s="20">
        <f t="shared" si="403"/>
        <v>0.8931964037961565</v>
      </c>
      <c r="AD890" s="20">
        <f t="shared" si="403"/>
        <v>6.1530000000000001E-2</v>
      </c>
      <c r="AE890" s="20">
        <f t="shared" si="403"/>
        <v>5.4958374725577512E-2</v>
      </c>
      <c r="AG890" s="3">
        <v>1942.08333333626</v>
      </c>
      <c r="AH890" s="3">
        <f t="shared" si="413"/>
        <v>0.49947166042705565</v>
      </c>
      <c r="AI890" s="3">
        <f>STANDARDIZE(AD890,AD$894,AD$895)</f>
        <v>-0.68585487699629111</v>
      </c>
      <c r="AJ890" s="3">
        <f t="shared" si="415"/>
        <v>-0.19497244709201028</v>
      </c>
      <c r="AL890" s="3">
        <v>1942.08333333626</v>
      </c>
      <c r="AM890" s="12">
        <f>STANDARDIZE(AC890,AR$14,AS$14)</f>
        <v>0.85898238418176542</v>
      </c>
      <c r="AN890" s="12">
        <f>STANDARDIZE(AD890,AT$14,AU$14)</f>
        <v>-0.86968684902996918</v>
      </c>
      <c r="AO890" s="12">
        <f>STANDARDIZE(AE890,AV$14,AW$14)</f>
        <v>0.11718029722118396</v>
      </c>
    </row>
    <row r="891" spans="1:41" x14ac:dyDescent="0.3">
      <c r="A891">
        <v>12</v>
      </c>
      <c r="B891">
        <v>1960</v>
      </c>
      <c r="C891" s="20">
        <v>0.63730012200179609</v>
      </c>
      <c r="D891" s="20">
        <v>6.1499999999999902E-2</v>
      </c>
      <c r="E891" s="20">
        <f t="shared" si="393"/>
        <v>3.9193957503110395E-2</v>
      </c>
      <c r="N891">
        <v>8</v>
      </c>
      <c r="O891">
        <v>1952</v>
      </c>
      <c r="P891" s="20">
        <v>0.63730012200179609</v>
      </c>
      <c r="Q891" s="20">
        <v>6.1530000000000001E-2</v>
      </c>
      <c r="R891" s="20">
        <f t="shared" si="396"/>
        <v>3.9213076506770514E-2</v>
      </c>
      <c r="T891">
        <v>1942</v>
      </c>
      <c r="U891">
        <v>1</v>
      </c>
      <c r="V891" s="3">
        <v>1942.0000000029299</v>
      </c>
      <c r="W891" s="20">
        <f t="shared" si="397"/>
        <v>0.88280690296953745</v>
      </c>
      <c r="X891" s="20">
        <f t="shared" si="398"/>
        <v>6.1530000000000001E-2</v>
      </c>
      <c r="Y891" s="20">
        <f t="shared" si="399"/>
        <v>5.4319108739715641E-2</v>
      </c>
      <c r="AA891">
        <v>1</v>
      </c>
      <c r="AB891" s="3">
        <v>1942.0000000029299</v>
      </c>
      <c r="AC891" s="20">
        <f t="shared" si="403"/>
        <v>0.88280690296953745</v>
      </c>
      <c r="AD891" s="20">
        <f t="shared" si="403"/>
        <v>6.1530000000000001E-2</v>
      </c>
      <c r="AE891" s="20">
        <f t="shared" si="403"/>
        <v>5.4319108739715641E-2</v>
      </c>
      <c r="AG891" s="3">
        <v>1942.0000000029299</v>
      </c>
      <c r="AH891" s="3">
        <f t="shared" si="404"/>
        <v>0.43764626897760034</v>
      </c>
      <c r="AI891" s="3">
        <f t="shared" si="405"/>
        <v>-0.68585487699629111</v>
      </c>
      <c r="AJ891" s="3">
        <f t="shared" si="406"/>
        <v>-0.21928041501851234</v>
      </c>
      <c r="AL891" s="3">
        <v>1942.0000000029299</v>
      </c>
      <c r="AM891" s="12">
        <f>STANDARDIZE(AC891,AR$15,AS$15)</f>
        <v>0.5719479330253765</v>
      </c>
      <c r="AN891" s="12">
        <f>STANDARDIZE(AD891,AT$15,AU$15)</f>
        <v>-0.21897704373559218</v>
      </c>
      <c r="AO891" s="12">
        <f>STANDARDIZE(AE891,AV$15,AW$15)</f>
        <v>0.48386410500924132</v>
      </c>
    </row>
    <row r="892" spans="1:41" x14ac:dyDescent="0.3">
      <c r="A892">
        <v>11</v>
      </c>
      <c r="B892">
        <v>1960</v>
      </c>
      <c r="C892" s="20">
        <v>0.64405555876386544</v>
      </c>
      <c r="D892" s="20">
        <v>6.1499999999999902E-2</v>
      </c>
      <c r="E892" s="20">
        <f t="shared" si="393"/>
        <v>3.9609416863977662E-2</v>
      </c>
      <c r="J892" s="21"/>
      <c r="N892">
        <v>6</v>
      </c>
      <c r="O892">
        <v>1952</v>
      </c>
      <c r="P892" s="20">
        <v>0.64405555876386544</v>
      </c>
      <c r="Q892" s="20">
        <v>6.1530000000000001E-2</v>
      </c>
      <c r="R892" s="20">
        <f t="shared" si="396"/>
        <v>3.9628738530740643E-2</v>
      </c>
      <c r="T892" s="21"/>
    </row>
    <row r="893" spans="1:41" x14ac:dyDescent="0.3">
      <c r="A893">
        <v>10</v>
      </c>
      <c r="B893">
        <v>1960</v>
      </c>
      <c r="C893" s="20">
        <v>0.67073464298558882</v>
      </c>
      <c r="D893" s="20">
        <v>6.1499999999999902E-2</v>
      </c>
      <c r="E893" s="20">
        <f t="shared" si="393"/>
        <v>4.1250180543613645E-2</v>
      </c>
      <c r="J893" s="21"/>
      <c r="N893">
        <v>6</v>
      </c>
      <c r="O893">
        <v>1952</v>
      </c>
      <c r="P893" s="20">
        <v>0.67073464298558882</v>
      </c>
      <c r="Q893" s="20">
        <v>6.1530000000000001E-2</v>
      </c>
      <c r="R893" s="20">
        <f t="shared" si="396"/>
        <v>4.1270302582903283E-2</v>
      </c>
      <c r="T893" s="21"/>
    </row>
    <row r="894" spans="1:41" x14ac:dyDescent="0.3">
      <c r="A894">
        <v>9</v>
      </c>
      <c r="B894">
        <v>1960</v>
      </c>
      <c r="C894" s="20">
        <v>0.71671164701130441</v>
      </c>
      <c r="D894" s="20">
        <v>6.1499999999999902E-2</v>
      </c>
      <c r="E894" s="20">
        <f t="shared" si="393"/>
        <v>4.4077766291195149E-2</v>
      </c>
      <c r="N894">
        <v>5</v>
      </c>
      <c r="O894">
        <v>1952</v>
      </c>
      <c r="P894" s="20">
        <v>0.71671164701130441</v>
      </c>
      <c r="Q894" s="20">
        <v>6.1530000000000001E-2</v>
      </c>
      <c r="R894" s="20">
        <f t="shared" si="396"/>
        <v>4.4099267640605559E-2</v>
      </c>
      <c r="T894" s="21"/>
      <c r="AC894" s="20">
        <f>AVERAGE(AC4:AC891)</f>
        <v>0.80926226108842925</v>
      </c>
      <c r="AD894" s="20">
        <f t="shared" ref="AD894:AE894" si="416">AVERAGE(AD4:AD891)</f>
        <v>8.9534420374707255E-2</v>
      </c>
      <c r="AE894" s="20">
        <f t="shared" si="416"/>
        <v>6.0085880816709306E-2</v>
      </c>
    </row>
    <row r="895" spans="1:41" x14ac:dyDescent="0.3">
      <c r="A895">
        <v>8</v>
      </c>
      <c r="B895">
        <v>1960</v>
      </c>
      <c r="C895" s="20">
        <v>0.76561925785130758</v>
      </c>
      <c r="D895" s="20">
        <v>6.1499999999999902E-2</v>
      </c>
      <c r="E895" s="20">
        <f t="shared" si="393"/>
        <v>4.7085584357855342E-2</v>
      </c>
      <c r="J895" s="21"/>
      <c r="N895">
        <v>4</v>
      </c>
      <c r="O895">
        <v>1952</v>
      </c>
      <c r="P895" s="20">
        <v>0.76561925785130758</v>
      </c>
      <c r="Q895" s="20">
        <v>6.1530000000000001E-2</v>
      </c>
      <c r="R895" s="20">
        <f t="shared" si="396"/>
        <v>4.7108552935590957E-2</v>
      </c>
      <c r="T895" s="21"/>
      <c r="AC895" s="20">
        <f>_xlfn.STDEV.S(AC4:AC891)</f>
        <v>0.16804585596700786</v>
      </c>
      <c r="AD895" s="20">
        <f t="shared" ref="AD895:AE895" si="417">_xlfn.STDEV.S(AD4:AD891)</f>
        <v>4.0831408092267152E-2</v>
      </c>
      <c r="AE895" s="20">
        <f t="shared" si="417"/>
        <v>2.6298618946460933E-2</v>
      </c>
    </row>
    <row r="896" spans="1:41" x14ac:dyDescent="0.3">
      <c r="A896">
        <v>7</v>
      </c>
      <c r="B896">
        <v>1960</v>
      </c>
      <c r="C896" s="20">
        <v>0.81774519764406506</v>
      </c>
      <c r="D896" s="20">
        <v>6.1499999999999902E-2</v>
      </c>
      <c r="E896" s="20">
        <f t="shared" si="393"/>
        <v>5.029132965510992E-2</v>
      </c>
      <c r="J896" s="21"/>
      <c r="N896">
        <v>4</v>
      </c>
      <c r="O896">
        <v>1952</v>
      </c>
      <c r="P896" s="20">
        <v>0.81774519764406506</v>
      </c>
      <c r="Q896" s="20">
        <v>6.1530000000000001E-2</v>
      </c>
      <c r="R896" s="20">
        <f t="shared" si="396"/>
        <v>5.0315862011039325E-2</v>
      </c>
      <c r="T896" s="21"/>
    </row>
    <row r="897" spans="1:20" x14ac:dyDescent="0.3">
      <c r="A897">
        <v>6</v>
      </c>
      <c r="B897">
        <v>1960</v>
      </c>
      <c r="C897" s="20">
        <v>0.8391642816166095</v>
      </c>
      <c r="D897" s="20">
        <v>6.1499999999999902E-2</v>
      </c>
      <c r="E897" s="20">
        <f t="shared" si="393"/>
        <v>5.1608603319421402E-2</v>
      </c>
      <c r="N897">
        <v>3</v>
      </c>
      <c r="O897">
        <v>1952</v>
      </c>
      <c r="P897" s="20">
        <v>0.8391642816166095</v>
      </c>
      <c r="Q897" s="20">
        <v>6.1530000000000001E-2</v>
      </c>
      <c r="R897" s="20">
        <f t="shared" si="396"/>
        <v>5.1633778247869987E-2</v>
      </c>
      <c r="T897" s="21"/>
    </row>
    <row r="898" spans="1:20" x14ac:dyDescent="0.3">
      <c r="A898">
        <v>6</v>
      </c>
      <c r="B898">
        <v>1960</v>
      </c>
      <c r="C898" s="20">
        <v>0.83180363201841379</v>
      </c>
      <c r="D898" s="20">
        <v>6.1499999999999902E-2</v>
      </c>
      <c r="E898" s="20">
        <f t="shared" si="393"/>
        <v>5.1155923369132369E-2</v>
      </c>
      <c r="N898">
        <v>2</v>
      </c>
      <c r="O898">
        <v>1952</v>
      </c>
      <c r="P898" s="20">
        <v>0.83180363201841379</v>
      </c>
      <c r="Q898" s="20">
        <v>6.1530000000000001E-2</v>
      </c>
      <c r="R898" s="20">
        <f t="shared" si="396"/>
        <v>5.1180877478093002E-2</v>
      </c>
      <c r="T898" s="21"/>
    </row>
    <row r="899" spans="1:20" x14ac:dyDescent="0.3">
      <c r="A899">
        <v>5</v>
      </c>
      <c r="B899">
        <v>1960</v>
      </c>
      <c r="C899" s="20">
        <v>0.82450647379823816</v>
      </c>
      <c r="D899" s="20">
        <v>6.1499999999999902E-2</v>
      </c>
      <c r="E899" s="20">
        <f t="shared" si="393"/>
        <v>5.0707148138591569E-2</v>
      </c>
      <c r="N899">
        <v>2</v>
      </c>
      <c r="O899">
        <v>1952</v>
      </c>
      <c r="P899" s="20">
        <v>0.82450647379823816</v>
      </c>
      <c r="Q899" s="20">
        <v>6.1530000000000001E-2</v>
      </c>
      <c r="R899" s="20">
        <f t="shared" si="396"/>
        <v>5.0731883332805594E-2</v>
      </c>
      <c r="T899" s="21"/>
    </row>
    <row r="900" spans="1:20" x14ac:dyDescent="0.3">
      <c r="A900">
        <v>5</v>
      </c>
      <c r="B900">
        <v>1960</v>
      </c>
      <c r="C900" s="20">
        <v>0.81727333130970947</v>
      </c>
      <c r="D900" s="20">
        <v>6.1499999999999902E-2</v>
      </c>
      <c r="E900" s="20">
        <f t="shared" si="393"/>
        <v>5.026230987554705E-2</v>
      </c>
      <c r="N900">
        <v>1</v>
      </c>
      <c r="O900">
        <v>1952</v>
      </c>
      <c r="P900" s="20">
        <v>0.81727333130970947</v>
      </c>
      <c r="Q900" s="20">
        <v>6.1530000000000001E-2</v>
      </c>
      <c r="R900" s="20">
        <f t="shared" si="396"/>
        <v>5.0286828075486428E-2</v>
      </c>
    </row>
    <row r="901" spans="1:20" x14ac:dyDescent="0.3">
      <c r="A901">
        <v>4</v>
      </c>
      <c r="B901">
        <v>1960</v>
      </c>
      <c r="C901" s="20">
        <v>0.80881773398316636</v>
      </c>
      <c r="D901" s="20">
        <v>6.1499999999999902E-2</v>
      </c>
      <c r="E901" s="20">
        <f t="shared" ref="E901:E964" si="418">D901*C901</f>
        <v>4.9742290639964652E-2</v>
      </c>
      <c r="N901">
        <v>12</v>
      </c>
      <c r="O901">
        <v>1951</v>
      </c>
      <c r="P901" s="20">
        <v>0.80881773398316636</v>
      </c>
      <c r="Q901" s="20">
        <v>6.1530000000000001E-2</v>
      </c>
      <c r="R901" s="20">
        <f t="shared" ref="R901:R964" si="419">Q901*P901</f>
        <v>4.9766555171984229E-2</v>
      </c>
      <c r="T901" s="21"/>
    </row>
    <row r="902" spans="1:20" x14ac:dyDescent="0.3">
      <c r="A902">
        <v>4</v>
      </c>
      <c r="B902">
        <v>1960</v>
      </c>
      <c r="C902" s="20">
        <v>0.79894842460818027</v>
      </c>
      <c r="D902" s="20">
        <v>6.1499999999999902E-2</v>
      </c>
      <c r="E902" s="20">
        <f t="shared" si="418"/>
        <v>4.9135328113403008E-2</v>
      </c>
      <c r="N902">
        <v>11</v>
      </c>
      <c r="O902">
        <v>1951</v>
      </c>
      <c r="P902" s="20">
        <v>0.79894842460818027</v>
      </c>
      <c r="Q902" s="20">
        <v>6.1530000000000001E-2</v>
      </c>
      <c r="R902" s="20">
        <f t="shared" si="419"/>
        <v>4.9159296566141333E-2</v>
      </c>
      <c r="T902" s="21"/>
    </row>
    <row r="903" spans="1:20" x14ac:dyDescent="0.3">
      <c r="A903">
        <v>3</v>
      </c>
      <c r="B903">
        <v>1960</v>
      </c>
      <c r="C903" s="20">
        <v>0.78931240555818549</v>
      </c>
      <c r="D903" s="20">
        <v>6.1499999999999902E-2</v>
      </c>
      <c r="E903" s="20">
        <f t="shared" si="418"/>
        <v>4.8542712941828332E-2</v>
      </c>
      <c r="N903">
        <v>10</v>
      </c>
      <c r="O903">
        <v>1951</v>
      </c>
      <c r="P903" s="20">
        <v>0.78931240555818549</v>
      </c>
      <c r="Q903" s="20">
        <v>6.1530000000000001E-2</v>
      </c>
      <c r="R903" s="20">
        <f t="shared" si="419"/>
        <v>4.8566392313995156E-2</v>
      </c>
      <c r="T903" s="21"/>
    </row>
    <row r="904" spans="1:20" x14ac:dyDescent="0.3">
      <c r="A904">
        <v>2</v>
      </c>
      <c r="B904">
        <v>1960</v>
      </c>
      <c r="C904" s="20">
        <v>0.77979361908424838</v>
      </c>
      <c r="D904" s="20">
        <v>6.1499999999999902E-2</v>
      </c>
      <c r="E904" s="20">
        <f t="shared" si="418"/>
        <v>4.7957307573681197E-2</v>
      </c>
      <c r="N904">
        <v>10</v>
      </c>
      <c r="O904">
        <v>1951</v>
      </c>
      <c r="P904" s="20">
        <v>0.77979361908424838</v>
      </c>
      <c r="Q904" s="20">
        <v>6.1530000000000001E-2</v>
      </c>
      <c r="R904" s="20">
        <f t="shared" si="419"/>
        <v>4.7980701382253806E-2</v>
      </c>
      <c r="T904" s="21"/>
    </row>
    <row r="905" spans="1:20" x14ac:dyDescent="0.3">
      <c r="A905">
        <v>2</v>
      </c>
      <c r="B905">
        <v>1960</v>
      </c>
      <c r="C905" s="20">
        <v>0.78272779647550805</v>
      </c>
      <c r="D905" s="20">
        <v>6.1499999999999902E-2</v>
      </c>
      <c r="E905" s="20">
        <f t="shared" si="418"/>
        <v>4.8137759483243669E-2</v>
      </c>
      <c r="N905">
        <v>9</v>
      </c>
      <c r="O905">
        <v>1951</v>
      </c>
      <c r="P905" s="20">
        <v>0.78272779647550805</v>
      </c>
      <c r="Q905" s="20">
        <v>6.1530000000000001E-2</v>
      </c>
      <c r="R905" s="20">
        <f t="shared" si="419"/>
        <v>4.8161241317138011E-2</v>
      </c>
      <c r="T905" s="21"/>
    </row>
    <row r="906" spans="1:20" x14ac:dyDescent="0.3">
      <c r="A906">
        <v>1</v>
      </c>
      <c r="B906">
        <v>1960</v>
      </c>
      <c r="C906" s="20">
        <v>0.79687385681100831</v>
      </c>
      <c r="D906" s="20">
        <v>6.1499999999999902E-2</v>
      </c>
      <c r="E906" s="20">
        <f t="shared" si="418"/>
        <v>4.9007742193876935E-2</v>
      </c>
      <c r="N906">
        <v>8</v>
      </c>
      <c r="O906">
        <v>1951</v>
      </c>
      <c r="P906" s="20">
        <v>0.79687385681100831</v>
      </c>
      <c r="Q906" s="20">
        <v>6.1530000000000001E-2</v>
      </c>
      <c r="R906" s="20">
        <f t="shared" si="419"/>
        <v>4.9031648409581345E-2</v>
      </c>
    </row>
    <row r="907" spans="1:20" x14ac:dyDescent="0.3">
      <c r="A907">
        <v>12</v>
      </c>
      <c r="B907">
        <v>1959</v>
      </c>
      <c r="C907" s="20">
        <v>0.81139159636017433</v>
      </c>
      <c r="D907" s="20">
        <v>6.1499999999999902E-2</v>
      </c>
      <c r="E907" s="20">
        <f t="shared" si="418"/>
        <v>4.9900583176150641E-2</v>
      </c>
      <c r="N907">
        <v>7</v>
      </c>
      <c r="O907">
        <v>1951</v>
      </c>
      <c r="P907" s="20">
        <v>0.81139159636017433</v>
      </c>
      <c r="Q907" s="20">
        <v>6.1530000000000001E-2</v>
      </c>
      <c r="R907" s="20">
        <f t="shared" si="419"/>
        <v>4.9924924924041526E-2</v>
      </c>
    </row>
    <row r="908" spans="1:20" x14ac:dyDescent="0.3">
      <c r="A908">
        <v>11</v>
      </c>
      <c r="B908">
        <v>1959</v>
      </c>
      <c r="C908" s="20">
        <v>0.82569816887378722</v>
      </c>
      <c r="D908" s="20">
        <v>6.1499999999999902E-2</v>
      </c>
      <c r="E908" s="20">
        <f t="shared" si="418"/>
        <v>5.0780437385737835E-2</v>
      </c>
      <c r="N908">
        <v>6</v>
      </c>
      <c r="O908">
        <v>1951</v>
      </c>
      <c r="P908" s="20">
        <v>0.82569816887378722</v>
      </c>
      <c r="Q908" s="20">
        <v>6.1530000000000001E-2</v>
      </c>
      <c r="R908" s="20">
        <f t="shared" si="419"/>
        <v>5.0805208330804132E-2</v>
      </c>
    </row>
    <row r="909" spans="1:20" x14ac:dyDescent="0.3">
      <c r="A909">
        <v>10</v>
      </c>
      <c r="B909">
        <v>1959</v>
      </c>
      <c r="C909" s="20">
        <v>0.86263908489630592</v>
      </c>
      <c r="D909" s="20">
        <v>6.1499999999999902E-2</v>
      </c>
      <c r="E909" s="20">
        <f t="shared" si="418"/>
        <v>5.3052303721122726E-2</v>
      </c>
      <c r="N909">
        <v>6</v>
      </c>
      <c r="O909">
        <v>1951</v>
      </c>
      <c r="P909" s="20">
        <v>0.86263908489630592</v>
      </c>
      <c r="Q909" s="20">
        <v>6.1530000000000001E-2</v>
      </c>
      <c r="R909" s="20">
        <f t="shared" si="419"/>
        <v>5.3078182893669702E-2</v>
      </c>
    </row>
    <row r="910" spans="1:20" x14ac:dyDescent="0.3">
      <c r="A910">
        <v>9</v>
      </c>
      <c r="B910">
        <v>1959</v>
      </c>
      <c r="C910" s="20">
        <v>0.92323609598091561</v>
      </c>
      <c r="D910" s="20">
        <v>6.1499999999999902E-2</v>
      </c>
      <c r="E910" s="20">
        <f t="shared" si="418"/>
        <v>5.6779019902826217E-2</v>
      </c>
      <c r="N910">
        <v>6</v>
      </c>
      <c r="O910">
        <v>1951</v>
      </c>
      <c r="P910" s="20">
        <v>0.92323609598091561</v>
      </c>
      <c r="Q910" s="20">
        <v>6.1530000000000001E-2</v>
      </c>
      <c r="R910" s="20">
        <f t="shared" si="419"/>
        <v>5.6806716985705739E-2</v>
      </c>
    </row>
    <row r="911" spans="1:20" x14ac:dyDescent="0.3">
      <c r="A911">
        <v>8</v>
      </c>
      <c r="B911">
        <v>1959</v>
      </c>
      <c r="C911" s="20">
        <v>0.98808980933728663</v>
      </c>
      <c r="D911" s="20">
        <v>6.1499999999999902E-2</v>
      </c>
      <c r="E911" s="20">
        <f t="shared" si="418"/>
        <v>6.0767523274243028E-2</v>
      </c>
      <c r="N911">
        <v>5</v>
      </c>
      <c r="O911">
        <v>1951</v>
      </c>
      <c r="P911" s="20">
        <v>0.98808980933728663</v>
      </c>
      <c r="Q911" s="20">
        <v>6.1530000000000001E-2</v>
      </c>
      <c r="R911" s="20">
        <f t="shared" si="419"/>
        <v>6.0797165968523248E-2</v>
      </c>
    </row>
    <row r="912" spans="1:20" x14ac:dyDescent="0.3">
      <c r="A912">
        <v>7</v>
      </c>
      <c r="B912">
        <v>1959</v>
      </c>
      <c r="C912" s="20">
        <v>1.0576518497494949</v>
      </c>
      <c r="D912" s="20">
        <v>6.1499999999999902E-2</v>
      </c>
      <c r="E912" s="20">
        <f t="shared" si="418"/>
        <v>6.5045588759593834E-2</v>
      </c>
      <c r="N912">
        <v>5</v>
      </c>
      <c r="O912">
        <v>1951</v>
      </c>
      <c r="P912" s="20">
        <v>1.0576518497494949</v>
      </c>
      <c r="Q912" s="20">
        <v>6.1530000000000001E-2</v>
      </c>
      <c r="R912" s="20">
        <f t="shared" si="419"/>
        <v>6.5077318315086424E-2</v>
      </c>
      <c r="T912" s="21"/>
    </row>
    <row r="913" spans="1:20" x14ac:dyDescent="0.3">
      <c r="A913">
        <v>6</v>
      </c>
      <c r="B913">
        <v>1959</v>
      </c>
      <c r="C913" s="20">
        <v>1.07645583959381</v>
      </c>
      <c r="D913" s="20">
        <v>6.1499999999999902E-2</v>
      </c>
      <c r="E913" s="20">
        <f t="shared" si="418"/>
        <v>6.6202034135019211E-2</v>
      </c>
      <c r="J913" s="21"/>
      <c r="N913">
        <v>5</v>
      </c>
      <c r="O913">
        <v>1951</v>
      </c>
      <c r="P913" s="20">
        <v>1.07645583959381</v>
      </c>
      <c r="Q913" s="20">
        <v>6.1530000000000001E-2</v>
      </c>
      <c r="R913" s="20">
        <f t="shared" si="419"/>
        <v>6.6234327810207133E-2</v>
      </c>
      <c r="T913" s="21"/>
    </row>
    <row r="914" spans="1:20" x14ac:dyDescent="0.3">
      <c r="A914">
        <v>6</v>
      </c>
      <c r="B914">
        <v>1959</v>
      </c>
      <c r="C914" s="20">
        <v>1.0455002873943628</v>
      </c>
      <c r="D914" s="20">
        <v>6.1499999999999902E-2</v>
      </c>
      <c r="E914" s="20">
        <f t="shared" si="418"/>
        <v>6.4298267674753218E-2</v>
      </c>
      <c r="J914" s="21"/>
      <c r="N914">
        <v>4</v>
      </c>
      <c r="O914">
        <v>1951</v>
      </c>
      <c r="P914" s="20">
        <v>1.0455002873943628</v>
      </c>
      <c r="Q914" s="20">
        <v>6.1530000000000001E-2</v>
      </c>
      <c r="R914" s="20">
        <f t="shared" si="419"/>
        <v>6.4329632683375146E-2</v>
      </c>
      <c r="T914" s="21"/>
    </row>
    <row r="915" spans="1:20" x14ac:dyDescent="0.3">
      <c r="A915">
        <v>5</v>
      </c>
      <c r="B915">
        <v>1959</v>
      </c>
      <c r="C915" s="20">
        <v>1.0152897246560355</v>
      </c>
      <c r="D915" s="20">
        <v>6.1499999999999902E-2</v>
      </c>
      <c r="E915" s="20">
        <f t="shared" si="418"/>
        <v>6.2440318066346083E-2</v>
      </c>
      <c r="J915" s="21"/>
      <c r="N915">
        <v>4</v>
      </c>
      <c r="O915">
        <v>1951</v>
      </c>
      <c r="P915" s="20">
        <v>1.0152897246560355</v>
      </c>
      <c r="Q915" s="20">
        <v>6.1530000000000001E-2</v>
      </c>
      <c r="R915" s="20">
        <f t="shared" si="419"/>
        <v>6.2470776758085864E-2</v>
      </c>
      <c r="T915" s="21"/>
    </row>
    <row r="916" spans="1:20" x14ac:dyDescent="0.3">
      <c r="A916">
        <v>5</v>
      </c>
      <c r="B916">
        <v>1959</v>
      </c>
      <c r="C916" s="20">
        <v>0.98609312140196081</v>
      </c>
      <c r="D916" s="20">
        <v>6.1499999999999902E-2</v>
      </c>
      <c r="E916" s="20">
        <f t="shared" si="418"/>
        <v>6.0644726966220495E-2</v>
      </c>
      <c r="J916" s="21"/>
      <c r="N916">
        <v>4</v>
      </c>
      <c r="O916">
        <v>1951</v>
      </c>
      <c r="P916" s="20">
        <v>0.98609312140196081</v>
      </c>
      <c r="Q916" s="20">
        <v>6.1530000000000001E-2</v>
      </c>
      <c r="R916" s="20">
        <f t="shared" si="419"/>
        <v>6.0674309759862648E-2</v>
      </c>
    </row>
    <row r="917" spans="1:20" x14ac:dyDescent="0.3">
      <c r="A917">
        <v>4</v>
      </c>
      <c r="B917">
        <v>1959</v>
      </c>
      <c r="C917" s="20">
        <v>0.94250449991430552</v>
      </c>
      <c r="D917" s="20">
        <v>6.1499999999999902E-2</v>
      </c>
      <c r="E917" s="20">
        <f t="shared" si="418"/>
        <v>5.7964026744729696E-2</v>
      </c>
      <c r="J917" s="21"/>
      <c r="N917">
        <v>3</v>
      </c>
      <c r="O917">
        <v>1951</v>
      </c>
      <c r="P917" s="20">
        <v>0.94250449991430552</v>
      </c>
      <c r="Q917" s="20">
        <v>6.1530000000000001E-2</v>
      </c>
      <c r="R917" s="20">
        <f t="shared" si="419"/>
        <v>5.7992301879727218E-2</v>
      </c>
    </row>
    <row r="918" spans="1:20" x14ac:dyDescent="0.3">
      <c r="A918">
        <v>4</v>
      </c>
      <c r="B918">
        <v>1959</v>
      </c>
      <c r="C918" s="20">
        <v>0.88689739018817348</v>
      </c>
      <c r="D918" s="20">
        <v>6.1499999999999902E-2</v>
      </c>
      <c r="E918" s="20">
        <f t="shared" si="418"/>
        <v>5.4544189496572582E-2</v>
      </c>
      <c r="J918" s="21"/>
      <c r="N918">
        <v>3</v>
      </c>
      <c r="O918">
        <v>1951</v>
      </c>
      <c r="P918" s="20">
        <v>0.88689739018817348</v>
      </c>
      <c r="Q918" s="20">
        <v>6.1530000000000001E-2</v>
      </c>
      <c r="R918" s="20">
        <f t="shared" si="419"/>
        <v>5.4570796418278313E-2</v>
      </c>
    </row>
    <row r="919" spans="1:20" x14ac:dyDescent="0.3">
      <c r="A919">
        <v>3</v>
      </c>
      <c r="B919">
        <v>1959</v>
      </c>
      <c r="C919" s="20">
        <v>0.83469149853945912</v>
      </c>
      <c r="D919" s="20">
        <v>6.1499999999999902E-2</v>
      </c>
      <c r="E919" s="20">
        <f t="shared" si="418"/>
        <v>5.1333527160176654E-2</v>
      </c>
      <c r="J919" s="21"/>
      <c r="N919">
        <v>3</v>
      </c>
      <c r="O919">
        <v>1951</v>
      </c>
      <c r="P919" s="20">
        <v>0.83469149853945912</v>
      </c>
      <c r="Q919" s="20">
        <v>6.1530000000000001E-2</v>
      </c>
      <c r="R919" s="20">
        <f t="shared" si="419"/>
        <v>5.1358567905132921E-2</v>
      </c>
    </row>
    <row r="920" spans="1:20" x14ac:dyDescent="0.3">
      <c r="A920">
        <v>3</v>
      </c>
      <c r="B920">
        <v>1959</v>
      </c>
      <c r="C920" s="20">
        <v>0.78533194930414896</v>
      </c>
      <c r="D920" s="20">
        <v>6.1499999999999902E-2</v>
      </c>
      <c r="E920" s="20">
        <f t="shared" si="418"/>
        <v>4.8297914882205084E-2</v>
      </c>
      <c r="J920" s="21"/>
      <c r="N920">
        <v>2</v>
      </c>
      <c r="O920">
        <v>1951</v>
      </c>
      <c r="P920" s="20">
        <v>0.78533194930414896</v>
      </c>
      <c r="Q920" s="20">
        <v>6.1530000000000001E-2</v>
      </c>
      <c r="R920" s="20">
        <f t="shared" si="419"/>
        <v>4.8321474840684289E-2</v>
      </c>
    </row>
    <row r="921" spans="1:20" x14ac:dyDescent="0.3">
      <c r="A921">
        <v>2</v>
      </c>
      <c r="B921">
        <v>1959</v>
      </c>
      <c r="C921" s="20">
        <v>0.76285928714228846</v>
      </c>
      <c r="D921" s="20">
        <v>6.1499999999999902E-2</v>
      </c>
      <c r="E921" s="20">
        <f t="shared" si="418"/>
        <v>4.6915846159250665E-2</v>
      </c>
      <c r="N921">
        <v>2</v>
      </c>
      <c r="O921">
        <v>1951</v>
      </c>
      <c r="P921" s="20">
        <v>0.76285928714228846</v>
      </c>
      <c r="Q921" s="20">
        <v>6.1530000000000001E-2</v>
      </c>
      <c r="R921" s="20">
        <f t="shared" si="419"/>
        <v>4.6938731937865012E-2</v>
      </c>
    </row>
    <row r="922" spans="1:20" x14ac:dyDescent="0.3">
      <c r="A922">
        <v>2</v>
      </c>
      <c r="B922">
        <v>1959</v>
      </c>
      <c r="C922" s="20">
        <v>0.76440396066442284</v>
      </c>
      <c r="D922" s="20">
        <v>6.1499999999999902E-2</v>
      </c>
      <c r="E922" s="20">
        <f t="shared" si="418"/>
        <v>4.7010843580861932E-2</v>
      </c>
      <c r="J922" s="21"/>
      <c r="N922">
        <v>1</v>
      </c>
      <c r="O922">
        <v>1951</v>
      </c>
      <c r="P922" s="20">
        <v>0.76440396066442284</v>
      </c>
      <c r="Q922" s="20">
        <v>6.1530000000000001E-2</v>
      </c>
      <c r="R922" s="20">
        <f t="shared" si="419"/>
        <v>4.7033775699681937E-2</v>
      </c>
    </row>
    <row r="923" spans="1:20" x14ac:dyDescent="0.3">
      <c r="A923">
        <v>1</v>
      </c>
      <c r="B923">
        <v>1959</v>
      </c>
      <c r="C923" s="20">
        <v>0.76550878696306601</v>
      </c>
      <c r="D923" s="20">
        <v>6.1499999999999902E-2</v>
      </c>
      <c r="E923" s="20">
        <f t="shared" si="418"/>
        <v>4.7078790398228487E-2</v>
      </c>
      <c r="J923" s="21"/>
      <c r="N923">
        <v>12</v>
      </c>
      <c r="O923">
        <v>1950</v>
      </c>
      <c r="P923" s="20">
        <v>0.76550878696306601</v>
      </c>
      <c r="Q923" s="20">
        <v>6.1530000000000001E-2</v>
      </c>
      <c r="R923" s="20">
        <f t="shared" si="419"/>
        <v>4.7101755661837455E-2</v>
      </c>
    </row>
    <row r="924" spans="1:20" x14ac:dyDescent="0.3">
      <c r="A924">
        <v>12</v>
      </c>
      <c r="B924">
        <v>1958</v>
      </c>
      <c r="C924" s="20">
        <v>0.76716852257278711</v>
      </c>
      <c r="D924" s="20">
        <v>6.1499999999999902E-2</v>
      </c>
      <c r="E924" s="20">
        <f t="shared" si="418"/>
        <v>4.7180864138226329E-2</v>
      </c>
      <c r="J924" s="21"/>
      <c r="N924">
        <v>12</v>
      </c>
      <c r="O924">
        <v>1950</v>
      </c>
      <c r="P924" s="20">
        <v>0.76716852257278711</v>
      </c>
      <c r="Q924" s="20">
        <v>6.1530000000000001E-2</v>
      </c>
      <c r="R924" s="20">
        <f t="shared" si="419"/>
        <v>4.7203879193903592E-2</v>
      </c>
    </row>
    <row r="925" spans="1:20" x14ac:dyDescent="0.3">
      <c r="A925">
        <v>12</v>
      </c>
      <c r="B925">
        <v>1958</v>
      </c>
      <c r="C925" s="20">
        <v>0.7843116810880818</v>
      </c>
      <c r="D925" s="20">
        <v>6.1499999999999902E-2</v>
      </c>
      <c r="E925" s="20">
        <f t="shared" si="418"/>
        <v>4.8235168386916952E-2</v>
      </c>
      <c r="J925" s="21"/>
      <c r="N925">
        <v>11</v>
      </c>
      <c r="O925">
        <v>1950</v>
      </c>
      <c r="P925" s="20">
        <v>0.7843116810880818</v>
      </c>
      <c r="Q925" s="20">
        <v>6.1530000000000001E-2</v>
      </c>
      <c r="R925" s="20">
        <f t="shared" si="419"/>
        <v>4.8258697737349678E-2</v>
      </c>
    </row>
    <row r="926" spans="1:20" x14ac:dyDescent="0.3">
      <c r="A926">
        <v>11</v>
      </c>
      <c r="B926">
        <v>1958</v>
      </c>
      <c r="C926" s="20">
        <v>0.81869081208703798</v>
      </c>
      <c r="D926" s="20">
        <v>6.1499999999999902E-2</v>
      </c>
      <c r="E926" s="20">
        <f t="shared" si="418"/>
        <v>5.0349484943352757E-2</v>
      </c>
      <c r="J926" s="21"/>
      <c r="N926">
        <v>10</v>
      </c>
      <c r="O926">
        <v>1950</v>
      </c>
      <c r="P926" s="20">
        <v>0.81869081208703798</v>
      </c>
      <c r="Q926" s="20">
        <v>6.1530000000000001E-2</v>
      </c>
      <c r="R926" s="20">
        <f t="shared" si="419"/>
        <v>5.0374045667715445E-2</v>
      </c>
    </row>
    <row r="927" spans="1:20" x14ac:dyDescent="0.3">
      <c r="A927">
        <v>10</v>
      </c>
      <c r="B927">
        <v>1958</v>
      </c>
      <c r="C927" s="20">
        <v>0.85445359439053559</v>
      </c>
      <c r="D927" s="20">
        <v>6.1499999999999902E-2</v>
      </c>
      <c r="E927" s="20">
        <f t="shared" si="418"/>
        <v>5.2548896055017856E-2</v>
      </c>
      <c r="J927" s="21"/>
      <c r="N927">
        <v>10</v>
      </c>
      <c r="O927">
        <v>1950</v>
      </c>
      <c r="P927" s="20">
        <v>0.85445359439053559</v>
      </c>
      <c r="Q927" s="20">
        <v>6.1530000000000001E-2</v>
      </c>
      <c r="R927" s="20">
        <f t="shared" si="419"/>
        <v>5.2574529662849659E-2</v>
      </c>
      <c r="T927" s="21"/>
    </row>
    <row r="928" spans="1:20" x14ac:dyDescent="0.3">
      <c r="A928">
        <v>9</v>
      </c>
      <c r="B928">
        <v>1958</v>
      </c>
      <c r="C928" s="20">
        <v>0.8917785984500427</v>
      </c>
      <c r="D928" s="20">
        <v>6.1499999999999902E-2</v>
      </c>
      <c r="E928" s="20">
        <f t="shared" si="418"/>
        <v>5.4844383804677536E-2</v>
      </c>
      <c r="J928" s="21"/>
      <c r="N928">
        <v>9</v>
      </c>
      <c r="O928">
        <v>1950</v>
      </c>
      <c r="P928" s="20">
        <v>0.8917785984500427</v>
      </c>
      <c r="Q928" s="20">
        <v>6.1530000000000001E-2</v>
      </c>
      <c r="R928" s="20">
        <f t="shared" si="419"/>
        <v>5.4871137162631131E-2</v>
      </c>
      <c r="T928" s="21"/>
    </row>
    <row r="929" spans="1:20" x14ac:dyDescent="0.3">
      <c r="A929">
        <v>9</v>
      </c>
      <c r="B929">
        <v>1958</v>
      </c>
      <c r="C929" s="20">
        <v>0.93491049156125217</v>
      </c>
      <c r="D929" s="20">
        <v>6.1499999999999902E-2</v>
      </c>
      <c r="E929" s="20">
        <f t="shared" si="418"/>
        <v>5.7496995231016916E-2</v>
      </c>
      <c r="J929" s="21"/>
      <c r="N929">
        <v>8</v>
      </c>
      <c r="O929">
        <v>1950</v>
      </c>
      <c r="P929" s="20">
        <v>0.93491049156125217</v>
      </c>
      <c r="Q929" s="20">
        <v>6.1530000000000001E-2</v>
      </c>
      <c r="R929" s="20">
        <f t="shared" si="419"/>
        <v>5.7525042545763849E-2</v>
      </c>
      <c r="T929" s="21"/>
    </row>
    <row r="930" spans="1:20" x14ac:dyDescent="0.3">
      <c r="A930">
        <v>8</v>
      </c>
      <c r="B930">
        <v>1958</v>
      </c>
      <c r="C930" s="20">
        <v>0.98438580036744272</v>
      </c>
      <c r="D930" s="20">
        <v>6.1499999999999902E-2</v>
      </c>
      <c r="E930" s="20">
        <f t="shared" si="418"/>
        <v>6.053972672259763E-2</v>
      </c>
      <c r="J930" s="21"/>
      <c r="N930">
        <v>8</v>
      </c>
      <c r="O930">
        <v>1950</v>
      </c>
      <c r="P930" s="20">
        <v>0.98438580036744272</v>
      </c>
      <c r="Q930" s="20">
        <v>6.1530000000000001E-2</v>
      </c>
      <c r="R930" s="20">
        <f t="shared" si="419"/>
        <v>6.0569258296608752E-2</v>
      </c>
    </row>
    <row r="931" spans="1:20" x14ac:dyDescent="0.3">
      <c r="A931">
        <v>7</v>
      </c>
      <c r="B931">
        <v>1958</v>
      </c>
      <c r="C931" s="20">
        <v>1.0367785054486574</v>
      </c>
      <c r="D931" s="20">
        <v>6.1499999999999902E-2</v>
      </c>
      <c r="E931" s="20">
        <f t="shared" si="418"/>
        <v>6.376187808509233E-2</v>
      </c>
      <c r="J931" s="21"/>
      <c r="N931">
        <v>7</v>
      </c>
      <c r="O931">
        <v>1950</v>
      </c>
      <c r="P931" s="20">
        <v>1.0367785054486574</v>
      </c>
      <c r="Q931" s="20">
        <v>6.1530000000000001E-2</v>
      </c>
      <c r="R931" s="20">
        <f t="shared" si="419"/>
        <v>6.3792981440255886E-2</v>
      </c>
      <c r="T931" s="21"/>
    </row>
    <row r="932" spans="1:20" x14ac:dyDescent="0.3">
      <c r="A932">
        <v>6</v>
      </c>
      <c r="B932">
        <v>1958</v>
      </c>
      <c r="C932" s="20">
        <v>1.0919597468382001</v>
      </c>
      <c r="D932" s="20">
        <v>6.1499999999999902E-2</v>
      </c>
      <c r="E932" s="20">
        <f t="shared" si="418"/>
        <v>6.7155524430549202E-2</v>
      </c>
      <c r="N932">
        <v>6</v>
      </c>
      <c r="O932">
        <v>1950</v>
      </c>
      <c r="P932" s="20">
        <v>1.0919597468382001</v>
      </c>
      <c r="Q932" s="20">
        <v>6.1530000000000001E-2</v>
      </c>
      <c r="R932" s="20">
        <f t="shared" si="419"/>
        <v>6.7188283222954448E-2</v>
      </c>
      <c r="T932" s="21"/>
    </row>
    <row r="933" spans="1:20" x14ac:dyDescent="0.3">
      <c r="A933">
        <v>6</v>
      </c>
      <c r="B933">
        <v>1958</v>
      </c>
      <c r="C933" s="20">
        <v>1.0877093973942631</v>
      </c>
      <c r="D933" s="20">
        <v>6.1499999999999902E-2</v>
      </c>
      <c r="E933" s="20">
        <f t="shared" si="418"/>
        <v>6.689412793974707E-2</v>
      </c>
      <c r="J933" s="21"/>
      <c r="N933">
        <v>6</v>
      </c>
      <c r="O933">
        <v>1950</v>
      </c>
      <c r="P933" s="20">
        <v>1.0877093973942631</v>
      </c>
      <c r="Q933" s="20">
        <v>6.1530000000000001E-2</v>
      </c>
      <c r="R933" s="20">
        <f t="shared" si="419"/>
        <v>6.6926759221669005E-2</v>
      </c>
      <c r="T933" s="21"/>
    </row>
    <row r="934" spans="1:20" x14ac:dyDescent="0.3">
      <c r="A934">
        <v>6</v>
      </c>
      <c r="B934">
        <v>1958</v>
      </c>
      <c r="C934" s="20">
        <v>1.0214683130486595</v>
      </c>
      <c r="D934" s="20">
        <v>6.1499999999999902E-2</v>
      </c>
      <c r="E934" s="20">
        <f t="shared" si="418"/>
        <v>6.2820301252492453E-2</v>
      </c>
      <c r="J934" s="21"/>
      <c r="N934">
        <v>5</v>
      </c>
      <c r="O934">
        <v>1950</v>
      </c>
      <c r="P934" s="20">
        <v>1.0214683130486595</v>
      </c>
      <c r="Q934" s="20">
        <v>6.1530000000000001E-2</v>
      </c>
      <c r="R934" s="20">
        <f t="shared" si="419"/>
        <v>6.2850945301884023E-2</v>
      </c>
      <c r="T934" s="21"/>
    </row>
    <row r="935" spans="1:20" x14ac:dyDescent="0.3">
      <c r="A935">
        <v>5</v>
      </c>
      <c r="B935">
        <v>1958</v>
      </c>
      <c r="C935" s="20">
        <v>0.9589832357449849</v>
      </c>
      <c r="D935" s="20">
        <v>6.1499999999999902E-2</v>
      </c>
      <c r="E935" s="20">
        <f t="shared" si="418"/>
        <v>5.8977468998316476E-2</v>
      </c>
      <c r="J935" s="21"/>
      <c r="N935">
        <v>4</v>
      </c>
      <c r="O935">
        <v>1950</v>
      </c>
      <c r="P935" s="20">
        <v>0.9589832357449849</v>
      </c>
      <c r="Q935" s="20">
        <v>6.1530000000000001E-2</v>
      </c>
      <c r="R935" s="20">
        <f t="shared" si="419"/>
        <v>5.900623849538892E-2</v>
      </c>
      <c r="T935" s="21"/>
    </row>
    <row r="936" spans="1:20" x14ac:dyDescent="0.3">
      <c r="A936">
        <v>5</v>
      </c>
      <c r="B936">
        <v>1958</v>
      </c>
      <c r="C936" s="20">
        <v>0.90006068943434392</v>
      </c>
      <c r="D936" s="20">
        <v>6.1499999999999902E-2</v>
      </c>
      <c r="E936" s="20">
        <f t="shared" si="418"/>
        <v>5.5353732400212061E-2</v>
      </c>
      <c r="J936" s="21"/>
      <c r="N936">
        <v>3</v>
      </c>
      <c r="O936">
        <v>1950</v>
      </c>
      <c r="P936" s="20">
        <v>0.90006068943434392</v>
      </c>
      <c r="Q936" s="20">
        <v>6.1530000000000001E-2</v>
      </c>
      <c r="R936" s="20">
        <f t="shared" si="419"/>
        <v>5.5380734220895185E-2</v>
      </c>
      <c r="T936" s="21"/>
    </row>
    <row r="937" spans="1:20" x14ac:dyDescent="0.3">
      <c r="A937">
        <v>5</v>
      </c>
      <c r="B937">
        <v>1958</v>
      </c>
      <c r="C937" s="20">
        <v>0.86413524814275988</v>
      </c>
      <c r="D937" s="20">
        <v>6.1499999999999902E-2</v>
      </c>
      <c r="E937" s="20">
        <f t="shared" si="418"/>
        <v>5.3144317760779651E-2</v>
      </c>
      <c r="J937" s="21"/>
      <c r="N937">
        <v>2</v>
      </c>
      <c r="O937">
        <v>1950</v>
      </c>
      <c r="P937" s="20">
        <v>0.86413524814275988</v>
      </c>
      <c r="Q937" s="20">
        <v>6.1530000000000001E-2</v>
      </c>
      <c r="R937" s="20">
        <f t="shared" si="419"/>
        <v>5.3170241818224016E-2</v>
      </c>
      <c r="T937" s="21"/>
    </row>
    <row r="938" spans="1:20" x14ac:dyDescent="0.3">
      <c r="A938">
        <v>4</v>
      </c>
      <c r="B938">
        <v>1958</v>
      </c>
      <c r="C938" s="20">
        <v>0.84928633739505421</v>
      </c>
      <c r="D938" s="20">
        <v>6.1499999999999902E-2</v>
      </c>
      <c r="E938" s="20">
        <f t="shared" si="418"/>
        <v>5.2231109749795751E-2</v>
      </c>
      <c r="J938" s="21"/>
      <c r="N938">
        <v>1</v>
      </c>
      <c r="O938">
        <v>1950</v>
      </c>
      <c r="P938" s="20">
        <v>0.84928633739505421</v>
      </c>
      <c r="Q938" s="20">
        <v>6.1530000000000001E-2</v>
      </c>
      <c r="R938" s="20">
        <f t="shared" si="419"/>
        <v>5.2256588339917684E-2</v>
      </c>
      <c r="T938" s="21"/>
    </row>
    <row r="939" spans="1:20" x14ac:dyDescent="0.3">
      <c r="A939">
        <v>4</v>
      </c>
      <c r="B939">
        <v>1958</v>
      </c>
      <c r="C939" s="20">
        <v>0.83445064133034774</v>
      </c>
      <c r="D939" s="20">
        <v>6.1499999999999902E-2</v>
      </c>
      <c r="E939" s="20">
        <f t="shared" si="418"/>
        <v>5.1318714441816307E-2</v>
      </c>
      <c r="J939" s="21"/>
      <c r="N939">
        <v>12</v>
      </c>
      <c r="O939">
        <v>1949</v>
      </c>
      <c r="P939" s="20">
        <v>0.83445064133034774</v>
      </c>
      <c r="Q939" s="20">
        <v>6.1530000000000001E-2</v>
      </c>
      <c r="R939" s="20">
        <f t="shared" si="419"/>
        <v>5.1343747961056299E-2</v>
      </c>
      <c r="T939" s="21"/>
    </row>
    <row r="940" spans="1:20" x14ac:dyDescent="0.3">
      <c r="A940">
        <v>4</v>
      </c>
      <c r="B940">
        <v>1958</v>
      </c>
      <c r="C940" s="20">
        <v>0.82023016816507111</v>
      </c>
      <c r="D940" s="20">
        <v>6.1499999999999902E-2</v>
      </c>
      <c r="E940" s="20">
        <f t="shared" si="418"/>
        <v>5.044415534215179E-2</v>
      </c>
      <c r="J940" s="21"/>
      <c r="N940">
        <v>10</v>
      </c>
      <c r="O940">
        <v>1949</v>
      </c>
      <c r="P940" s="20">
        <v>0.82023016816507111</v>
      </c>
      <c r="Q940" s="20">
        <v>6.1530000000000001E-2</v>
      </c>
      <c r="R940" s="20">
        <f t="shared" si="419"/>
        <v>5.0468762247196826E-2</v>
      </c>
      <c r="T940" s="21"/>
    </row>
    <row r="941" spans="1:20" x14ac:dyDescent="0.3">
      <c r="A941">
        <v>3</v>
      </c>
      <c r="B941">
        <v>1958</v>
      </c>
      <c r="C941" s="20">
        <v>0.80776695408390764</v>
      </c>
      <c r="D941" s="20">
        <v>6.1499999999999902E-2</v>
      </c>
      <c r="E941" s="20">
        <f t="shared" si="418"/>
        <v>4.9677667676160241E-2</v>
      </c>
      <c r="J941" s="21"/>
      <c r="N941">
        <v>9</v>
      </c>
      <c r="O941">
        <v>1949</v>
      </c>
      <c r="P941" s="20">
        <v>0.80776695408390764</v>
      </c>
      <c r="Q941" s="20">
        <v>6.1530000000000001E-2</v>
      </c>
      <c r="R941" s="20">
        <f t="shared" si="419"/>
        <v>4.9701900684782835E-2</v>
      </c>
    </row>
    <row r="942" spans="1:20" x14ac:dyDescent="0.3">
      <c r="A942">
        <v>3</v>
      </c>
      <c r="B942">
        <v>1958</v>
      </c>
      <c r="C942" s="20">
        <v>0.79756408895461306</v>
      </c>
      <c r="D942" s="20">
        <v>6.1499999999999902E-2</v>
      </c>
      <c r="E942" s="20">
        <f t="shared" si="418"/>
        <v>4.9050191470708625E-2</v>
      </c>
      <c r="J942" s="21"/>
      <c r="N942">
        <v>8</v>
      </c>
      <c r="O942">
        <v>1949</v>
      </c>
      <c r="P942" s="20">
        <v>0.79756408895461306</v>
      </c>
      <c r="Q942" s="20">
        <v>6.1530000000000001E-2</v>
      </c>
      <c r="R942" s="20">
        <f t="shared" si="419"/>
        <v>4.9074118393377344E-2</v>
      </c>
    </row>
    <row r="943" spans="1:20" x14ac:dyDescent="0.3">
      <c r="A943">
        <v>3</v>
      </c>
      <c r="B943">
        <v>1958</v>
      </c>
      <c r="C943" s="20">
        <v>0.78749009571877782</v>
      </c>
      <c r="D943" s="20">
        <v>6.1499999999999902E-2</v>
      </c>
      <c r="E943" s="20">
        <f t="shared" si="418"/>
        <v>4.8430640886704755E-2</v>
      </c>
      <c r="J943" s="21"/>
      <c r="N943">
        <v>6</v>
      </c>
      <c r="O943">
        <v>1949</v>
      </c>
      <c r="P943" s="20">
        <v>0.78749009571877782</v>
      </c>
      <c r="Q943" s="20">
        <v>6.1530000000000001E-2</v>
      </c>
      <c r="R943" s="20">
        <f t="shared" si="419"/>
        <v>4.8454265589576398E-2</v>
      </c>
    </row>
    <row r="944" spans="1:20" x14ac:dyDescent="0.3">
      <c r="A944">
        <v>2</v>
      </c>
      <c r="B944">
        <v>1958</v>
      </c>
      <c r="C944" s="20">
        <v>0.77765656515515602</v>
      </c>
      <c r="D944" s="20">
        <v>6.1499999999999902E-2</v>
      </c>
      <c r="E944" s="20">
        <f t="shared" si="418"/>
        <v>4.7825878757042022E-2</v>
      </c>
      <c r="J944" s="21"/>
      <c r="N944">
        <v>6</v>
      </c>
      <c r="O944">
        <v>1949</v>
      </c>
      <c r="P944" s="20">
        <v>0.77765656515515602</v>
      </c>
      <c r="Q944" s="20">
        <v>6.1530000000000001E-2</v>
      </c>
      <c r="R944" s="20">
        <f t="shared" si="419"/>
        <v>4.7849208453996754E-2</v>
      </c>
    </row>
    <row r="945" spans="1:20" x14ac:dyDescent="0.3">
      <c r="A945">
        <v>2</v>
      </c>
      <c r="B945">
        <v>1958</v>
      </c>
      <c r="C945" s="20">
        <v>0.79296968587122585</v>
      </c>
      <c r="D945" s="20">
        <v>6.1499999999999902E-2</v>
      </c>
      <c r="E945" s="20">
        <f t="shared" si="418"/>
        <v>4.8767635681080314E-2</v>
      </c>
      <c r="N945">
        <v>6</v>
      </c>
      <c r="O945">
        <v>1949</v>
      </c>
      <c r="P945" s="20">
        <v>0.79296968587122585</v>
      </c>
      <c r="Q945" s="20">
        <v>6.1530000000000001E-2</v>
      </c>
      <c r="R945" s="20">
        <f t="shared" si="419"/>
        <v>4.879142477165653E-2</v>
      </c>
    </row>
    <row r="946" spans="1:20" x14ac:dyDescent="0.3">
      <c r="A946">
        <v>1</v>
      </c>
      <c r="B946">
        <v>1958</v>
      </c>
      <c r="C946" s="20">
        <v>0.83904319894709711</v>
      </c>
      <c r="D946" s="20">
        <v>6.1499999999999902E-2</v>
      </c>
      <c r="E946" s="20">
        <f t="shared" si="418"/>
        <v>5.1601156735246387E-2</v>
      </c>
      <c r="J946" s="21"/>
      <c r="N946">
        <v>6</v>
      </c>
      <c r="O946">
        <v>1949</v>
      </c>
      <c r="P946" s="20">
        <v>0.83904319894709711</v>
      </c>
      <c r="Q946" s="20">
        <v>6.1530000000000001E-2</v>
      </c>
      <c r="R946" s="20">
        <f t="shared" si="419"/>
        <v>5.1626328031214884E-2</v>
      </c>
    </row>
    <row r="947" spans="1:20" x14ac:dyDescent="0.3">
      <c r="A947">
        <v>12</v>
      </c>
      <c r="B947">
        <v>1957</v>
      </c>
      <c r="C947" s="20">
        <v>0.88805110654857067</v>
      </c>
      <c r="D947" s="20">
        <v>6.1499999999999902E-2</v>
      </c>
      <c r="E947" s="20">
        <f t="shared" si="418"/>
        <v>5.4615143052737007E-2</v>
      </c>
      <c r="J947" s="21"/>
      <c r="N947">
        <v>5</v>
      </c>
      <c r="O947">
        <v>1949</v>
      </c>
      <c r="P947" s="20">
        <v>0.88805110654857067</v>
      </c>
      <c r="Q947" s="20">
        <v>6.1530000000000001E-2</v>
      </c>
      <c r="R947" s="20">
        <f t="shared" si="419"/>
        <v>5.4641784585933557E-2</v>
      </c>
    </row>
    <row r="948" spans="1:20" x14ac:dyDescent="0.3">
      <c r="A948">
        <v>11</v>
      </c>
      <c r="B948">
        <v>1957</v>
      </c>
      <c r="C948" s="20">
        <v>0.9396490868984172</v>
      </c>
      <c r="D948" s="20">
        <v>6.1499999999999902E-2</v>
      </c>
      <c r="E948" s="20">
        <f t="shared" si="418"/>
        <v>5.7788418844252565E-2</v>
      </c>
      <c r="J948" s="21"/>
      <c r="N948">
        <v>5</v>
      </c>
      <c r="O948">
        <v>1949</v>
      </c>
      <c r="P948" s="20">
        <v>0.9396490868984172</v>
      </c>
      <c r="Q948" s="20">
        <v>6.1530000000000001E-2</v>
      </c>
      <c r="R948" s="20">
        <f t="shared" si="419"/>
        <v>5.7816608316859613E-2</v>
      </c>
    </row>
    <row r="949" spans="1:20" x14ac:dyDescent="0.3">
      <c r="A949">
        <v>10</v>
      </c>
      <c r="B949">
        <v>1957</v>
      </c>
      <c r="C949" s="20">
        <v>0.98951793852414804</v>
      </c>
      <c r="D949" s="20">
        <v>6.1499999999999902E-2</v>
      </c>
      <c r="E949" s="20">
        <f t="shared" si="418"/>
        <v>6.0855353219235006E-2</v>
      </c>
      <c r="J949" s="21"/>
      <c r="N949">
        <v>5</v>
      </c>
      <c r="O949">
        <v>1949</v>
      </c>
      <c r="P949" s="20">
        <v>0.98951793852414804</v>
      </c>
      <c r="Q949" s="20">
        <v>6.1530000000000001E-2</v>
      </c>
      <c r="R949" s="20">
        <f t="shared" si="419"/>
        <v>6.0885038757390833E-2</v>
      </c>
      <c r="T949" s="21"/>
    </row>
    <row r="950" spans="1:20" x14ac:dyDescent="0.3">
      <c r="A950">
        <v>9</v>
      </c>
      <c r="B950">
        <v>1957</v>
      </c>
      <c r="C950" s="20">
        <v>1.0358799044513474</v>
      </c>
      <c r="D950" s="20">
        <v>6.1499999999999902E-2</v>
      </c>
      <c r="E950" s="20">
        <f t="shared" si="418"/>
        <v>6.3706614123757763E-2</v>
      </c>
      <c r="J950" s="21"/>
      <c r="N950">
        <v>5</v>
      </c>
      <c r="O950">
        <v>1949</v>
      </c>
      <c r="P950" s="20">
        <v>1.0358799044513474</v>
      </c>
      <c r="Q950" s="20">
        <v>6.1530000000000001E-2</v>
      </c>
      <c r="R950" s="20">
        <f t="shared" si="419"/>
        <v>6.3737690520891399E-2</v>
      </c>
      <c r="T950" s="21"/>
    </row>
    <row r="951" spans="1:20" x14ac:dyDescent="0.3">
      <c r="A951">
        <v>8</v>
      </c>
      <c r="B951">
        <v>1957</v>
      </c>
      <c r="C951" s="20">
        <v>1.0842576017469623</v>
      </c>
      <c r="D951" s="20">
        <v>6.1499999999999902E-2</v>
      </c>
      <c r="E951" s="20">
        <f t="shared" si="418"/>
        <v>6.6681842507438069E-2</v>
      </c>
      <c r="J951" s="21"/>
      <c r="N951">
        <v>4</v>
      </c>
      <c r="O951">
        <v>1949</v>
      </c>
      <c r="P951" s="20">
        <v>1.0842576017469623</v>
      </c>
      <c r="Q951" s="20">
        <v>6.1530000000000001E-2</v>
      </c>
      <c r="R951" s="20">
        <f t="shared" si="419"/>
        <v>6.6714370235490594E-2</v>
      </c>
      <c r="T951" s="21"/>
    </row>
    <row r="952" spans="1:20" x14ac:dyDescent="0.3">
      <c r="A952">
        <v>7</v>
      </c>
      <c r="B952">
        <v>1957</v>
      </c>
      <c r="C952" s="20">
        <v>1.134896111213435</v>
      </c>
      <c r="D952" s="20">
        <v>6.1499999999999902E-2</v>
      </c>
      <c r="E952" s="20">
        <f t="shared" si="418"/>
        <v>6.9796110839626141E-2</v>
      </c>
      <c r="N952">
        <v>4</v>
      </c>
      <c r="O952">
        <v>1949</v>
      </c>
      <c r="P952" s="20">
        <v>1.134896111213435</v>
      </c>
      <c r="Q952" s="20">
        <v>6.1530000000000001E-2</v>
      </c>
      <c r="R952" s="20">
        <f t="shared" si="419"/>
        <v>6.9830157722962666E-2</v>
      </c>
      <c r="T952" s="21"/>
    </row>
    <row r="953" spans="1:20" x14ac:dyDescent="0.3">
      <c r="A953">
        <v>6</v>
      </c>
      <c r="B953">
        <v>1957</v>
      </c>
      <c r="C953" s="20">
        <v>1.1480852041355651</v>
      </c>
      <c r="D953" s="20">
        <v>6.1499999999999902E-2</v>
      </c>
      <c r="E953" s="20">
        <f t="shared" si="418"/>
        <v>7.0607240054337148E-2</v>
      </c>
      <c r="J953" s="21"/>
      <c r="N953">
        <v>4</v>
      </c>
      <c r="O953">
        <v>1949</v>
      </c>
      <c r="P953" s="20">
        <v>1.1480852041355651</v>
      </c>
      <c r="Q953" s="20">
        <v>6.1530000000000001E-2</v>
      </c>
      <c r="R953" s="20">
        <f t="shared" si="419"/>
        <v>7.0641682610461332E-2</v>
      </c>
      <c r="T953" s="21"/>
    </row>
    <row r="954" spans="1:20" x14ac:dyDescent="0.3">
      <c r="A954">
        <v>6</v>
      </c>
      <c r="B954">
        <v>1957</v>
      </c>
      <c r="C954" s="20">
        <v>1.1152321781655536</v>
      </c>
      <c r="D954" s="20">
        <v>6.1499999999999902E-2</v>
      </c>
      <c r="E954" s="20">
        <f t="shared" si="418"/>
        <v>6.8586778957181446E-2</v>
      </c>
      <c r="J954" s="21"/>
      <c r="N954">
        <v>4</v>
      </c>
      <c r="O954">
        <v>1949</v>
      </c>
      <c r="P954" s="20">
        <v>1.1152321781655536</v>
      </c>
      <c r="Q954" s="20">
        <v>6.1530000000000001E-2</v>
      </c>
      <c r="R954" s="20">
        <f t="shared" si="419"/>
        <v>6.8620235922526515E-2</v>
      </c>
      <c r="T954" s="21"/>
    </row>
    <row r="955" spans="1:20" x14ac:dyDescent="0.3">
      <c r="A955">
        <v>6</v>
      </c>
      <c r="B955">
        <v>1957</v>
      </c>
      <c r="C955" s="20">
        <v>1.0825365175399637</v>
      </c>
      <c r="D955" s="20">
        <v>6.1499999999999902E-2</v>
      </c>
      <c r="E955" s="20">
        <f t="shared" si="418"/>
        <v>6.6575995828707657E-2</v>
      </c>
      <c r="N955">
        <v>3</v>
      </c>
      <c r="O955">
        <v>1949</v>
      </c>
      <c r="P955" s="20">
        <v>1.0825365175399637</v>
      </c>
      <c r="Q955" s="20">
        <v>6.1530000000000001E-2</v>
      </c>
      <c r="R955" s="20">
        <f t="shared" si="419"/>
        <v>6.660847192423397E-2</v>
      </c>
    </row>
    <row r="956" spans="1:20" x14ac:dyDescent="0.3">
      <c r="A956">
        <v>5</v>
      </c>
      <c r="B956">
        <v>1957</v>
      </c>
      <c r="C956" s="20">
        <v>1.0512557634608064</v>
      </c>
      <c r="D956" s="20">
        <v>6.1499999999999902E-2</v>
      </c>
      <c r="E956" s="20">
        <f t="shared" si="418"/>
        <v>6.4652229452839494E-2</v>
      </c>
      <c r="J956" s="21"/>
      <c r="N956">
        <v>3</v>
      </c>
      <c r="O956">
        <v>1949</v>
      </c>
      <c r="P956" s="20">
        <v>1.0512557634608064</v>
      </c>
      <c r="Q956" s="20">
        <v>6.1530000000000001E-2</v>
      </c>
      <c r="R956" s="20">
        <f t="shared" si="419"/>
        <v>6.4683767125743419E-2</v>
      </c>
      <c r="T956" s="21"/>
    </row>
    <row r="957" spans="1:20" x14ac:dyDescent="0.3">
      <c r="A957">
        <v>5</v>
      </c>
      <c r="B957">
        <v>1957</v>
      </c>
      <c r="C957" s="20">
        <v>1.0107529162552553</v>
      </c>
      <c r="D957" s="20">
        <v>6.1499999999999902E-2</v>
      </c>
      <c r="E957" s="20">
        <f t="shared" si="418"/>
        <v>6.2161304349698104E-2</v>
      </c>
      <c r="J957" s="21"/>
      <c r="N957">
        <v>3</v>
      </c>
      <c r="O957">
        <v>1949</v>
      </c>
      <c r="P957" s="20">
        <v>1.0107529162552553</v>
      </c>
      <c r="Q957" s="20">
        <v>6.1530000000000001E-2</v>
      </c>
      <c r="R957" s="20">
        <f t="shared" si="419"/>
        <v>6.2191626937185863E-2</v>
      </c>
      <c r="T957" s="21"/>
    </row>
    <row r="958" spans="1:20" x14ac:dyDescent="0.3">
      <c r="A958">
        <v>5</v>
      </c>
      <c r="B958">
        <v>1957</v>
      </c>
      <c r="C958" s="20">
        <v>0.95953692064674745</v>
      </c>
      <c r="D958" s="20">
        <v>6.1499999999999902E-2</v>
      </c>
      <c r="E958" s="20">
        <f t="shared" si="418"/>
        <v>5.9011520619774875E-2</v>
      </c>
      <c r="N958">
        <v>2</v>
      </c>
      <c r="O958">
        <v>1949</v>
      </c>
      <c r="P958" s="20">
        <v>0.95953692064674745</v>
      </c>
      <c r="Q958" s="20">
        <v>6.1530000000000001E-2</v>
      </c>
      <c r="R958" s="20">
        <f t="shared" si="419"/>
        <v>5.9040306727394375E-2</v>
      </c>
      <c r="T958" s="21"/>
    </row>
    <row r="959" spans="1:20" x14ac:dyDescent="0.3">
      <c r="A959">
        <v>4</v>
      </c>
      <c r="B959">
        <v>1957</v>
      </c>
      <c r="C959" s="20">
        <v>0.91118021042948771</v>
      </c>
      <c r="D959" s="20">
        <v>6.1499999999999902E-2</v>
      </c>
      <c r="E959" s="20">
        <f t="shared" si="418"/>
        <v>5.6037582941413408E-2</v>
      </c>
      <c r="J959" s="21"/>
      <c r="N959">
        <v>1</v>
      </c>
      <c r="O959">
        <v>1949</v>
      </c>
      <c r="P959" s="20">
        <v>0.91118021042948771</v>
      </c>
      <c r="Q959" s="20">
        <v>6.1530000000000001E-2</v>
      </c>
      <c r="R959" s="20">
        <f t="shared" si="419"/>
        <v>5.6064918347726381E-2</v>
      </c>
      <c r="T959" s="21"/>
    </row>
    <row r="960" spans="1:20" x14ac:dyDescent="0.3">
      <c r="A960">
        <v>4</v>
      </c>
      <c r="B960">
        <v>1957</v>
      </c>
      <c r="C960" s="20">
        <v>0.86525935447615054</v>
      </c>
      <c r="D960" s="20">
        <v>6.1499999999999902E-2</v>
      </c>
      <c r="E960" s="20">
        <f t="shared" si="418"/>
        <v>5.3213450300283176E-2</v>
      </c>
      <c r="J960" s="21"/>
      <c r="N960">
        <v>12</v>
      </c>
      <c r="O960">
        <v>1948</v>
      </c>
      <c r="P960" s="20">
        <v>0.86525935447615054</v>
      </c>
      <c r="Q960" s="20">
        <v>6.1530000000000001E-2</v>
      </c>
      <c r="R960" s="20">
        <f t="shared" si="419"/>
        <v>5.3239408080917545E-2</v>
      </c>
      <c r="T960" s="21"/>
    </row>
    <row r="961" spans="1:20" x14ac:dyDescent="0.3">
      <c r="A961">
        <v>4</v>
      </c>
      <c r="B961">
        <v>1957</v>
      </c>
      <c r="C961" s="20">
        <v>0.82772832757722159</v>
      </c>
      <c r="D961" s="20">
        <v>6.1499999999999902E-2</v>
      </c>
      <c r="E961" s="20">
        <f t="shared" si="418"/>
        <v>5.0905292145999044E-2</v>
      </c>
      <c r="N961">
        <v>10</v>
      </c>
      <c r="O961">
        <v>1948</v>
      </c>
      <c r="P961" s="20">
        <v>0.82772832757722159</v>
      </c>
      <c r="Q961" s="20">
        <v>6.1530000000000001E-2</v>
      </c>
      <c r="R961" s="20">
        <f t="shared" si="419"/>
        <v>5.0930123995826443E-2</v>
      </c>
      <c r="T961" s="21"/>
    </row>
    <row r="962" spans="1:20" x14ac:dyDescent="0.3">
      <c r="A962">
        <v>3</v>
      </c>
      <c r="B962">
        <v>1957</v>
      </c>
      <c r="C962" s="20">
        <v>0.79894842460818027</v>
      </c>
      <c r="D962" s="20">
        <v>6.1499999999999902E-2</v>
      </c>
      <c r="E962" s="20">
        <f t="shared" si="418"/>
        <v>4.9135328113403008E-2</v>
      </c>
      <c r="J962" s="21"/>
      <c r="N962">
        <v>9</v>
      </c>
      <c r="O962">
        <v>1948</v>
      </c>
      <c r="P962" s="20">
        <v>0.79894842460818027</v>
      </c>
      <c r="Q962" s="20">
        <v>6.1530000000000001E-2</v>
      </c>
      <c r="R962" s="20">
        <f t="shared" si="419"/>
        <v>4.9159296566141333E-2</v>
      </c>
      <c r="T962" s="21"/>
    </row>
    <row r="963" spans="1:20" x14ac:dyDescent="0.3">
      <c r="A963">
        <v>3</v>
      </c>
      <c r="B963">
        <v>1957</v>
      </c>
      <c r="C963" s="20">
        <v>0.77139178307671352</v>
      </c>
      <c r="D963" s="20">
        <v>6.1499999999999902E-2</v>
      </c>
      <c r="E963" s="20">
        <f t="shared" si="418"/>
        <v>4.7440594659217808E-2</v>
      </c>
      <c r="J963" s="21"/>
      <c r="N963">
        <v>8</v>
      </c>
      <c r="O963">
        <v>1948</v>
      </c>
      <c r="P963" s="20">
        <v>0.77139178307671352</v>
      </c>
      <c r="Q963" s="20">
        <v>6.1530000000000001E-2</v>
      </c>
      <c r="R963" s="20">
        <f t="shared" si="419"/>
        <v>4.7463736412710185E-2</v>
      </c>
      <c r="T963" s="21"/>
    </row>
    <row r="964" spans="1:20" x14ac:dyDescent="0.3">
      <c r="A964">
        <v>3</v>
      </c>
      <c r="B964">
        <v>1957</v>
      </c>
      <c r="C964" s="20">
        <v>0.74478560151125328</v>
      </c>
      <c r="D964" s="20">
        <v>6.1499999999999902E-2</v>
      </c>
      <c r="E964" s="20">
        <f t="shared" si="418"/>
        <v>4.5804314492942005E-2</v>
      </c>
      <c r="N964">
        <v>6</v>
      </c>
      <c r="O964">
        <v>1948</v>
      </c>
      <c r="P964" s="20">
        <v>0.74478560151125328</v>
      </c>
      <c r="Q964" s="20">
        <v>6.1530000000000001E-2</v>
      </c>
      <c r="R964" s="20">
        <f t="shared" si="419"/>
        <v>4.5826658060987416E-2</v>
      </c>
      <c r="T964" s="21"/>
    </row>
    <row r="965" spans="1:20" x14ac:dyDescent="0.3">
      <c r="A965">
        <v>2</v>
      </c>
      <c r="B965">
        <v>1957</v>
      </c>
      <c r="C965" s="20">
        <v>0.73325710221917317</v>
      </c>
      <c r="D965" s="20">
        <v>6.1499999999999902E-2</v>
      </c>
      <c r="E965" s="20">
        <f t="shared" ref="E965:E1028" si="420">D965*C965</f>
        <v>4.5095311786479075E-2</v>
      </c>
      <c r="J965" s="21"/>
      <c r="N965">
        <v>6</v>
      </c>
      <c r="O965">
        <v>1948</v>
      </c>
      <c r="P965" s="20">
        <v>0.73325710221917317</v>
      </c>
      <c r="Q965" s="20">
        <v>6.1530000000000001E-2</v>
      </c>
      <c r="R965" s="20">
        <f t="shared" ref="R965:R1028" si="421">Q965*P965</f>
        <v>4.5117309499545726E-2</v>
      </c>
      <c r="T965" s="21"/>
    </row>
    <row r="966" spans="1:20" x14ac:dyDescent="0.3">
      <c r="A966">
        <v>1</v>
      </c>
      <c r="B966">
        <v>1957</v>
      </c>
      <c r="C966" s="20">
        <v>0.74049426858757728</v>
      </c>
      <c r="D966" s="20">
        <v>6.1499999999999902E-2</v>
      </c>
      <c r="E966" s="20">
        <f t="shared" si="420"/>
        <v>4.5540397518135933E-2</v>
      </c>
      <c r="J966" s="21"/>
      <c r="N966">
        <v>6</v>
      </c>
      <c r="O966">
        <v>1948</v>
      </c>
      <c r="P966" s="20">
        <v>0.74049426858757728</v>
      </c>
      <c r="Q966" s="20">
        <v>6.1530000000000001E-2</v>
      </c>
      <c r="R966" s="20">
        <f t="shared" si="421"/>
        <v>4.5562612346193632E-2</v>
      </c>
    </row>
    <row r="967" spans="1:20" x14ac:dyDescent="0.3">
      <c r="A967">
        <v>12</v>
      </c>
      <c r="B967">
        <v>1956</v>
      </c>
      <c r="C967" s="20">
        <v>0.74780383713065779</v>
      </c>
      <c r="D967" s="20">
        <v>6.1499999999999902E-2</v>
      </c>
      <c r="E967" s="20">
        <f t="shared" si="420"/>
        <v>4.5989935983535381E-2</v>
      </c>
      <c r="N967">
        <v>6</v>
      </c>
      <c r="O967">
        <v>1948</v>
      </c>
      <c r="P967" s="20">
        <v>0.74780383713065779</v>
      </c>
      <c r="Q967" s="20">
        <v>6.1530000000000001E-2</v>
      </c>
      <c r="R967" s="20">
        <f t="shared" si="421"/>
        <v>4.6012370098649377E-2</v>
      </c>
    </row>
    <row r="968" spans="1:20" x14ac:dyDescent="0.3">
      <c r="A968">
        <v>11</v>
      </c>
      <c r="B968">
        <v>1956</v>
      </c>
      <c r="C968" s="20">
        <v>0.75529355915856378</v>
      </c>
      <c r="D968" s="20">
        <v>6.1499999999999902E-2</v>
      </c>
      <c r="E968" s="20">
        <f t="shared" si="420"/>
        <v>4.6450553888251596E-2</v>
      </c>
      <c r="J968" s="21"/>
      <c r="N968">
        <v>6</v>
      </c>
      <c r="O968">
        <v>1948</v>
      </c>
      <c r="P968" s="20">
        <v>0.75529355915856378</v>
      </c>
      <c r="Q968" s="20">
        <v>6.1530000000000001E-2</v>
      </c>
      <c r="R968" s="20">
        <f t="shared" si="421"/>
        <v>4.6473212695026432E-2</v>
      </c>
    </row>
    <row r="969" spans="1:20" x14ac:dyDescent="0.3">
      <c r="A969">
        <v>10</v>
      </c>
      <c r="B969">
        <v>1956</v>
      </c>
      <c r="C969" s="20">
        <v>0.7905673037473766</v>
      </c>
      <c r="D969" s="20">
        <v>6.1499999999999902E-2</v>
      </c>
      <c r="E969" s="20">
        <f t="shared" si="420"/>
        <v>4.8619889180463581E-2</v>
      </c>
      <c r="J969" s="21"/>
      <c r="N969">
        <v>5</v>
      </c>
      <c r="O969">
        <v>1948</v>
      </c>
      <c r="P969" s="20">
        <v>0.7905673037473766</v>
      </c>
      <c r="Q969" s="20">
        <v>6.1530000000000001E-2</v>
      </c>
      <c r="R969" s="20">
        <f t="shared" si="421"/>
        <v>4.8643606199576084E-2</v>
      </c>
    </row>
    <row r="970" spans="1:20" x14ac:dyDescent="0.3">
      <c r="A970">
        <v>9</v>
      </c>
      <c r="B970">
        <v>1956</v>
      </c>
      <c r="C970" s="20">
        <v>0.86801282834951976</v>
      </c>
      <c r="D970" s="20">
        <v>6.1499999999999902E-2</v>
      </c>
      <c r="E970" s="20">
        <f t="shared" si="420"/>
        <v>5.338278894349538E-2</v>
      </c>
      <c r="N970">
        <v>5</v>
      </c>
      <c r="O970">
        <v>1948</v>
      </c>
      <c r="P970" s="20">
        <v>0.86801282834951976</v>
      </c>
      <c r="Q970" s="20">
        <v>6.1530000000000001E-2</v>
      </c>
      <c r="R970" s="20">
        <f t="shared" si="421"/>
        <v>5.3408829328345953E-2</v>
      </c>
    </row>
    <row r="971" spans="1:20" x14ac:dyDescent="0.3">
      <c r="A971">
        <v>8</v>
      </c>
      <c r="B971">
        <v>1956</v>
      </c>
      <c r="C971" s="20">
        <v>0.95249512964639738</v>
      </c>
      <c r="D971" s="20">
        <v>6.1499999999999902E-2</v>
      </c>
      <c r="E971" s="20">
        <f t="shared" si="420"/>
        <v>5.8578450473253343E-2</v>
      </c>
      <c r="J971" s="21"/>
      <c r="N971">
        <v>5</v>
      </c>
      <c r="O971">
        <v>1948</v>
      </c>
      <c r="P971" s="20">
        <v>0.95249512964639738</v>
      </c>
      <c r="Q971" s="20">
        <v>6.1530000000000001E-2</v>
      </c>
      <c r="R971" s="20">
        <f t="shared" si="421"/>
        <v>5.8607025327142834E-2</v>
      </c>
    </row>
    <row r="972" spans="1:20" x14ac:dyDescent="0.3">
      <c r="A972">
        <v>7</v>
      </c>
      <c r="B972">
        <v>1956</v>
      </c>
      <c r="C972" s="20">
        <v>1.0450477882704519</v>
      </c>
      <c r="D972" s="20">
        <v>6.1499999999999902E-2</v>
      </c>
      <c r="E972" s="20">
        <f t="shared" si="420"/>
        <v>6.4270438978632688E-2</v>
      </c>
      <c r="J972" s="21"/>
      <c r="N972">
        <v>5</v>
      </c>
      <c r="O972">
        <v>1948</v>
      </c>
      <c r="P972" s="20">
        <v>1.0450477882704519</v>
      </c>
      <c r="Q972" s="20">
        <v>6.1530000000000001E-2</v>
      </c>
      <c r="R972" s="20">
        <f t="shared" si="421"/>
        <v>6.4301790412280901E-2</v>
      </c>
    </row>
    <row r="973" spans="1:20" x14ac:dyDescent="0.3">
      <c r="A973">
        <v>6</v>
      </c>
      <c r="B973">
        <v>1956</v>
      </c>
      <c r="C973" s="20">
        <v>1.0750573562134884</v>
      </c>
      <c r="D973" s="20">
        <v>6.1499999999999902E-2</v>
      </c>
      <c r="E973" s="20">
        <f t="shared" si="420"/>
        <v>6.6116027407129435E-2</v>
      </c>
      <c r="N973">
        <v>4</v>
      </c>
      <c r="O973">
        <v>1948</v>
      </c>
      <c r="P973" s="20">
        <v>1.0750573562134884</v>
      </c>
      <c r="Q973" s="20">
        <v>6.1530000000000001E-2</v>
      </c>
      <c r="R973" s="20">
        <f t="shared" si="421"/>
        <v>6.6148279127815943E-2</v>
      </c>
    </row>
    <row r="974" spans="1:20" x14ac:dyDescent="0.3">
      <c r="A974">
        <v>6</v>
      </c>
      <c r="B974">
        <v>1956</v>
      </c>
      <c r="C974" s="20">
        <v>1.0135318526402861</v>
      </c>
      <c r="D974" s="20">
        <v>6.1499999999999902E-2</v>
      </c>
      <c r="E974" s="20">
        <f t="shared" si="420"/>
        <v>6.2332208937377495E-2</v>
      </c>
      <c r="J974" s="21"/>
      <c r="N974">
        <v>4</v>
      </c>
      <c r="O974">
        <v>1948</v>
      </c>
      <c r="P974" s="20">
        <v>1.0135318526402861</v>
      </c>
      <c r="Q974" s="20">
        <v>6.1530000000000001E-2</v>
      </c>
      <c r="R974" s="20">
        <f t="shared" si="421"/>
        <v>6.2362614892956802E-2</v>
      </c>
    </row>
    <row r="975" spans="1:20" x14ac:dyDescent="0.3">
      <c r="A975">
        <v>6</v>
      </c>
      <c r="B975">
        <v>1956</v>
      </c>
      <c r="C975" s="20">
        <v>0.95566410217721109</v>
      </c>
      <c r="D975" s="20">
        <v>6.1499999999999902E-2</v>
      </c>
      <c r="E975" s="20">
        <f t="shared" si="420"/>
        <v>5.877334228389839E-2</v>
      </c>
      <c r="J975" s="21"/>
      <c r="N975">
        <v>4</v>
      </c>
      <c r="O975">
        <v>1948</v>
      </c>
      <c r="P975" s="20">
        <v>0.95566410217721109</v>
      </c>
      <c r="Q975" s="20">
        <v>6.1530000000000001E-2</v>
      </c>
      <c r="R975" s="20">
        <f t="shared" si="421"/>
        <v>5.8802012206963801E-2</v>
      </c>
      <c r="T975" s="21"/>
    </row>
    <row r="976" spans="1:20" x14ac:dyDescent="0.3">
      <c r="A976">
        <v>5</v>
      </c>
      <c r="B976">
        <v>1956</v>
      </c>
      <c r="C976" s="20">
        <v>0.90071148847110538</v>
      </c>
      <c r="D976" s="20">
        <v>6.1499999999999902E-2</v>
      </c>
      <c r="E976" s="20">
        <f t="shared" si="420"/>
        <v>5.5393756540972894E-2</v>
      </c>
      <c r="J976" s="21"/>
      <c r="N976">
        <v>4</v>
      </c>
      <c r="O976">
        <v>1948</v>
      </c>
      <c r="P976" s="20">
        <v>0.90071148847110538</v>
      </c>
      <c r="Q976" s="20">
        <v>6.1530000000000001E-2</v>
      </c>
      <c r="R976" s="20">
        <f t="shared" si="421"/>
        <v>5.5420777885627118E-2</v>
      </c>
      <c r="T976" s="21"/>
    </row>
    <row r="977" spans="1:20" x14ac:dyDescent="0.3">
      <c r="A977">
        <v>5</v>
      </c>
      <c r="B977">
        <v>1956</v>
      </c>
      <c r="C977" s="20">
        <v>0.84305255067832863</v>
      </c>
      <c r="D977" s="20">
        <v>6.1499999999999902E-2</v>
      </c>
      <c r="E977" s="20">
        <f t="shared" si="420"/>
        <v>5.184773186671713E-2</v>
      </c>
      <c r="J977" s="21"/>
      <c r="N977">
        <v>3</v>
      </c>
      <c r="O977">
        <v>1948</v>
      </c>
      <c r="P977" s="20">
        <v>0.84305255067832863</v>
      </c>
      <c r="Q977" s="20">
        <v>6.1530000000000001E-2</v>
      </c>
      <c r="R977" s="20">
        <f t="shared" si="421"/>
        <v>5.1873023443237562E-2</v>
      </c>
      <c r="T977" s="21"/>
    </row>
    <row r="978" spans="1:20" x14ac:dyDescent="0.3">
      <c r="A978">
        <v>5</v>
      </c>
      <c r="B978">
        <v>1956</v>
      </c>
      <c r="C978" s="20">
        <v>0.78227511939471717</v>
      </c>
      <c r="D978" s="20">
        <v>6.1499999999999902E-2</v>
      </c>
      <c r="E978" s="20">
        <f t="shared" si="420"/>
        <v>4.8109919842775031E-2</v>
      </c>
      <c r="J978" s="21"/>
      <c r="N978">
        <v>3</v>
      </c>
      <c r="O978">
        <v>1948</v>
      </c>
      <c r="P978" s="20">
        <v>0.78227511939471717</v>
      </c>
      <c r="Q978" s="20">
        <v>6.1530000000000001E-2</v>
      </c>
      <c r="R978" s="20">
        <f t="shared" si="421"/>
        <v>4.8133388096356949E-2</v>
      </c>
      <c r="T978" s="21"/>
    </row>
    <row r="979" spans="1:20" x14ac:dyDescent="0.3">
      <c r="A979">
        <v>4</v>
      </c>
      <c r="B979">
        <v>1956</v>
      </c>
      <c r="C979" s="20">
        <v>0.72535572794527492</v>
      </c>
      <c r="D979" s="20">
        <v>6.1499999999999902E-2</v>
      </c>
      <c r="E979" s="20">
        <f t="shared" si="420"/>
        <v>4.4609377268634336E-2</v>
      </c>
      <c r="J979" s="21"/>
      <c r="N979">
        <v>3</v>
      </c>
      <c r="O979">
        <v>1948</v>
      </c>
      <c r="P979" s="20">
        <v>0.72535572794527492</v>
      </c>
      <c r="Q979" s="20">
        <v>6.1530000000000001E-2</v>
      </c>
      <c r="R979" s="20">
        <f t="shared" si="421"/>
        <v>4.4631137940472763E-2</v>
      </c>
      <c r="T979" s="21"/>
    </row>
    <row r="980" spans="1:20" x14ac:dyDescent="0.3">
      <c r="A980">
        <v>4</v>
      </c>
      <c r="B980">
        <v>1956</v>
      </c>
      <c r="C980" s="20">
        <v>0.67267492807993245</v>
      </c>
      <c r="D980" s="20">
        <v>6.1499999999999902E-2</v>
      </c>
      <c r="E980" s="20">
        <f t="shared" si="420"/>
        <v>4.1369508076915779E-2</v>
      </c>
      <c r="N980">
        <v>3</v>
      </c>
      <c r="O980">
        <v>1948</v>
      </c>
      <c r="P980" s="20">
        <v>0.67267492807993245</v>
      </c>
      <c r="Q980" s="20">
        <v>6.1530000000000001E-2</v>
      </c>
      <c r="R980" s="20">
        <f t="shared" si="421"/>
        <v>4.1389688324758242E-2</v>
      </c>
      <c r="T980" s="21"/>
    </row>
    <row r="981" spans="1:20" x14ac:dyDescent="0.3">
      <c r="A981">
        <v>4</v>
      </c>
      <c r="B981">
        <v>1956</v>
      </c>
      <c r="C981" s="20">
        <v>0.64266133721686824</v>
      </c>
      <c r="D981" s="20">
        <v>6.1499999999999902E-2</v>
      </c>
      <c r="E981" s="20">
        <f t="shared" si="420"/>
        <v>3.9523672238837335E-2</v>
      </c>
      <c r="J981" s="21"/>
      <c r="N981">
        <v>2</v>
      </c>
      <c r="O981">
        <v>1948</v>
      </c>
      <c r="P981" s="20">
        <v>0.64266133721686824</v>
      </c>
      <c r="Q981" s="20">
        <v>6.1530000000000001E-2</v>
      </c>
      <c r="R981" s="20">
        <f t="shared" si="421"/>
        <v>3.9542952078953905E-2</v>
      </c>
      <c r="T981" s="21"/>
    </row>
    <row r="982" spans="1:20" x14ac:dyDescent="0.3">
      <c r="A982">
        <v>3</v>
      </c>
      <c r="B982">
        <v>1956</v>
      </c>
      <c r="C982" s="20">
        <v>0.63997511562102749</v>
      </c>
      <c r="D982" s="20">
        <v>6.1499999999999902E-2</v>
      </c>
      <c r="E982" s="20">
        <f t="shared" si="420"/>
        <v>3.9358469610693128E-2</v>
      </c>
      <c r="J982" s="21"/>
      <c r="N982">
        <v>2</v>
      </c>
      <c r="O982">
        <v>1948</v>
      </c>
      <c r="P982" s="20">
        <v>0.63997511562102749</v>
      </c>
      <c r="Q982" s="20">
        <v>6.1530000000000001E-2</v>
      </c>
      <c r="R982" s="20">
        <f t="shared" si="421"/>
        <v>3.9377668864161823E-2</v>
      </c>
      <c r="T982" s="21"/>
    </row>
    <row r="983" spans="1:20" x14ac:dyDescent="0.3">
      <c r="A983">
        <v>3</v>
      </c>
      <c r="B983">
        <v>1956</v>
      </c>
      <c r="C983" s="20">
        <v>0.6372081662289597</v>
      </c>
      <c r="D983" s="20">
        <v>6.1499999999999902E-2</v>
      </c>
      <c r="E983" s="20">
        <f t="shared" si="420"/>
        <v>3.9188302223080958E-2</v>
      </c>
      <c r="N983">
        <v>1</v>
      </c>
      <c r="O983">
        <v>1948</v>
      </c>
      <c r="P983" s="20">
        <v>0.6372081662289597</v>
      </c>
      <c r="Q983" s="20">
        <v>6.1530000000000001E-2</v>
      </c>
      <c r="R983" s="20">
        <f t="shared" si="421"/>
        <v>3.9207418468067891E-2</v>
      </c>
      <c r="T983" s="21"/>
    </row>
    <row r="984" spans="1:20" x14ac:dyDescent="0.3">
      <c r="A984">
        <v>2</v>
      </c>
      <c r="B984">
        <v>1956</v>
      </c>
      <c r="C984" s="20">
        <v>0.63445235502740305</v>
      </c>
      <c r="D984" s="20">
        <v>6.1499999999999902E-2</v>
      </c>
      <c r="E984" s="20">
        <f t="shared" si="420"/>
        <v>3.9018819834185224E-2</v>
      </c>
      <c r="J984" s="21"/>
      <c r="N984">
        <v>12</v>
      </c>
      <c r="O984">
        <v>1947</v>
      </c>
      <c r="P984" s="20">
        <v>0.63445235502740305</v>
      </c>
      <c r="Q984" s="20">
        <v>6.1530000000000001E-2</v>
      </c>
      <c r="R984" s="20">
        <f t="shared" si="421"/>
        <v>3.9037853404836113E-2</v>
      </c>
      <c r="T984" s="21"/>
    </row>
    <row r="985" spans="1:20" x14ac:dyDescent="0.3">
      <c r="A985">
        <v>2</v>
      </c>
      <c r="B985">
        <v>1956</v>
      </c>
      <c r="C985" s="20">
        <v>0.64498644028165775</v>
      </c>
      <c r="D985" s="20">
        <v>6.1499999999999902E-2</v>
      </c>
      <c r="E985" s="20">
        <f t="shared" si="420"/>
        <v>3.9666666077321888E-2</v>
      </c>
      <c r="J985" s="21"/>
      <c r="N985">
        <v>11</v>
      </c>
      <c r="O985">
        <v>1947</v>
      </c>
      <c r="P985" s="20">
        <v>0.64498644028165775</v>
      </c>
      <c r="Q985" s="20">
        <v>6.1530000000000001E-2</v>
      </c>
      <c r="R985" s="20">
        <f t="shared" si="421"/>
        <v>3.96860156705304E-2</v>
      </c>
      <c r="T985" s="21"/>
    </row>
    <row r="986" spans="1:20" x14ac:dyDescent="0.3">
      <c r="A986">
        <v>1</v>
      </c>
      <c r="B986">
        <v>1956</v>
      </c>
      <c r="C986" s="20">
        <v>0.67579176845165168</v>
      </c>
      <c r="D986" s="20">
        <v>6.1499999999999902E-2</v>
      </c>
      <c r="E986" s="20">
        <f t="shared" si="420"/>
        <v>4.1561193759776509E-2</v>
      </c>
      <c r="N986">
        <v>10</v>
      </c>
      <c r="O986">
        <v>1947</v>
      </c>
      <c r="P986" s="20">
        <v>0.67579176845165168</v>
      </c>
      <c r="Q986" s="20">
        <v>6.1530000000000001E-2</v>
      </c>
      <c r="R986" s="20">
        <f t="shared" si="421"/>
        <v>4.1581467512830129E-2</v>
      </c>
      <c r="T986" s="21"/>
    </row>
    <row r="987" spans="1:20" x14ac:dyDescent="0.3">
      <c r="A987">
        <v>12</v>
      </c>
      <c r="B987">
        <v>1955</v>
      </c>
      <c r="C987" s="20">
        <v>0.70806839614733275</v>
      </c>
      <c r="D987" s="20">
        <v>6.1499999999999902E-2</v>
      </c>
      <c r="E987" s="20">
        <f t="shared" si="420"/>
        <v>4.3546206363060898E-2</v>
      </c>
      <c r="J987" s="21"/>
      <c r="N987">
        <v>9</v>
      </c>
      <c r="O987">
        <v>1947</v>
      </c>
      <c r="P987" s="20">
        <v>0.70806839614733275</v>
      </c>
      <c r="Q987" s="20">
        <v>6.1530000000000001E-2</v>
      </c>
      <c r="R987" s="20">
        <f t="shared" si="421"/>
        <v>4.3567448414945385E-2</v>
      </c>
    </row>
    <row r="988" spans="1:20" x14ac:dyDescent="0.3">
      <c r="A988">
        <v>12</v>
      </c>
      <c r="B988">
        <v>1955</v>
      </c>
      <c r="C988" s="20">
        <v>0.74188659440370963</v>
      </c>
      <c r="D988" s="20">
        <v>6.1499999999999902E-2</v>
      </c>
      <c r="E988" s="20">
        <f t="shared" si="420"/>
        <v>4.5626025555828072E-2</v>
      </c>
      <c r="J988" s="21"/>
      <c r="N988">
        <v>8</v>
      </c>
      <c r="O988">
        <v>1947</v>
      </c>
      <c r="P988" s="20">
        <v>0.74188659440370963</v>
      </c>
      <c r="Q988" s="20">
        <v>6.1530000000000001E-2</v>
      </c>
      <c r="R988" s="20">
        <f t="shared" si="421"/>
        <v>4.5648282153660256E-2</v>
      </c>
    </row>
    <row r="989" spans="1:20" x14ac:dyDescent="0.3">
      <c r="A989">
        <v>11</v>
      </c>
      <c r="B989">
        <v>1955</v>
      </c>
      <c r="C989" s="20">
        <v>0.77979361908424838</v>
      </c>
      <c r="D989" s="20">
        <v>6.1499999999999902E-2</v>
      </c>
      <c r="E989" s="20">
        <f t="shared" si="420"/>
        <v>4.7957307573681197E-2</v>
      </c>
      <c r="N989">
        <v>7</v>
      </c>
      <c r="O989">
        <v>1947</v>
      </c>
      <c r="P989" s="20">
        <v>0.77979361908424838</v>
      </c>
      <c r="Q989" s="20">
        <v>6.1530000000000001E-2</v>
      </c>
      <c r="R989" s="20">
        <f t="shared" si="421"/>
        <v>4.7980701382253806E-2</v>
      </c>
    </row>
    <row r="990" spans="1:20" x14ac:dyDescent="0.3">
      <c r="A990">
        <v>10</v>
      </c>
      <c r="B990">
        <v>1955</v>
      </c>
      <c r="C990" s="20">
        <v>0.8228403477909928</v>
      </c>
      <c r="D990" s="20">
        <v>6.1499999999999902E-2</v>
      </c>
      <c r="E990" s="20">
        <f t="shared" si="420"/>
        <v>5.0604681389145978E-2</v>
      </c>
      <c r="J990" s="21"/>
      <c r="N990">
        <v>6</v>
      </c>
      <c r="O990">
        <v>1947</v>
      </c>
      <c r="P990" s="20">
        <v>0.8228403477909928</v>
      </c>
      <c r="Q990" s="20">
        <v>6.1530000000000001E-2</v>
      </c>
      <c r="R990" s="20">
        <f t="shared" si="421"/>
        <v>5.0629366599579791E-2</v>
      </c>
    </row>
    <row r="991" spans="1:20" x14ac:dyDescent="0.3">
      <c r="A991">
        <v>10</v>
      </c>
      <c r="B991">
        <v>1955</v>
      </c>
      <c r="C991" s="20">
        <v>0.86851511904429524</v>
      </c>
      <c r="D991" s="20">
        <v>6.1499999999999902E-2</v>
      </c>
      <c r="E991" s="20">
        <f t="shared" si="420"/>
        <v>5.3413679821224073E-2</v>
      </c>
      <c r="J991" s="21"/>
      <c r="N991">
        <v>6</v>
      </c>
      <c r="O991">
        <v>1947</v>
      </c>
      <c r="P991" s="20">
        <v>0.86851511904429524</v>
      </c>
      <c r="Q991" s="20">
        <v>6.1530000000000001E-2</v>
      </c>
      <c r="R991" s="20">
        <f t="shared" si="421"/>
        <v>5.3439735274795487E-2</v>
      </c>
    </row>
    <row r="992" spans="1:20" x14ac:dyDescent="0.3">
      <c r="A992">
        <v>9</v>
      </c>
      <c r="B992">
        <v>1955</v>
      </c>
      <c r="C992" s="20">
        <v>0.91659177050940976</v>
      </c>
      <c r="D992" s="20">
        <v>6.1499999999999902E-2</v>
      </c>
      <c r="E992" s="20">
        <f t="shared" si="420"/>
        <v>5.6370393886328612E-2</v>
      </c>
      <c r="J992" s="21"/>
      <c r="N992">
        <v>6</v>
      </c>
      <c r="O992">
        <v>1947</v>
      </c>
      <c r="P992" s="20">
        <v>0.91659177050940976</v>
      </c>
      <c r="Q992" s="20">
        <v>6.1530000000000001E-2</v>
      </c>
      <c r="R992" s="20">
        <f t="shared" si="421"/>
        <v>5.6397891639443982E-2</v>
      </c>
    </row>
    <row r="993" spans="1:20" x14ac:dyDescent="0.3">
      <c r="A993">
        <v>8</v>
      </c>
      <c r="B993">
        <v>1955</v>
      </c>
      <c r="C993" s="20">
        <v>0.94933543125969322</v>
      </c>
      <c r="D993" s="20">
        <v>6.1499999999999902E-2</v>
      </c>
      <c r="E993" s="20">
        <f t="shared" si="420"/>
        <v>5.8384129022471039E-2</v>
      </c>
      <c r="J993" s="21"/>
      <c r="N993">
        <v>6</v>
      </c>
      <c r="O993">
        <v>1947</v>
      </c>
      <c r="P993" s="20">
        <v>0.94933543125969322</v>
      </c>
      <c r="Q993" s="20">
        <v>6.1530000000000001E-2</v>
      </c>
      <c r="R993" s="20">
        <f t="shared" si="421"/>
        <v>5.8412609085408927E-2</v>
      </c>
    </row>
    <row r="994" spans="1:20" x14ac:dyDescent="0.3">
      <c r="A994">
        <v>8</v>
      </c>
      <c r="B994">
        <v>1955</v>
      </c>
      <c r="C994" s="20">
        <v>0.95442254603072851</v>
      </c>
      <c r="D994" s="20">
        <v>6.1499999999999902E-2</v>
      </c>
      <c r="E994" s="20">
        <f t="shared" si="420"/>
        <v>5.8696986580889711E-2</v>
      </c>
      <c r="J994" s="21"/>
      <c r="N994">
        <v>5</v>
      </c>
      <c r="O994">
        <v>1947</v>
      </c>
      <c r="P994" s="20">
        <v>0.95442254603072851</v>
      </c>
      <c r="Q994" s="20">
        <v>6.1530000000000001E-2</v>
      </c>
      <c r="R994" s="20">
        <f t="shared" si="421"/>
        <v>5.8725619257270725E-2</v>
      </c>
    </row>
    <row r="995" spans="1:20" x14ac:dyDescent="0.3">
      <c r="A995">
        <v>7</v>
      </c>
      <c r="B995">
        <v>1955</v>
      </c>
      <c r="C995" s="20">
        <v>0.95981513072464542</v>
      </c>
      <c r="D995" s="20">
        <v>6.1499999999999902E-2</v>
      </c>
      <c r="E995" s="20">
        <f t="shared" si="420"/>
        <v>5.9028630539565599E-2</v>
      </c>
      <c r="J995" s="21"/>
      <c r="N995">
        <v>5</v>
      </c>
      <c r="O995">
        <v>1947</v>
      </c>
      <c r="P995" s="20">
        <v>0.95981513072464542</v>
      </c>
      <c r="Q995" s="20">
        <v>6.1530000000000001E-2</v>
      </c>
      <c r="R995" s="20">
        <f t="shared" si="421"/>
        <v>5.9057424993487435E-2</v>
      </c>
    </row>
    <row r="996" spans="1:20" x14ac:dyDescent="0.3">
      <c r="A996">
        <v>6</v>
      </c>
      <c r="B996">
        <v>1955</v>
      </c>
      <c r="C996" s="20">
        <v>0.96523692926306393</v>
      </c>
      <c r="D996" s="20">
        <v>6.1499999999999902E-2</v>
      </c>
      <c r="E996" s="20">
        <f t="shared" si="420"/>
        <v>5.9362071149678335E-2</v>
      </c>
      <c r="J996" s="21"/>
      <c r="N996">
        <v>5</v>
      </c>
      <c r="O996">
        <v>1947</v>
      </c>
      <c r="P996" s="20">
        <v>0.96523692926306393</v>
      </c>
      <c r="Q996" s="20">
        <v>6.1530000000000001E-2</v>
      </c>
      <c r="R996" s="20">
        <f t="shared" si="421"/>
        <v>5.9391028257556322E-2</v>
      </c>
    </row>
    <row r="997" spans="1:20" x14ac:dyDescent="0.3">
      <c r="A997">
        <v>6</v>
      </c>
      <c r="B997">
        <v>1955</v>
      </c>
      <c r="C997" s="20">
        <v>0.9396490868984172</v>
      </c>
      <c r="D997" s="20">
        <v>6.1499999999999902E-2</v>
      </c>
      <c r="E997" s="20">
        <f t="shared" si="420"/>
        <v>5.7788418844252565E-2</v>
      </c>
      <c r="J997" s="21"/>
      <c r="N997">
        <v>5</v>
      </c>
      <c r="O997">
        <v>1947</v>
      </c>
      <c r="P997" s="20">
        <v>0.9396490868984172</v>
      </c>
      <c r="Q997" s="20">
        <v>6.1530000000000001E-2</v>
      </c>
      <c r="R997" s="20">
        <f t="shared" si="421"/>
        <v>5.7816608316859613E-2</v>
      </c>
    </row>
    <row r="998" spans="1:20" x14ac:dyDescent="0.3">
      <c r="A998">
        <v>6</v>
      </c>
      <c r="B998">
        <v>1955</v>
      </c>
      <c r="C998" s="20">
        <v>0.86951944220372768</v>
      </c>
      <c r="D998" s="20">
        <v>6.1499999999999902E-2</v>
      </c>
      <c r="E998" s="20">
        <f t="shared" si="420"/>
        <v>5.3475445695529165E-2</v>
      </c>
      <c r="J998" s="21"/>
      <c r="N998">
        <v>4</v>
      </c>
      <c r="O998">
        <v>1947</v>
      </c>
      <c r="P998" s="20">
        <v>0.86951944220372768</v>
      </c>
      <c r="Q998" s="20">
        <v>6.1530000000000001E-2</v>
      </c>
      <c r="R998" s="20">
        <f t="shared" si="421"/>
        <v>5.3501531278795367E-2</v>
      </c>
    </row>
    <row r="999" spans="1:20" x14ac:dyDescent="0.3">
      <c r="A999">
        <v>5</v>
      </c>
      <c r="B999">
        <v>1955</v>
      </c>
      <c r="C999" s="20">
        <v>0.80485504570370037</v>
      </c>
      <c r="D999" s="20">
        <v>6.1499999999999902E-2</v>
      </c>
      <c r="E999" s="20">
        <f t="shared" si="420"/>
        <v>4.9498585310777492E-2</v>
      </c>
      <c r="J999" s="21"/>
      <c r="N999">
        <v>4</v>
      </c>
      <c r="O999">
        <v>1947</v>
      </c>
      <c r="P999" s="20">
        <v>0.80485504570370037</v>
      </c>
      <c r="Q999" s="20">
        <v>6.1530000000000001E-2</v>
      </c>
      <c r="R999" s="20">
        <f t="shared" si="421"/>
        <v>4.9522730962148688E-2</v>
      </c>
    </row>
    <row r="1000" spans="1:20" x14ac:dyDescent="0.3">
      <c r="A1000">
        <v>5</v>
      </c>
      <c r="B1000">
        <v>1955</v>
      </c>
      <c r="C1000" s="20">
        <v>0.74489308182806957</v>
      </c>
      <c r="D1000" s="20">
        <v>6.1499999999999902E-2</v>
      </c>
      <c r="E1000" s="20">
        <f t="shared" si="420"/>
        <v>4.5810924532426203E-2</v>
      </c>
      <c r="J1000" s="21"/>
      <c r="N1000">
        <v>4</v>
      </c>
      <c r="O1000">
        <v>1947</v>
      </c>
      <c r="P1000" s="20">
        <v>0.74489308182806957</v>
      </c>
      <c r="Q1000" s="20">
        <v>6.1530000000000001E-2</v>
      </c>
      <c r="R1000" s="20">
        <f t="shared" si="421"/>
        <v>4.5833271324881124E-2</v>
      </c>
      <c r="T1000" s="21"/>
    </row>
    <row r="1001" spans="1:20" x14ac:dyDescent="0.3">
      <c r="A1001">
        <v>4</v>
      </c>
      <c r="B1001">
        <v>1955</v>
      </c>
      <c r="C1001" s="20">
        <v>0.7000342719375231</v>
      </c>
      <c r="D1001" s="20">
        <v>6.1499999999999902E-2</v>
      </c>
      <c r="E1001" s="20">
        <f t="shared" si="420"/>
        <v>4.3052107724157601E-2</v>
      </c>
      <c r="J1001" s="21"/>
      <c r="N1001">
        <v>4</v>
      </c>
      <c r="O1001">
        <v>1947</v>
      </c>
      <c r="P1001" s="20">
        <v>0.7000342719375231</v>
      </c>
      <c r="Q1001" s="20">
        <v>6.1530000000000001E-2</v>
      </c>
      <c r="R1001" s="20">
        <f t="shared" si="421"/>
        <v>4.3073108752315799E-2</v>
      </c>
      <c r="T1001" s="21"/>
    </row>
    <row r="1002" spans="1:20" x14ac:dyDescent="0.3">
      <c r="A1002">
        <v>4</v>
      </c>
      <c r="B1002">
        <v>1955</v>
      </c>
      <c r="C1002" s="20">
        <v>0.67403699205152146</v>
      </c>
      <c r="D1002" s="20">
        <v>6.1499999999999902E-2</v>
      </c>
      <c r="E1002" s="20">
        <f t="shared" si="420"/>
        <v>4.1453275011168501E-2</v>
      </c>
      <c r="N1002">
        <v>3</v>
      </c>
      <c r="O1002">
        <v>1947</v>
      </c>
      <c r="P1002" s="20">
        <v>0.67403699205152146</v>
      </c>
      <c r="Q1002" s="20">
        <v>6.1530000000000001E-2</v>
      </c>
      <c r="R1002" s="20">
        <f t="shared" si="421"/>
        <v>4.1473496120930119E-2</v>
      </c>
      <c r="T1002" s="21"/>
    </row>
    <row r="1003" spans="1:20" x14ac:dyDescent="0.3">
      <c r="A1003">
        <v>3</v>
      </c>
      <c r="B1003">
        <v>1955</v>
      </c>
      <c r="C1003" s="20">
        <v>0.64928619228963613</v>
      </c>
      <c r="D1003" s="20">
        <v>6.1499999999999902E-2</v>
      </c>
      <c r="E1003" s="20">
        <f t="shared" si="420"/>
        <v>3.9931100825812561E-2</v>
      </c>
      <c r="J1003" s="21"/>
      <c r="N1003">
        <v>3</v>
      </c>
      <c r="O1003">
        <v>1947</v>
      </c>
      <c r="P1003" s="20">
        <v>0.64928619228963613</v>
      </c>
      <c r="Q1003" s="20">
        <v>6.1530000000000001E-2</v>
      </c>
      <c r="R1003" s="20">
        <f t="shared" si="421"/>
        <v>3.9950579411581311E-2</v>
      </c>
      <c r="T1003" s="21"/>
    </row>
    <row r="1004" spans="1:20" x14ac:dyDescent="0.3">
      <c r="A1004">
        <v>3</v>
      </c>
      <c r="B1004">
        <v>1955</v>
      </c>
      <c r="C1004" s="20">
        <v>0.6252637706563452</v>
      </c>
      <c r="D1004" s="20">
        <v>6.1499999999999902E-2</v>
      </c>
      <c r="E1004" s="20">
        <f t="shared" si="420"/>
        <v>3.8453721895365167E-2</v>
      </c>
      <c r="J1004" s="21"/>
      <c r="N1004">
        <v>3</v>
      </c>
      <c r="O1004">
        <v>1947</v>
      </c>
      <c r="P1004" s="20">
        <v>0.6252637706563452</v>
      </c>
      <c r="Q1004" s="20">
        <v>6.1530000000000001E-2</v>
      </c>
      <c r="R1004" s="20">
        <f t="shared" si="421"/>
        <v>3.8472479808484922E-2</v>
      </c>
      <c r="T1004" s="21"/>
    </row>
    <row r="1005" spans="1:20" x14ac:dyDescent="0.3">
      <c r="A1005">
        <v>2</v>
      </c>
      <c r="B1005">
        <v>1955</v>
      </c>
      <c r="C1005" s="20">
        <v>0.61861616639723982</v>
      </c>
      <c r="D1005" s="20">
        <v>6.1499999999999902E-2</v>
      </c>
      <c r="E1005" s="20">
        <f t="shared" si="420"/>
        <v>3.8044894233430188E-2</v>
      </c>
      <c r="J1005" s="21"/>
      <c r="N1005">
        <v>2</v>
      </c>
      <c r="O1005">
        <v>1947</v>
      </c>
      <c r="P1005" s="20">
        <v>0.61861616639723982</v>
      </c>
      <c r="Q1005" s="20">
        <v>6.1530000000000001E-2</v>
      </c>
      <c r="R1005" s="20">
        <f t="shared" si="421"/>
        <v>3.8063452718422167E-2</v>
      </c>
      <c r="T1005" s="21"/>
    </row>
    <row r="1006" spans="1:20" x14ac:dyDescent="0.3">
      <c r="A1006">
        <v>1</v>
      </c>
      <c r="B1006">
        <v>1955</v>
      </c>
      <c r="C1006" s="20">
        <v>0.6402522208236735</v>
      </c>
      <c r="D1006" s="20">
        <v>6.1499999999999902E-2</v>
      </c>
      <c r="E1006" s="20">
        <f t="shared" si="420"/>
        <v>3.9375511580655859E-2</v>
      </c>
      <c r="J1006" s="21"/>
      <c r="N1006">
        <v>1</v>
      </c>
      <c r="O1006">
        <v>1947</v>
      </c>
      <c r="P1006" s="20">
        <v>0.6402522208236735</v>
      </c>
      <c r="Q1006" s="20">
        <v>6.1530000000000001E-2</v>
      </c>
      <c r="R1006" s="20">
        <f t="shared" si="421"/>
        <v>3.9394719147280634E-2</v>
      </c>
      <c r="T1006" s="21"/>
    </row>
    <row r="1007" spans="1:20" x14ac:dyDescent="0.3">
      <c r="A1007">
        <v>12</v>
      </c>
      <c r="B1007">
        <v>1954</v>
      </c>
      <c r="C1007" s="20">
        <v>0.66245378289278756</v>
      </c>
      <c r="D1007" s="20">
        <v>6.1499999999999902E-2</v>
      </c>
      <c r="E1007" s="20">
        <f t="shared" si="420"/>
        <v>4.0740907647906367E-2</v>
      </c>
      <c r="J1007" s="21"/>
      <c r="N1007">
        <v>12</v>
      </c>
      <c r="O1007">
        <v>1946</v>
      </c>
      <c r="P1007" s="20">
        <v>0.66245378289278756</v>
      </c>
      <c r="Q1007" s="20">
        <v>6.1530000000000001E-2</v>
      </c>
      <c r="R1007" s="20">
        <f t="shared" si="421"/>
        <v>4.0760781261393222E-2</v>
      </c>
      <c r="T1007" s="21"/>
    </row>
    <row r="1008" spans="1:20" x14ac:dyDescent="0.3">
      <c r="A1008">
        <v>11</v>
      </c>
      <c r="B1008">
        <v>1954</v>
      </c>
      <c r="C1008" s="20">
        <v>0.68562394600743348</v>
      </c>
      <c r="D1008" s="20">
        <v>6.1499999999999902E-2</v>
      </c>
      <c r="E1008" s="20">
        <f t="shared" si="420"/>
        <v>4.2165872679457095E-2</v>
      </c>
      <c r="J1008" s="21"/>
      <c r="N1008">
        <v>11</v>
      </c>
      <c r="O1008">
        <v>1946</v>
      </c>
      <c r="P1008" s="20">
        <v>0.68562394600743348</v>
      </c>
      <c r="Q1008" s="20">
        <v>6.1530000000000001E-2</v>
      </c>
      <c r="R1008" s="20">
        <f t="shared" si="421"/>
        <v>4.2186441397837386E-2</v>
      </c>
    </row>
    <row r="1009" spans="1:20" x14ac:dyDescent="0.3">
      <c r="A1009">
        <v>10</v>
      </c>
      <c r="B1009">
        <v>1954</v>
      </c>
      <c r="C1009" s="20">
        <v>0.72336786311737911</v>
      </c>
      <c r="D1009" s="20">
        <v>6.1499999999999902E-2</v>
      </c>
      <c r="E1009" s="20">
        <f t="shared" si="420"/>
        <v>4.4487123581718746E-2</v>
      </c>
      <c r="J1009" s="21"/>
      <c r="N1009">
        <v>10</v>
      </c>
      <c r="O1009">
        <v>1946</v>
      </c>
      <c r="P1009" s="20">
        <v>0.72336786311737911</v>
      </c>
      <c r="Q1009" s="20">
        <v>6.1530000000000001E-2</v>
      </c>
      <c r="R1009" s="20">
        <f t="shared" si="421"/>
        <v>4.4508824617612339E-2</v>
      </c>
    </row>
    <row r="1010" spans="1:20" x14ac:dyDescent="0.3">
      <c r="A1010">
        <v>9</v>
      </c>
      <c r="B1010">
        <v>1954</v>
      </c>
      <c r="C1010" s="20">
        <v>0.78840072412766982</v>
      </c>
      <c r="D1010" s="20">
        <v>6.1499999999999902E-2</v>
      </c>
      <c r="E1010" s="20">
        <f t="shared" si="420"/>
        <v>4.8486644533851618E-2</v>
      </c>
      <c r="J1010" s="21"/>
      <c r="N1010">
        <v>9</v>
      </c>
      <c r="O1010">
        <v>1946</v>
      </c>
      <c r="P1010" s="20">
        <v>0.78840072412766982</v>
      </c>
      <c r="Q1010" s="20">
        <v>6.1530000000000001E-2</v>
      </c>
      <c r="R1010" s="20">
        <f t="shared" si="421"/>
        <v>4.8510296555575524E-2</v>
      </c>
    </row>
    <row r="1011" spans="1:20" x14ac:dyDescent="0.3">
      <c r="A1011">
        <v>8</v>
      </c>
      <c r="B1011">
        <v>1954</v>
      </c>
      <c r="C1011" s="20">
        <v>0.85903227475793797</v>
      </c>
      <c r="D1011" s="20">
        <v>6.1499999999999902E-2</v>
      </c>
      <c r="E1011" s="20">
        <f t="shared" si="420"/>
        <v>5.2830484897613099E-2</v>
      </c>
      <c r="J1011" s="21"/>
      <c r="N1011">
        <v>8</v>
      </c>
      <c r="O1011">
        <v>1946</v>
      </c>
      <c r="P1011" s="20">
        <v>0.85903227475793797</v>
      </c>
      <c r="Q1011" s="20">
        <v>6.1530000000000001E-2</v>
      </c>
      <c r="R1011" s="20">
        <f t="shared" si="421"/>
        <v>5.2856255865855926E-2</v>
      </c>
    </row>
    <row r="1012" spans="1:20" x14ac:dyDescent="0.3">
      <c r="A1012">
        <v>7</v>
      </c>
      <c r="B1012">
        <v>1954</v>
      </c>
      <c r="C1012" s="20">
        <v>0.93639808800321711</v>
      </c>
      <c r="D1012" s="20">
        <v>6.1499999999999902E-2</v>
      </c>
      <c r="E1012" s="20">
        <f t="shared" si="420"/>
        <v>5.7588482412197758E-2</v>
      </c>
      <c r="J1012" s="21"/>
      <c r="N1012">
        <v>6</v>
      </c>
      <c r="O1012">
        <v>1946</v>
      </c>
      <c r="P1012" s="20">
        <v>0.93639808800321711</v>
      </c>
      <c r="Q1012" s="20">
        <v>6.1530000000000001E-2</v>
      </c>
      <c r="R1012" s="20">
        <f t="shared" si="421"/>
        <v>5.7616574354837947E-2</v>
      </c>
      <c r="T1012" s="21"/>
    </row>
    <row r="1013" spans="1:20" x14ac:dyDescent="0.3">
      <c r="A1013">
        <v>6</v>
      </c>
      <c r="B1013">
        <v>1954</v>
      </c>
      <c r="C1013" s="20">
        <v>0.97546852472482093</v>
      </c>
      <c r="D1013" s="20">
        <v>6.1499999999999902E-2</v>
      </c>
      <c r="E1013" s="20">
        <f t="shared" si="420"/>
        <v>5.9991314270576392E-2</v>
      </c>
      <c r="J1013" s="21"/>
      <c r="N1013">
        <v>6</v>
      </c>
      <c r="O1013">
        <v>1946</v>
      </c>
      <c r="P1013" s="20">
        <v>0.97546852472482093</v>
      </c>
      <c r="Q1013" s="20">
        <v>6.1530000000000001E-2</v>
      </c>
      <c r="R1013" s="20">
        <f t="shared" si="421"/>
        <v>6.0020578326318234E-2</v>
      </c>
      <c r="T1013" s="21"/>
    </row>
    <row r="1014" spans="1:20" x14ac:dyDescent="0.3">
      <c r="A1014">
        <v>6</v>
      </c>
      <c r="B1014">
        <v>1954</v>
      </c>
      <c r="C1014" s="20">
        <v>0.94073566710757939</v>
      </c>
      <c r="D1014" s="20">
        <v>6.1499999999999902E-2</v>
      </c>
      <c r="E1014" s="20">
        <f t="shared" si="420"/>
        <v>5.7855243527116039E-2</v>
      </c>
      <c r="J1014" s="21"/>
      <c r="N1014">
        <v>6</v>
      </c>
      <c r="O1014">
        <v>1946</v>
      </c>
      <c r="P1014" s="20">
        <v>0.94073566710757939</v>
      </c>
      <c r="Q1014" s="20">
        <v>6.1530000000000001E-2</v>
      </c>
      <c r="R1014" s="20">
        <f t="shared" si="421"/>
        <v>5.7883465597129362E-2</v>
      </c>
      <c r="T1014" s="21"/>
    </row>
    <row r="1015" spans="1:20" x14ac:dyDescent="0.3">
      <c r="A1015">
        <v>5</v>
      </c>
      <c r="B1015">
        <v>1954</v>
      </c>
      <c r="C1015" s="20">
        <v>0.90737044331088745</v>
      </c>
      <c r="D1015" s="20">
        <v>6.1499999999999902E-2</v>
      </c>
      <c r="E1015" s="20">
        <f t="shared" si="420"/>
        <v>5.580328226361949E-2</v>
      </c>
      <c r="J1015" s="21"/>
      <c r="N1015">
        <v>5</v>
      </c>
      <c r="O1015">
        <v>1946</v>
      </c>
      <c r="P1015" s="20">
        <v>0.90737044331088745</v>
      </c>
      <c r="Q1015" s="20">
        <v>6.1530000000000001E-2</v>
      </c>
      <c r="R1015" s="20">
        <f t="shared" si="421"/>
        <v>5.5830503376918909E-2</v>
      </c>
      <c r="T1015" s="21"/>
    </row>
    <row r="1016" spans="1:20" x14ac:dyDescent="0.3">
      <c r="A1016">
        <v>5</v>
      </c>
      <c r="B1016">
        <v>1954</v>
      </c>
      <c r="C1016" s="20">
        <v>0.87455736846686971</v>
      </c>
      <c r="D1016" s="20">
        <v>6.1499999999999902E-2</v>
      </c>
      <c r="E1016" s="20">
        <f t="shared" si="420"/>
        <v>5.3785278160712401E-2</v>
      </c>
      <c r="J1016" s="21"/>
      <c r="N1016">
        <v>5</v>
      </c>
      <c r="O1016">
        <v>1946</v>
      </c>
      <c r="P1016" s="20">
        <v>0.87455736846686971</v>
      </c>
      <c r="Q1016" s="20">
        <v>6.1530000000000001E-2</v>
      </c>
      <c r="R1016" s="20">
        <f t="shared" si="421"/>
        <v>5.3811514881766498E-2</v>
      </c>
      <c r="T1016" s="21"/>
    </row>
    <row r="1017" spans="1:20" x14ac:dyDescent="0.3">
      <c r="A1017">
        <v>4</v>
      </c>
      <c r="B1017">
        <v>1954</v>
      </c>
      <c r="C1017" s="20">
        <v>0.85149735494956247</v>
      </c>
      <c r="D1017" s="20">
        <v>6.1499999999999902E-2</v>
      </c>
      <c r="E1017" s="20">
        <f t="shared" si="420"/>
        <v>5.2367087329398009E-2</v>
      </c>
      <c r="J1017" s="21"/>
      <c r="N1017">
        <v>5</v>
      </c>
      <c r="O1017">
        <v>1946</v>
      </c>
      <c r="P1017" s="20">
        <v>0.85149735494956247</v>
      </c>
      <c r="Q1017" s="20">
        <v>6.1530000000000001E-2</v>
      </c>
      <c r="R1017" s="20">
        <f t="shared" si="421"/>
        <v>5.2392632250046582E-2</v>
      </c>
      <c r="T1017" s="21"/>
    </row>
    <row r="1018" spans="1:20" x14ac:dyDescent="0.3">
      <c r="A1018">
        <v>4</v>
      </c>
      <c r="B1018">
        <v>1954</v>
      </c>
      <c r="C1018" s="20">
        <v>0.84353930107323039</v>
      </c>
      <c r="D1018" s="20">
        <v>6.1499999999999902E-2</v>
      </c>
      <c r="E1018" s="20">
        <f t="shared" si="420"/>
        <v>5.1877667016003583E-2</v>
      </c>
      <c r="J1018" s="21"/>
      <c r="N1018">
        <v>4</v>
      </c>
      <c r="O1018">
        <v>1946</v>
      </c>
      <c r="P1018" s="20">
        <v>0.84353930107323039</v>
      </c>
      <c r="Q1018" s="20">
        <v>6.1530000000000001E-2</v>
      </c>
      <c r="R1018" s="20">
        <f t="shared" si="421"/>
        <v>5.1902973195035867E-2</v>
      </c>
      <c r="T1018" s="21"/>
    </row>
    <row r="1019" spans="1:20" x14ac:dyDescent="0.3">
      <c r="A1019">
        <v>3</v>
      </c>
      <c r="B1019">
        <v>1954</v>
      </c>
      <c r="C1019" s="20">
        <v>0.83529503164519203</v>
      </c>
      <c r="D1019" s="20">
        <v>6.1499999999999902E-2</v>
      </c>
      <c r="E1019" s="20">
        <f t="shared" si="420"/>
        <v>5.1370644446179226E-2</v>
      </c>
      <c r="N1019">
        <v>4</v>
      </c>
      <c r="O1019">
        <v>1946</v>
      </c>
      <c r="P1019" s="20">
        <v>0.83529503164519203</v>
      </c>
      <c r="Q1019" s="20">
        <v>6.1530000000000001E-2</v>
      </c>
      <c r="R1019" s="20">
        <f t="shared" si="421"/>
        <v>5.139570329712867E-2</v>
      </c>
      <c r="T1019" s="21"/>
    </row>
    <row r="1020" spans="1:20" x14ac:dyDescent="0.3">
      <c r="A1020">
        <v>3</v>
      </c>
      <c r="B1020">
        <v>1954</v>
      </c>
      <c r="C1020" s="20">
        <v>0.82736900595175777</v>
      </c>
      <c r="D1020" s="20">
        <v>6.1499999999999902E-2</v>
      </c>
      <c r="E1020" s="20">
        <f t="shared" si="420"/>
        <v>5.0883193866033023E-2</v>
      </c>
      <c r="N1020">
        <v>4</v>
      </c>
      <c r="O1020">
        <v>1946</v>
      </c>
      <c r="P1020" s="20">
        <v>0.82736900595175777</v>
      </c>
      <c r="Q1020" s="20">
        <v>6.1530000000000001E-2</v>
      </c>
      <c r="R1020" s="20">
        <f t="shared" si="421"/>
        <v>5.0908014936211658E-2</v>
      </c>
      <c r="T1020" s="21"/>
    </row>
    <row r="1021" spans="1:20" x14ac:dyDescent="0.3">
      <c r="A1021">
        <v>2</v>
      </c>
      <c r="B1021">
        <v>1954</v>
      </c>
      <c r="C1021" s="20">
        <v>0.82414855079802141</v>
      </c>
      <c r="D1021" s="20">
        <v>6.1499999999999902E-2</v>
      </c>
      <c r="E1021" s="20">
        <f t="shared" si="420"/>
        <v>5.0685135874078233E-2</v>
      </c>
      <c r="N1021">
        <v>3</v>
      </c>
      <c r="O1021">
        <v>1946</v>
      </c>
      <c r="P1021" s="20">
        <v>0.82414855079802141</v>
      </c>
      <c r="Q1021" s="20">
        <v>6.1530000000000001E-2</v>
      </c>
      <c r="R1021" s="20">
        <f t="shared" si="421"/>
        <v>5.0709860330602256E-2</v>
      </c>
      <c r="T1021" s="21"/>
    </row>
    <row r="1022" spans="1:20" x14ac:dyDescent="0.3">
      <c r="A1022">
        <v>2</v>
      </c>
      <c r="B1022">
        <v>1954</v>
      </c>
      <c r="C1022" s="20">
        <v>0.82964375163639514</v>
      </c>
      <c r="D1022" s="20">
        <v>6.1499999999999902E-2</v>
      </c>
      <c r="E1022" s="20">
        <f t="shared" si="420"/>
        <v>5.1023090725638223E-2</v>
      </c>
      <c r="N1022">
        <v>3</v>
      </c>
      <c r="O1022">
        <v>1946</v>
      </c>
      <c r="P1022" s="20">
        <v>0.82964375163639514</v>
      </c>
      <c r="Q1022" s="20">
        <v>6.1530000000000001E-2</v>
      </c>
      <c r="R1022" s="20">
        <f t="shared" si="421"/>
        <v>5.1047980038187397E-2</v>
      </c>
      <c r="T1022" s="21"/>
    </row>
    <row r="1023" spans="1:20" x14ac:dyDescent="0.3">
      <c r="A1023">
        <v>1</v>
      </c>
      <c r="B1023">
        <v>1954</v>
      </c>
      <c r="C1023" s="20">
        <v>0.83553613258051629</v>
      </c>
      <c r="D1023" s="20">
        <v>6.1499999999999902E-2</v>
      </c>
      <c r="E1023" s="20">
        <f t="shared" si="420"/>
        <v>5.1385472153701671E-2</v>
      </c>
      <c r="N1023">
        <v>3</v>
      </c>
      <c r="O1023">
        <v>1946</v>
      </c>
      <c r="P1023" s="20">
        <v>0.83553613258051629</v>
      </c>
      <c r="Q1023" s="20">
        <v>6.1530000000000001E-2</v>
      </c>
      <c r="R1023" s="20">
        <f t="shared" si="421"/>
        <v>5.1410538237679167E-2</v>
      </c>
      <c r="T1023" s="21"/>
    </row>
    <row r="1024" spans="1:20" x14ac:dyDescent="0.3">
      <c r="A1024">
        <v>12</v>
      </c>
      <c r="B1024">
        <v>1953</v>
      </c>
      <c r="C1024" s="20">
        <v>0.84122754968980751</v>
      </c>
      <c r="D1024" s="20">
        <v>6.1499999999999902E-2</v>
      </c>
      <c r="E1024" s="20">
        <f t="shared" si="420"/>
        <v>5.1735494305923078E-2</v>
      </c>
      <c r="J1024" s="21"/>
      <c r="N1024">
        <v>2</v>
      </c>
      <c r="O1024">
        <v>1946</v>
      </c>
      <c r="P1024" s="20">
        <v>0.84122754968980751</v>
      </c>
      <c r="Q1024" s="20">
        <v>6.1530000000000001E-2</v>
      </c>
      <c r="R1024" s="20">
        <f t="shared" si="421"/>
        <v>5.1760731132413855E-2</v>
      </c>
    </row>
    <row r="1025" spans="1:20" x14ac:dyDescent="0.3">
      <c r="A1025">
        <v>12</v>
      </c>
      <c r="B1025">
        <v>1953</v>
      </c>
      <c r="C1025" s="20">
        <v>0.85260502133815319</v>
      </c>
      <c r="D1025" s="20">
        <v>6.1499999999999902E-2</v>
      </c>
      <c r="E1025" s="20">
        <f t="shared" si="420"/>
        <v>5.2435208812296338E-2</v>
      </c>
      <c r="J1025" s="21"/>
      <c r="N1025">
        <v>1</v>
      </c>
      <c r="O1025">
        <v>1946</v>
      </c>
      <c r="P1025" s="20">
        <v>0.85260502133815319</v>
      </c>
      <c r="Q1025" s="20">
        <v>6.1530000000000001E-2</v>
      </c>
      <c r="R1025" s="20">
        <f t="shared" si="421"/>
        <v>5.2460786962936566E-2</v>
      </c>
      <c r="T1025" s="21"/>
    </row>
    <row r="1026" spans="1:20" x14ac:dyDescent="0.3">
      <c r="A1026">
        <v>11</v>
      </c>
      <c r="B1026">
        <v>1953</v>
      </c>
      <c r="C1026" s="20">
        <v>0.87518972703965503</v>
      </c>
      <c r="D1026" s="20">
        <v>6.1499999999999902E-2</v>
      </c>
      <c r="E1026" s="20">
        <f t="shared" si="420"/>
        <v>5.38241682129387E-2</v>
      </c>
      <c r="J1026" s="21"/>
      <c r="N1026">
        <v>12</v>
      </c>
      <c r="O1026">
        <v>1945</v>
      </c>
      <c r="P1026" s="20">
        <v>0.87518972703965503</v>
      </c>
      <c r="Q1026" s="20">
        <v>6.1530000000000001E-2</v>
      </c>
      <c r="R1026" s="20">
        <f t="shared" si="421"/>
        <v>5.3850423904749978E-2</v>
      </c>
      <c r="T1026" s="21"/>
    </row>
    <row r="1027" spans="1:20" x14ac:dyDescent="0.3">
      <c r="A1027">
        <v>10</v>
      </c>
      <c r="B1027">
        <v>1953</v>
      </c>
      <c r="C1027" s="20">
        <v>0.89837268036914142</v>
      </c>
      <c r="D1027" s="20">
        <v>6.1499999999999902E-2</v>
      </c>
      <c r="E1027" s="20">
        <f t="shared" si="420"/>
        <v>5.5249919842702111E-2</v>
      </c>
      <c r="J1027" s="21"/>
      <c r="N1027">
        <v>11</v>
      </c>
      <c r="O1027">
        <v>1945</v>
      </c>
      <c r="P1027" s="20">
        <v>0.89837268036914142</v>
      </c>
      <c r="Q1027" s="20">
        <v>6.1530000000000001E-2</v>
      </c>
      <c r="R1027" s="20">
        <f t="shared" si="421"/>
        <v>5.5276871023113273E-2</v>
      </c>
      <c r="T1027" s="21"/>
    </row>
    <row r="1028" spans="1:20" x14ac:dyDescent="0.3">
      <c r="A1028">
        <v>10</v>
      </c>
      <c r="B1028">
        <v>1953</v>
      </c>
      <c r="C1028" s="20">
        <v>0.92243590493505456</v>
      </c>
      <c r="D1028" s="20">
        <v>6.1499999999999902E-2</v>
      </c>
      <c r="E1028" s="20">
        <f t="shared" si="420"/>
        <v>5.6729808153505763E-2</v>
      </c>
      <c r="J1028" s="21"/>
      <c r="N1028">
        <v>10</v>
      </c>
      <c r="O1028">
        <v>1945</v>
      </c>
      <c r="P1028" s="20">
        <v>0.92243590493505456</v>
      </c>
      <c r="Q1028" s="20">
        <v>6.1530000000000001E-2</v>
      </c>
      <c r="R1028" s="20">
        <f t="shared" si="421"/>
        <v>5.6757481230653911E-2</v>
      </c>
      <c r="T1028" s="21"/>
    </row>
    <row r="1029" spans="1:20" x14ac:dyDescent="0.3">
      <c r="A1029">
        <v>9</v>
      </c>
      <c r="B1029">
        <v>1953</v>
      </c>
      <c r="C1029" s="20">
        <v>0.94509456734892849</v>
      </c>
      <c r="D1029" s="20">
        <v>6.1499999999999902E-2</v>
      </c>
      <c r="E1029" s="20">
        <f t="shared" ref="E1029:E1092" si="422">D1029*C1029</f>
        <v>5.8123315891959008E-2</v>
      </c>
      <c r="J1029" s="21"/>
      <c r="N1029">
        <v>9</v>
      </c>
      <c r="O1029">
        <v>1945</v>
      </c>
      <c r="P1029" s="20">
        <v>0.94509456734892849</v>
      </c>
      <c r="Q1029" s="20">
        <v>6.1530000000000001E-2</v>
      </c>
      <c r="R1029" s="20">
        <f t="shared" ref="R1029:R1092" si="423">Q1029*P1029</f>
        <v>5.8151668728979575E-2</v>
      </c>
      <c r="T1029" s="21"/>
    </row>
    <row r="1030" spans="1:20" x14ac:dyDescent="0.3">
      <c r="A1030">
        <v>8</v>
      </c>
      <c r="B1030">
        <v>1953</v>
      </c>
      <c r="C1030" s="20">
        <v>0.96467995526565253</v>
      </c>
      <c r="D1030" s="20">
        <v>6.1499999999999902E-2</v>
      </c>
      <c r="E1030" s="20">
        <f t="shared" si="422"/>
        <v>5.9327817248837539E-2</v>
      </c>
      <c r="J1030" s="21"/>
      <c r="N1030">
        <v>8</v>
      </c>
      <c r="O1030">
        <v>1945</v>
      </c>
      <c r="P1030" s="20">
        <v>0.96467995526565253</v>
      </c>
      <c r="Q1030" s="20">
        <v>6.1530000000000001E-2</v>
      </c>
      <c r="R1030" s="20">
        <f t="shared" si="423"/>
        <v>5.9356757647495602E-2</v>
      </c>
      <c r="T1030" s="21"/>
    </row>
    <row r="1031" spans="1:20" x14ac:dyDescent="0.3">
      <c r="A1031">
        <v>8</v>
      </c>
      <c r="B1031">
        <v>1953</v>
      </c>
      <c r="C1031" s="20">
        <v>0.98466993510809964</v>
      </c>
      <c r="D1031" s="20">
        <v>6.1499999999999902E-2</v>
      </c>
      <c r="E1031" s="20">
        <f t="shared" si="422"/>
        <v>6.0557201009148034E-2</v>
      </c>
      <c r="J1031" s="21"/>
      <c r="N1031">
        <v>7</v>
      </c>
      <c r="O1031">
        <v>1945</v>
      </c>
      <c r="P1031" s="20">
        <v>0.98466993510809964</v>
      </c>
      <c r="Q1031" s="20">
        <v>6.1530000000000001E-2</v>
      </c>
      <c r="R1031" s="20">
        <f t="shared" si="423"/>
        <v>6.0586741107201372E-2</v>
      </c>
    </row>
    <row r="1032" spans="1:20" x14ac:dyDescent="0.3">
      <c r="A1032">
        <v>7</v>
      </c>
      <c r="B1032">
        <v>1953</v>
      </c>
      <c r="C1032" s="20">
        <v>1.0052204943131848</v>
      </c>
      <c r="D1032" s="20">
        <v>6.1499999999999902E-2</v>
      </c>
      <c r="E1032" s="20">
        <f t="shared" si="422"/>
        <v>6.1821060400260766E-2</v>
      </c>
      <c r="J1032" s="21"/>
      <c r="N1032">
        <v>6</v>
      </c>
      <c r="O1032">
        <v>1945</v>
      </c>
      <c r="P1032" s="20">
        <v>1.0052204943131848</v>
      </c>
      <c r="Q1032" s="20">
        <v>6.1530000000000001E-2</v>
      </c>
      <c r="R1032" s="20">
        <f t="shared" si="423"/>
        <v>6.1851217015090262E-2</v>
      </c>
      <c r="T1032" s="21"/>
    </row>
    <row r="1033" spans="1:20" x14ac:dyDescent="0.3">
      <c r="A1033">
        <v>6</v>
      </c>
      <c r="B1033">
        <v>1953</v>
      </c>
      <c r="C1033" s="20">
        <v>1.0141170320921735</v>
      </c>
      <c r="D1033" s="20">
        <v>6.1499999999999902E-2</v>
      </c>
      <c r="E1033" s="20">
        <f t="shared" si="422"/>
        <v>6.236819747366857E-2</v>
      </c>
      <c r="J1033" s="21"/>
      <c r="N1033">
        <v>6</v>
      </c>
      <c r="O1033">
        <v>1945</v>
      </c>
      <c r="P1033" s="20">
        <v>1.0141170320921735</v>
      </c>
      <c r="Q1033" s="20">
        <v>6.1530000000000001E-2</v>
      </c>
      <c r="R1033" s="20">
        <f t="shared" si="423"/>
        <v>6.2398620984631441E-2</v>
      </c>
      <c r="T1033" s="21"/>
    </row>
    <row r="1034" spans="1:20" x14ac:dyDescent="0.3">
      <c r="A1034">
        <v>6</v>
      </c>
      <c r="B1034">
        <v>1953</v>
      </c>
      <c r="C1034" s="20">
        <v>1.0002955584423097</v>
      </c>
      <c r="D1034" s="20">
        <v>6.1499999999999902E-2</v>
      </c>
      <c r="E1034" s="20">
        <f t="shared" si="422"/>
        <v>6.1518176844201945E-2</v>
      </c>
      <c r="J1034" s="21"/>
      <c r="N1034">
        <v>5</v>
      </c>
      <c r="O1034">
        <v>1945</v>
      </c>
      <c r="P1034" s="20">
        <v>1.0002955584423097</v>
      </c>
      <c r="Q1034" s="20">
        <v>6.1530000000000001E-2</v>
      </c>
      <c r="R1034" s="20">
        <f t="shared" si="423"/>
        <v>6.1548185710955314E-2</v>
      </c>
      <c r="T1034" s="21"/>
    </row>
    <row r="1035" spans="1:20" x14ac:dyDescent="0.3">
      <c r="A1035">
        <v>5</v>
      </c>
      <c r="B1035">
        <v>1953</v>
      </c>
      <c r="C1035" s="20">
        <v>0.98694853355787271</v>
      </c>
      <c r="D1035" s="20">
        <v>6.1499999999999902E-2</v>
      </c>
      <c r="E1035" s="20">
        <f t="shared" si="422"/>
        <v>6.0697334813809074E-2</v>
      </c>
      <c r="N1035">
        <v>4</v>
      </c>
      <c r="O1035">
        <v>1945</v>
      </c>
      <c r="P1035" s="20">
        <v>0.98694853355787271</v>
      </c>
      <c r="Q1035" s="20">
        <v>6.1530000000000001E-2</v>
      </c>
      <c r="R1035" s="20">
        <f t="shared" si="423"/>
        <v>6.0726943269815911E-2</v>
      </c>
      <c r="T1035" s="21"/>
    </row>
    <row r="1036" spans="1:20" x14ac:dyDescent="0.3">
      <c r="A1036">
        <v>5</v>
      </c>
      <c r="B1036">
        <v>1953</v>
      </c>
      <c r="C1036" s="20">
        <v>0.97335687578851005</v>
      </c>
      <c r="D1036" s="20">
        <v>6.1499999999999902E-2</v>
      </c>
      <c r="E1036" s="20">
        <f t="shared" si="422"/>
        <v>5.9861447860993275E-2</v>
      </c>
      <c r="J1036" s="21"/>
      <c r="N1036">
        <v>4</v>
      </c>
      <c r="O1036">
        <v>1945</v>
      </c>
      <c r="P1036" s="20">
        <v>0.97335687578851005</v>
      </c>
      <c r="Q1036" s="20">
        <v>6.1530000000000001E-2</v>
      </c>
      <c r="R1036" s="20">
        <f t="shared" si="423"/>
        <v>5.9890648567267023E-2</v>
      </c>
      <c r="T1036" s="21"/>
    </row>
    <row r="1037" spans="1:20" x14ac:dyDescent="0.3">
      <c r="A1037">
        <v>4</v>
      </c>
      <c r="B1037">
        <v>1953</v>
      </c>
      <c r="C1037" s="20">
        <v>0.94659713775429499</v>
      </c>
      <c r="D1037" s="20">
        <v>6.1499999999999902E-2</v>
      </c>
      <c r="E1037" s="20">
        <f t="shared" si="422"/>
        <v>5.8215723971889052E-2</v>
      </c>
      <c r="J1037" s="21"/>
      <c r="N1037">
        <v>3</v>
      </c>
      <c r="O1037">
        <v>1945</v>
      </c>
      <c r="P1037" s="20">
        <v>0.94659713775429499</v>
      </c>
      <c r="Q1037" s="20">
        <v>6.1530000000000001E-2</v>
      </c>
      <c r="R1037" s="20">
        <f t="shared" si="423"/>
        <v>5.8244121886021773E-2</v>
      </c>
      <c r="T1037" s="21"/>
    </row>
    <row r="1038" spans="1:20" x14ac:dyDescent="0.3">
      <c r="A1038">
        <v>4</v>
      </c>
      <c r="B1038">
        <v>1953</v>
      </c>
      <c r="C1038" s="20">
        <v>0.89422926760541444</v>
      </c>
      <c r="D1038" s="20">
        <v>6.1499999999999902E-2</v>
      </c>
      <c r="E1038" s="20">
        <f t="shared" si="422"/>
        <v>5.4995099957732899E-2</v>
      </c>
      <c r="J1038" s="21"/>
      <c r="N1038">
        <v>2</v>
      </c>
      <c r="O1038">
        <v>1945</v>
      </c>
      <c r="P1038" s="20">
        <v>0.89422926760541444</v>
      </c>
      <c r="Q1038" s="20">
        <v>6.1530000000000001E-2</v>
      </c>
      <c r="R1038" s="20">
        <f t="shared" si="423"/>
        <v>5.5021926835761154E-2</v>
      </c>
      <c r="T1038" s="21"/>
    </row>
    <row r="1039" spans="1:20" x14ac:dyDescent="0.3">
      <c r="A1039">
        <v>3</v>
      </c>
      <c r="B1039">
        <v>1953</v>
      </c>
      <c r="C1039" s="20">
        <v>0.84475850512203576</v>
      </c>
      <c r="D1039" s="20">
        <v>6.1499999999999902E-2</v>
      </c>
      <c r="E1039" s="20">
        <f t="shared" si="422"/>
        <v>5.1952648065005116E-2</v>
      </c>
      <c r="J1039" s="21"/>
      <c r="N1039">
        <v>2</v>
      </c>
      <c r="O1039">
        <v>1945</v>
      </c>
      <c r="P1039" s="20">
        <v>0.84475850512203576</v>
      </c>
      <c r="Q1039" s="20">
        <v>6.1530000000000001E-2</v>
      </c>
      <c r="R1039" s="20">
        <f t="shared" si="423"/>
        <v>5.1977990820158859E-2</v>
      </c>
    </row>
    <row r="1040" spans="1:20" x14ac:dyDescent="0.3">
      <c r="A1040">
        <v>3</v>
      </c>
      <c r="B1040">
        <v>1953</v>
      </c>
      <c r="C1040" s="20">
        <v>0.79791046647515507</v>
      </c>
      <c r="D1040" s="20">
        <v>6.1499999999999902E-2</v>
      </c>
      <c r="E1040" s="20">
        <f t="shared" si="422"/>
        <v>4.9071493688221959E-2</v>
      </c>
      <c r="J1040" s="21"/>
      <c r="N1040">
        <v>1</v>
      </c>
      <c r="O1040">
        <v>1945</v>
      </c>
      <c r="P1040" s="20">
        <v>0.79791046647515507</v>
      </c>
      <c r="Q1040" s="20">
        <v>6.1530000000000001E-2</v>
      </c>
      <c r="R1040" s="20">
        <f t="shared" si="423"/>
        <v>4.9095431002216292E-2</v>
      </c>
      <c r="T1040" s="21"/>
    </row>
    <row r="1041" spans="1:20" x14ac:dyDescent="0.3">
      <c r="A1041">
        <v>2</v>
      </c>
      <c r="B1041">
        <v>1953</v>
      </c>
      <c r="C1041" s="20">
        <v>0.77440608509902953</v>
      </c>
      <c r="D1041" s="20">
        <v>6.1499999999999902E-2</v>
      </c>
      <c r="E1041" s="20">
        <f t="shared" si="422"/>
        <v>4.7625974233590239E-2</v>
      </c>
      <c r="J1041" s="21"/>
      <c r="N1041">
        <v>12</v>
      </c>
      <c r="O1041">
        <v>1944</v>
      </c>
      <c r="P1041" s="20">
        <v>0.77440608509902953</v>
      </c>
      <c r="Q1041" s="20">
        <v>6.1530000000000001E-2</v>
      </c>
      <c r="R1041" s="20">
        <f t="shared" si="423"/>
        <v>4.7649206416143286E-2</v>
      </c>
      <c r="T1041" s="21"/>
    </row>
    <row r="1042" spans="1:20" x14ac:dyDescent="0.3">
      <c r="A1042">
        <v>2</v>
      </c>
      <c r="B1042">
        <v>1953</v>
      </c>
      <c r="C1042" s="20">
        <v>0.79354201994427076</v>
      </c>
      <c r="D1042" s="20">
        <v>6.1499999999999902E-2</v>
      </c>
      <c r="E1042" s="20">
        <f t="shared" si="422"/>
        <v>4.8802834226572576E-2</v>
      </c>
      <c r="N1042">
        <v>11</v>
      </c>
      <c r="O1042">
        <v>1944</v>
      </c>
      <c r="P1042" s="20">
        <v>0.79354201994427076</v>
      </c>
      <c r="Q1042" s="20">
        <v>6.1530000000000001E-2</v>
      </c>
      <c r="R1042" s="20">
        <f t="shared" si="423"/>
        <v>4.8826640487170982E-2</v>
      </c>
      <c r="T1042" s="21"/>
    </row>
    <row r="1043" spans="1:20" x14ac:dyDescent="0.3">
      <c r="A1043">
        <v>1</v>
      </c>
      <c r="B1043">
        <v>1953</v>
      </c>
      <c r="C1043" s="20">
        <v>0.81303454039468259</v>
      </c>
      <c r="D1043" s="20">
        <v>6.1499999999999902E-2</v>
      </c>
      <c r="E1043" s="20">
        <f t="shared" si="422"/>
        <v>5.0001624234272901E-2</v>
      </c>
      <c r="J1043" s="21"/>
      <c r="N1043">
        <v>10</v>
      </c>
      <c r="O1043">
        <v>1944</v>
      </c>
      <c r="P1043" s="20">
        <v>0.81303454039468259</v>
      </c>
      <c r="Q1043" s="20">
        <v>6.1530000000000001E-2</v>
      </c>
      <c r="R1043" s="20">
        <f t="shared" si="423"/>
        <v>5.0026015270484822E-2</v>
      </c>
      <c r="T1043" s="21"/>
    </row>
    <row r="1044" spans="1:20" x14ac:dyDescent="0.3">
      <c r="A1044">
        <v>12</v>
      </c>
      <c r="B1044">
        <v>1952</v>
      </c>
      <c r="C1044" s="20">
        <v>0.83336656030196143</v>
      </c>
      <c r="D1044" s="20">
        <v>6.1499999999999902E-2</v>
      </c>
      <c r="E1044" s="20">
        <f t="shared" si="422"/>
        <v>5.1252043458570547E-2</v>
      </c>
      <c r="J1044" s="21"/>
      <c r="N1044">
        <v>10</v>
      </c>
      <c r="O1044">
        <v>1944</v>
      </c>
      <c r="P1044" s="20">
        <v>0.83336656030196143</v>
      </c>
      <c r="Q1044" s="20">
        <v>6.1530000000000001E-2</v>
      </c>
      <c r="R1044" s="20">
        <f t="shared" si="423"/>
        <v>5.1277044455379686E-2</v>
      </c>
      <c r="T1044" s="21"/>
    </row>
    <row r="1045" spans="1:20" x14ac:dyDescent="0.3">
      <c r="A1045">
        <v>12</v>
      </c>
      <c r="B1045">
        <v>1952</v>
      </c>
      <c r="C1045" s="20">
        <v>0.85457690094055982</v>
      </c>
      <c r="D1045" s="20">
        <v>6.1499999999999902E-2</v>
      </c>
      <c r="E1045" s="20">
        <f t="shared" si="422"/>
        <v>5.2556479407844345E-2</v>
      </c>
      <c r="J1045" s="21"/>
      <c r="N1045">
        <v>9</v>
      </c>
      <c r="O1045">
        <v>1944</v>
      </c>
      <c r="P1045" s="20">
        <v>0.85457690094055982</v>
      </c>
      <c r="Q1045" s="20">
        <v>6.1530000000000001E-2</v>
      </c>
      <c r="R1045" s="20">
        <f t="shared" si="423"/>
        <v>5.2582116714872645E-2</v>
      </c>
      <c r="T1045" s="21"/>
    </row>
    <row r="1046" spans="1:20" x14ac:dyDescent="0.3">
      <c r="A1046">
        <v>11</v>
      </c>
      <c r="B1046">
        <v>1952</v>
      </c>
      <c r="C1046" s="20">
        <v>0.87772145489933262</v>
      </c>
      <c r="D1046" s="20">
        <v>6.1499999999999902E-2</v>
      </c>
      <c r="E1046" s="20">
        <f t="shared" si="422"/>
        <v>5.3979869476308867E-2</v>
      </c>
      <c r="J1046" s="21"/>
      <c r="N1046">
        <v>8</v>
      </c>
      <c r="O1046">
        <v>1944</v>
      </c>
      <c r="P1046" s="20">
        <v>0.87772145489933262</v>
      </c>
      <c r="Q1046" s="20">
        <v>6.1530000000000001E-2</v>
      </c>
      <c r="R1046" s="20">
        <f t="shared" si="423"/>
        <v>5.4006201119955938E-2</v>
      </c>
    </row>
    <row r="1047" spans="1:20" x14ac:dyDescent="0.3">
      <c r="A1047">
        <v>10</v>
      </c>
      <c r="B1047">
        <v>1952</v>
      </c>
      <c r="C1047" s="20">
        <v>0.90097147132039856</v>
      </c>
      <c r="D1047" s="20">
        <v>6.1499999999999902E-2</v>
      </c>
      <c r="E1047" s="20">
        <f t="shared" si="422"/>
        <v>5.540974548620442E-2</v>
      </c>
      <c r="J1047" s="21"/>
      <c r="N1047">
        <v>7</v>
      </c>
      <c r="O1047">
        <v>1944</v>
      </c>
      <c r="P1047" s="20">
        <v>0.90097147132039856</v>
      </c>
      <c r="Q1047" s="20">
        <v>6.1530000000000001E-2</v>
      </c>
      <c r="R1047" s="20">
        <f t="shared" si="423"/>
        <v>5.5436774630344125E-2</v>
      </c>
      <c r="T1047" s="21"/>
    </row>
    <row r="1048" spans="1:20" x14ac:dyDescent="0.3">
      <c r="A1048">
        <v>10</v>
      </c>
      <c r="B1048">
        <v>1952</v>
      </c>
      <c r="C1048" s="20">
        <v>0.92550607291224019</v>
      </c>
      <c r="D1048" s="20">
        <v>6.1499999999999902E-2</v>
      </c>
      <c r="E1048" s="20">
        <f t="shared" si="422"/>
        <v>5.6918623484102683E-2</v>
      </c>
      <c r="J1048" s="21"/>
      <c r="N1048">
        <v>6</v>
      </c>
      <c r="O1048">
        <v>1944</v>
      </c>
      <c r="P1048" s="20">
        <v>0.92550607291224019</v>
      </c>
      <c r="Q1048" s="20">
        <v>6.1530000000000001E-2</v>
      </c>
      <c r="R1048" s="20">
        <f t="shared" si="423"/>
        <v>5.6946388666290142E-2</v>
      </c>
      <c r="T1048" s="21"/>
    </row>
    <row r="1049" spans="1:20" x14ac:dyDescent="0.3">
      <c r="A1049">
        <v>9</v>
      </c>
      <c r="B1049">
        <v>1952</v>
      </c>
      <c r="C1049" s="20">
        <v>0.95456027914132568</v>
      </c>
      <c r="D1049" s="20">
        <v>6.1499999999999902E-2</v>
      </c>
      <c r="E1049" s="20">
        <f t="shared" si="422"/>
        <v>5.8705457167191437E-2</v>
      </c>
      <c r="J1049" s="21"/>
      <c r="N1049">
        <v>6</v>
      </c>
      <c r="O1049">
        <v>1944</v>
      </c>
      <c r="P1049" s="20">
        <v>0.95456027914132568</v>
      </c>
      <c r="Q1049" s="20">
        <v>6.1530000000000001E-2</v>
      </c>
      <c r="R1049" s="20">
        <f t="shared" si="423"/>
        <v>5.8734093975565768E-2</v>
      </c>
      <c r="T1049" s="21"/>
    </row>
    <row r="1050" spans="1:20" x14ac:dyDescent="0.3">
      <c r="A1050">
        <v>8</v>
      </c>
      <c r="B1050">
        <v>1952</v>
      </c>
      <c r="C1050" s="20">
        <v>0.99424633089403469</v>
      </c>
      <c r="D1050" s="20">
        <v>6.1499999999999902E-2</v>
      </c>
      <c r="E1050" s="20">
        <f t="shared" si="422"/>
        <v>6.1146149349983039E-2</v>
      </c>
      <c r="N1050">
        <v>6</v>
      </c>
      <c r="O1050">
        <v>1944</v>
      </c>
      <c r="P1050" s="20">
        <v>0.99424633089403469</v>
      </c>
      <c r="Q1050" s="20">
        <v>6.1530000000000001E-2</v>
      </c>
      <c r="R1050" s="20">
        <f t="shared" si="423"/>
        <v>6.1175976739909953E-2</v>
      </c>
    </row>
    <row r="1051" spans="1:20" x14ac:dyDescent="0.3">
      <c r="A1051">
        <v>8</v>
      </c>
      <c r="B1051">
        <v>1952</v>
      </c>
      <c r="C1051" s="20">
        <v>1.036180249568569</v>
      </c>
      <c r="D1051" s="20">
        <v>6.1499999999999902E-2</v>
      </c>
      <c r="E1051" s="20">
        <f t="shared" si="422"/>
        <v>6.3725085348466895E-2</v>
      </c>
      <c r="J1051" s="21"/>
      <c r="N1051">
        <v>6</v>
      </c>
      <c r="O1051">
        <v>1944</v>
      </c>
      <c r="P1051" s="20">
        <v>1.036180249568569</v>
      </c>
      <c r="Q1051" s="20">
        <v>6.1530000000000001E-2</v>
      </c>
      <c r="R1051" s="20">
        <f t="shared" si="423"/>
        <v>6.375617075595405E-2</v>
      </c>
      <c r="T1051" s="21"/>
    </row>
    <row r="1052" spans="1:20" x14ac:dyDescent="0.3">
      <c r="A1052">
        <v>7</v>
      </c>
      <c r="B1052">
        <v>1952</v>
      </c>
      <c r="C1052" s="20">
        <v>1.0791025406208876</v>
      </c>
      <c r="D1052" s="20">
        <v>6.1499999999999902E-2</v>
      </c>
      <c r="E1052" s="20">
        <f t="shared" si="422"/>
        <v>6.6364806248184485E-2</v>
      </c>
      <c r="J1052" s="21"/>
      <c r="N1052">
        <v>5</v>
      </c>
      <c r="O1052">
        <v>1944</v>
      </c>
      <c r="P1052" s="20">
        <v>1.0791025406208876</v>
      </c>
      <c r="Q1052" s="20">
        <v>6.1530000000000001E-2</v>
      </c>
      <c r="R1052" s="20">
        <f t="shared" si="423"/>
        <v>6.6397179324403213E-2</v>
      </c>
      <c r="T1052" s="21"/>
    </row>
    <row r="1053" spans="1:20" x14ac:dyDescent="0.3">
      <c r="A1053">
        <v>6</v>
      </c>
      <c r="B1053">
        <v>1952</v>
      </c>
      <c r="C1053" s="20">
        <v>1.1049701430865722</v>
      </c>
      <c r="D1053" s="20">
        <v>6.1499999999999902E-2</v>
      </c>
      <c r="E1053" s="20">
        <f t="shared" si="422"/>
        <v>6.7955663799824081E-2</v>
      </c>
      <c r="J1053" s="21"/>
      <c r="N1053">
        <v>5</v>
      </c>
      <c r="O1053">
        <v>1944</v>
      </c>
      <c r="P1053" s="20">
        <v>1.1049701430865722</v>
      </c>
      <c r="Q1053" s="20">
        <v>6.1530000000000001E-2</v>
      </c>
      <c r="R1053" s="20">
        <f t="shared" si="423"/>
        <v>6.7988812904116791E-2</v>
      </c>
      <c r="T1053" s="21"/>
    </row>
    <row r="1054" spans="1:20" x14ac:dyDescent="0.3">
      <c r="A1054">
        <v>6</v>
      </c>
      <c r="B1054">
        <v>1952</v>
      </c>
      <c r="C1054" s="20">
        <v>1.0886529592348606</v>
      </c>
      <c r="D1054" s="20">
        <v>6.1499999999999902E-2</v>
      </c>
      <c r="E1054" s="20">
        <f t="shared" si="422"/>
        <v>6.6952156992943823E-2</v>
      </c>
      <c r="J1054" s="21"/>
      <c r="N1054">
        <v>5</v>
      </c>
      <c r="O1054">
        <v>1944</v>
      </c>
      <c r="P1054" s="20">
        <v>1.0886529592348606</v>
      </c>
      <c r="Q1054" s="20">
        <v>6.1530000000000001E-2</v>
      </c>
      <c r="R1054" s="20">
        <f t="shared" si="423"/>
        <v>6.698481658172098E-2</v>
      </c>
    </row>
    <row r="1055" spans="1:20" x14ac:dyDescent="0.3">
      <c r="A1055">
        <v>6</v>
      </c>
      <c r="B1055">
        <v>1952</v>
      </c>
      <c r="C1055" s="20">
        <v>1.0725753382135685</v>
      </c>
      <c r="D1055" s="20">
        <v>6.1499999999999902E-2</v>
      </c>
      <c r="E1055" s="20">
        <f t="shared" si="422"/>
        <v>6.5963383300134362E-2</v>
      </c>
      <c r="J1055" s="21"/>
      <c r="N1055">
        <v>5</v>
      </c>
      <c r="O1055">
        <v>1944</v>
      </c>
      <c r="P1055" s="20">
        <v>1.0725753382135685</v>
      </c>
      <c r="Q1055" s="20">
        <v>6.1530000000000001E-2</v>
      </c>
      <c r="R1055" s="20">
        <f t="shared" si="423"/>
        <v>6.5995560560280872E-2</v>
      </c>
    </row>
    <row r="1056" spans="1:20" x14ac:dyDescent="0.3">
      <c r="A1056">
        <v>5</v>
      </c>
      <c r="B1056">
        <v>1952</v>
      </c>
      <c r="C1056" s="20">
        <v>1.0567365310766128</v>
      </c>
      <c r="D1056" s="20">
        <v>6.1499999999999902E-2</v>
      </c>
      <c r="E1056" s="20">
        <f t="shared" si="422"/>
        <v>6.4989296661211587E-2</v>
      </c>
      <c r="J1056" s="21"/>
      <c r="N1056">
        <v>4</v>
      </c>
      <c r="O1056">
        <v>1944</v>
      </c>
      <c r="P1056" s="20">
        <v>1.0567365310766128</v>
      </c>
      <c r="Q1056" s="20">
        <v>6.1530000000000001E-2</v>
      </c>
      <c r="R1056" s="20">
        <f t="shared" si="423"/>
        <v>6.5020998757143983E-2</v>
      </c>
    </row>
    <row r="1057" spans="1:20" x14ac:dyDescent="0.3">
      <c r="A1057">
        <v>5</v>
      </c>
      <c r="B1057">
        <v>1952</v>
      </c>
      <c r="C1057" s="20">
        <v>1.0450477882704519</v>
      </c>
      <c r="D1057" s="20">
        <v>6.1499999999999902E-2</v>
      </c>
      <c r="E1057" s="20">
        <f t="shared" si="422"/>
        <v>6.4270438978632688E-2</v>
      </c>
      <c r="N1057">
        <v>4</v>
      </c>
      <c r="O1057">
        <v>1944</v>
      </c>
      <c r="P1057" s="20">
        <v>1.0450477882704519</v>
      </c>
      <c r="Q1057" s="20">
        <v>6.1530000000000001E-2</v>
      </c>
      <c r="R1057" s="20">
        <f t="shared" si="423"/>
        <v>6.4301790412280901E-2</v>
      </c>
    </row>
    <row r="1058" spans="1:20" x14ac:dyDescent="0.3">
      <c r="A1058">
        <v>5</v>
      </c>
      <c r="B1058">
        <v>1952</v>
      </c>
      <c r="C1058" s="20">
        <v>1.0421837952505608</v>
      </c>
      <c r="D1058" s="20">
        <v>6.1499999999999902E-2</v>
      </c>
      <c r="E1058" s="20">
        <f t="shared" si="422"/>
        <v>6.4094303407909392E-2</v>
      </c>
      <c r="J1058" s="21"/>
      <c r="N1058">
        <v>4</v>
      </c>
      <c r="O1058">
        <v>1944</v>
      </c>
      <c r="P1058" s="20">
        <v>1.0421837952505608</v>
      </c>
      <c r="Q1058" s="20">
        <v>6.1530000000000001E-2</v>
      </c>
      <c r="R1058" s="20">
        <f t="shared" si="423"/>
        <v>6.4125568921767004E-2</v>
      </c>
    </row>
    <row r="1059" spans="1:20" x14ac:dyDescent="0.3">
      <c r="A1059">
        <v>4</v>
      </c>
      <c r="B1059">
        <v>1952</v>
      </c>
      <c r="C1059" s="20">
        <v>1.0399277241966003</v>
      </c>
      <c r="D1059" s="20">
        <v>6.1499999999999902E-2</v>
      </c>
      <c r="E1059" s="20">
        <f t="shared" si="422"/>
        <v>6.3955555038090819E-2</v>
      </c>
      <c r="J1059" s="21"/>
      <c r="N1059">
        <v>4</v>
      </c>
      <c r="O1059">
        <v>1944</v>
      </c>
      <c r="P1059" s="20">
        <v>1.0399277241966003</v>
      </c>
      <c r="Q1059" s="20">
        <v>6.1530000000000001E-2</v>
      </c>
      <c r="R1059" s="20">
        <f t="shared" si="423"/>
        <v>6.3986752869816824E-2</v>
      </c>
    </row>
    <row r="1060" spans="1:20" x14ac:dyDescent="0.3">
      <c r="A1060">
        <v>4</v>
      </c>
      <c r="B1060">
        <v>1952</v>
      </c>
      <c r="C1060" s="20">
        <v>1.0370777629061039</v>
      </c>
      <c r="D1060" s="20">
        <v>6.1499999999999902E-2</v>
      </c>
      <c r="E1060" s="20">
        <f t="shared" si="422"/>
        <v>6.3780282418725284E-2</v>
      </c>
      <c r="J1060" s="21"/>
      <c r="N1060">
        <v>3</v>
      </c>
      <c r="O1060">
        <v>1944</v>
      </c>
      <c r="P1060" s="20">
        <v>1.0370777629061039</v>
      </c>
      <c r="Q1060" s="20">
        <v>6.1530000000000001E-2</v>
      </c>
      <c r="R1060" s="20">
        <f t="shared" si="423"/>
        <v>6.3811394751612571E-2</v>
      </c>
    </row>
    <row r="1061" spans="1:20" x14ac:dyDescent="0.3">
      <c r="A1061">
        <v>4</v>
      </c>
      <c r="B1061">
        <v>1952</v>
      </c>
      <c r="C1061" s="20">
        <v>1.0223530832758592</v>
      </c>
      <c r="D1061" s="20">
        <v>6.1499999999999902E-2</v>
      </c>
      <c r="E1061" s="20">
        <f t="shared" si="422"/>
        <v>6.2874714621465239E-2</v>
      </c>
      <c r="J1061" s="21"/>
      <c r="N1061">
        <v>3</v>
      </c>
      <c r="O1061">
        <v>1944</v>
      </c>
      <c r="P1061" s="20">
        <v>1.0223530832758592</v>
      </c>
      <c r="Q1061" s="20">
        <v>6.1530000000000001E-2</v>
      </c>
      <c r="R1061" s="20">
        <f t="shared" si="423"/>
        <v>6.2905385213963619E-2</v>
      </c>
    </row>
    <row r="1062" spans="1:20" x14ac:dyDescent="0.3">
      <c r="A1062">
        <v>3</v>
      </c>
      <c r="B1062">
        <v>1952</v>
      </c>
      <c r="C1062" s="20">
        <v>0.98097874607091862</v>
      </c>
      <c r="D1062" s="20">
        <v>6.1499999999999902E-2</v>
      </c>
      <c r="E1062" s="20">
        <f t="shared" si="422"/>
        <v>6.0330192883361396E-2</v>
      </c>
      <c r="J1062" s="21"/>
      <c r="N1062">
        <v>3</v>
      </c>
      <c r="O1062">
        <v>1944</v>
      </c>
      <c r="P1062" s="20">
        <v>0.98097874607091862</v>
      </c>
      <c r="Q1062" s="20">
        <v>6.1530000000000001E-2</v>
      </c>
      <c r="R1062" s="20">
        <f t="shared" si="423"/>
        <v>6.0359622245743622E-2</v>
      </c>
    </row>
    <row r="1063" spans="1:20" x14ac:dyDescent="0.3">
      <c r="A1063">
        <v>3</v>
      </c>
      <c r="B1063">
        <v>1952</v>
      </c>
      <c r="C1063" s="20">
        <v>0.94128004013571764</v>
      </c>
      <c r="D1063" s="20">
        <v>6.1499999999999902E-2</v>
      </c>
      <c r="E1063" s="20">
        <f t="shared" si="422"/>
        <v>5.7888722468346546E-2</v>
      </c>
      <c r="J1063" s="21"/>
      <c r="N1063">
        <v>3</v>
      </c>
      <c r="O1063">
        <v>1944</v>
      </c>
      <c r="P1063" s="20">
        <v>0.94128004013571764</v>
      </c>
      <c r="Q1063" s="20">
        <v>6.1530000000000001E-2</v>
      </c>
      <c r="R1063" s="20">
        <f t="shared" si="423"/>
        <v>5.7916960869550706E-2</v>
      </c>
    </row>
    <row r="1064" spans="1:20" x14ac:dyDescent="0.3">
      <c r="A1064">
        <v>3</v>
      </c>
      <c r="B1064">
        <v>1952</v>
      </c>
      <c r="C1064" s="20">
        <v>0.90318670582496607</v>
      </c>
      <c r="D1064" s="20">
        <v>6.1499999999999902E-2</v>
      </c>
      <c r="E1064" s="20">
        <f t="shared" si="422"/>
        <v>5.5545982408235328E-2</v>
      </c>
      <c r="J1064" s="21"/>
      <c r="N1064">
        <v>2</v>
      </c>
      <c r="O1064">
        <v>1944</v>
      </c>
      <c r="P1064" s="20">
        <v>0.90318670582496607</v>
      </c>
      <c r="Q1064" s="20">
        <v>6.1530000000000001E-2</v>
      </c>
      <c r="R1064" s="20">
        <f t="shared" si="423"/>
        <v>5.5573078009410165E-2</v>
      </c>
    </row>
    <row r="1065" spans="1:20" x14ac:dyDescent="0.3">
      <c r="A1065">
        <v>2</v>
      </c>
      <c r="B1065">
        <v>1952</v>
      </c>
      <c r="C1065" s="20">
        <v>0.8834452264613234</v>
      </c>
      <c r="D1065" s="20">
        <v>6.1499999999999902E-2</v>
      </c>
      <c r="E1065" s="20">
        <f t="shared" si="422"/>
        <v>5.4331881427371304E-2</v>
      </c>
      <c r="J1065" s="21"/>
      <c r="N1065">
        <v>1</v>
      </c>
      <c r="O1065">
        <v>1944</v>
      </c>
      <c r="P1065" s="20">
        <v>0.8834452264613234</v>
      </c>
      <c r="Q1065" s="20">
        <v>6.1530000000000001E-2</v>
      </c>
      <c r="R1065" s="20">
        <f t="shared" si="423"/>
        <v>5.4358384784165228E-2</v>
      </c>
    </row>
    <row r="1066" spans="1:20" x14ac:dyDescent="0.3">
      <c r="A1066">
        <v>1</v>
      </c>
      <c r="B1066">
        <v>1952</v>
      </c>
      <c r="C1066" s="20">
        <v>0.9059301389612906</v>
      </c>
      <c r="D1066" s="20">
        <v>6.1499999999999902E-2</v>
      </c>
      <c r="E1066" s="20">
        <f t="shared" si="422"/>
        <v>5.5714703546119286E-2</v>
      </c>
      <c r="J1066" s="21"/>
      <c r="N1066">
        <v>12</v>
      </c>
      <c r="O1066">
        <v>1943</v>
      </c>
      <c r="P1066" s="20">
        <v>0.9059301389612906</v>
      </c>
      <c r="Q1066" s="20">
        <v>6.1530000000000001E-2</v>
      </c>
      <c r="R1066" s="20">
        <f t="shared" si="423"/>
        <v>5.574188145028821E-2</v>
      </c>
    </row>
    <row r="1067" spans="1:20" x14ac:dyDescent="0.3">
      <c r="A1067">
        <v>12</v>
      </c>
      <c r="B1067">
        <v>1951</v>
      </c>
      <c r="C1067" s="20">
        <v>0.92818335469092228</v>
      </c>
      <c r="D1067" s="20">
        <v>6.1499999999999902E-2</v>
      </c>
      <c r="E1067" s="20">
        <f t="shared" si="422"/>
        <v>5.7083276313491631E-2</v>
      </c>
      <c r="J1067" s="21"/>
      <c r="N1067">
        <v>10</v>
      </c>
      <c r="O1067">
        <v>1943</v>
      </c>
      <c r="P1067" s="20">
        <v>0.92818335469092228</v>
      </c>
      <c r="Q1067" s="20">
        <v>6.1530000000000001E-2</v>
      </c>
      <c r="R1067" s="20">
        <f t="shared" si="423"/>
        <v>5.711112181413245E-2</v>
      </c>
      <c r="T1067" s="21"/>
    </row>
    <row r="1068" spans="1:20" x14ac:dyDescent="0.3">
      <c r="A1068">
        <v>11</v>
      </c>
      <c r="B1068">
        <v>1951</v>
      </c>
      <c r="C1068" s="20">
        <v>0.95180691491745451</v>
      </c>
      <c r="D1068" s="20">
        <v>6.1499999999999902E-2</v>
      </c>
      <c r="E1068" s="20">
        <f t="shared" si="422"/>
        <v>5.8536125267423356E-2</v>
      </c>
      <c r="J1068" s="21"/>
      <c r="N1068">
        <v>9</v>
      </c>
      <c r="O1068">
        <v>1943</v>
      </c>
      <c r="P1068" s="20">
        <v>0.95180691491745451</v>
      </c>
      <c r="Q1068" s="20">
        <v>6.1530000000000001E-2</v>
      </c>
      <c r="R1068" s="20">
        <f t="shared" si="423"/>
        <v>5.8564679474870977E-2</v>
      </c>
      <c r="T1068" s="21"/>
    </row>
    <row r="1069" spans="1:20" x14ac:dyDescent="0.3">
      <c r="A1069">
        <v>10</v>
      </c>
      <c r="B1069">
        <v>1951</v>
      </c>
      <c r="C1069" s="20">
        <v>0.97518704512804488</v>
      </c>
      <c r="D1069" s="20">
        <v>6.1499999999999902E-2</v>
      </c>
      <c r="E1069" s="20">
        <f t="shared" si="422"/>
        <v>5.9974003275374665E-2</v>
      </c>
      <c r="J1069" s="21"/>
      <c r="N1069">
        <v>8</v>
      </c>
      <c r="O1069">
        <v>1943</v>
      </c>
      <c r="P1069" s="20">
        <v>0.97518704512804488</v>
      </c>
      <c r="Q1069" s="20">
        <v>6.1530000000000001E-2</v>
      </c>
      <c r="R1069" s="20">
        <f t="shared" si="423"/>
        <v>6.0003258886728604E-2</v>
      </c>
      <c r="T1069" s="21"/>
    </row>
    <row r="1070" spans="1:20" x14ac:dyDescent="0.3">
      <c r="A1070">
        <v>9</v>
      </c>
      <c r="B1070">
        <v>1951</v>
      </c>
      <c r="C1070" s="20">
        <v>0.99813146266707553</v>
      </c>
      <c r="D1070" s="20">
        <v>6.1499999999999902E-2</v>
      </c>
      <c r="E1070" s="20">
        <f t="shared" si="422"/>
        <v>6.1385084954025046E-2</v>
      </c>
      <c r="J1070" s="21"/>
      <c r="N1070">
        <v>6</v>
      </c>
      <c r="O1070">
        <v>1943</v>
      </c>
      <c r="P1070" s="20">
        <v>0.99813146266707553</v>
      </c>
      <c r="Q1070" s="20">
        <v>6.1530000000000001E-2</v>
      </c>
      <c r="R1070" s="20">
        <f t="shared" si="423"/>
        <v>6.1415028897905156E-2</v>
      </c>
      <c r="T1070" s="21"/>
    </row>
    <row r="1071" spans="1:20" x14ac:dyDescent="0.3">
      <c r="A1071">
        <v>8</v>
      </c>
      <c r="B1071">
        <v>1951</v>
      </c>
      <c r="C1071" s="20">
        <v>1.0217631513469254</v>
      </c>
      <c r="D1071" s="20">
        <v>6.1499999999999902E-2</v>
      </c>
      <c r="E1071" s="20">
        <f t="shared" si="422"/>
        <v>6.2838433807835811E-2</v>
      </c>
      <c r="J1071" s="21"/>
      <c r="N1071">
        <v>6</v>
      </c>
      <c r="O1071">
        <v>1943</v>
      </c>
      <c r="P1071" s="20">
        <v>1.0217631513469254</v>
      </c>
      <c r="Q1071" s="20">
        <v>6.1530000000000001E-2</v>
      </c>
      <c r="R1071" s="20">
        <f t="shared" si="423"/>
        <v>6.2869086702376328E-2</v>
      </c>
      <c r="T1071" s="21"/>
    </row>
    <row r="1072" spans="1:20" x14ac:dyDescent="0.3">
      <c r="A1072">
        <v>6</v>
      </c>
      <c r="B1072">
        <v>1951</v>
      </c>
      <c r="C1072" s="20">
        <v>1.0459543421873114</v>
      </c>
      <c r="D1072" s="20">
        <v>6.1499999999999902E-2</v>
      </c>
      <c r="E1072" s="20">
        <f t="shared" si="422"/>
        <v>6.4326192044519545E-2</v>
      </c>
      <c r="J1072" s="21"/>
      <c r="N1072">
        <v>6</v>
      </c>
      <c r="O1072">
        <v>1943</v>
      </c>
      <c r="P1072" s="20">
        <v>1.0459543421873114</v>
      </c>
      <c r="Q1072" s="20">
        <v>6.1530000000000001E-2</v>
      </c>
      <c r="R1072" s="20">
        <f t="shared" si="423"/>
        <v>6.4357570674785272E-2</v>
      </c>
      <c r="T1072" s="21"/>
    </row>
    <row r="1073" spans="1:20" x14ac:dyDescent="0.3">
      <c r="A1073">
        <v>6</v>
      </c>
      <c r="B1073">
        <v>1951</v>
      </c>
      <c r="C1073" s="20">
        <v>1.0429373580025392</v>
      </c>
      <c r="D1073" s="20">
        <v>6.1499999999999902E-2</v>
      </c>
      <c r="E1073" s="20">
        <f t="shared" si="422"/>
        <v>6.4140647517156063E-2</v>
      </c>
      <c r="J1073" s="21"/>
      <c r="N1073">
        <v>5</v>
      </c>
      <c r="O1073">
        <v>1943</v>
      </c>
      <c r="P1073" s="20">
        <v>1.0429373580025392</v>
      </c>
      <c r="Q1073" s="20">
        <v>6.1530000000000001E-2</v>
      </c>
      <c r="R1073" s="20">
        <f t="shared" si="423"/>
        <v>6.4171935637896235E-2</v>
      </c>
      <c r="T1073" s="21"/>
    </row>
    <row r="1074" spans="1:20" x14ac:dyDescent="0.3">
      <c r="A1074">
        <v>6</v>
      </c>
      <c r="B1074">
        <v>1951</v>
      </c>
      <c r="C1074" s="20">
        <v>0.97139122231772979</v>
      </c>
      <c r="D1074" s="20">
        <v>6.1499999999999902E-2</v>
      </c>
      <c r="E1074" s="20">
        <f t="shared" si="422"/>
        <v>5.9740560172540286E-2</v>
      </c>
      <c r="N1074">
        <v>5</v>
      </c>
      <c r="O1074">
        <v>1943</v>
      </c>
      <c r="P1074" s="20">
        <v>0.97139122231772979</v>
      </c>
      <c r="Q1074" s="20">
        <v>6.1530000000000001E-2</v>
      </c>
      <c r="R1074" s="20">
        <f t="shared" si="423"/>
        <v>5.9769701909209917E-2</v>
      </c>
    </row>
    <row r="1075" spans="1:20" x14ac:dyDescent="0.3">
      <c r="A1075">
        <v>5</v>
      </c>
      <c r="B1075">
        <v>1951</v>
      </c>
      <c r="C1075" s="20">
        <v>0.90540738696582146</v>
      </c>
      <c r="D1075" s="20">
        <v>6.1499999999999902E-2</v>
      </c>
      <c r="E1075" s="20">
        <f t="shared" si="422"/>
        <v>5.5682554298397934E-2</v>
      </c>
      <c r="N1075">
        <v>4</v>
      </c>
      <c r="O1075">
        <v>1943</v>
      </c>
      <c r="P1075" s="20">
        <v>0.90540738696582146</v>
      </c>
      <c r="Q1075" s="20">
        <v>6.1530000000000001E-2</v>
      </c>
      <c r="R1075" s="20">
        <f t="shared" si="423"/>
        <v>5.5709716520006995E-2</v>
      </c>
      <c r="T1075" s="21"/>
    </row>
    <row r="1076" spans="1:20" x14ac:dyDescent="0.3">
      <c r="A1076">
        <v>5</v>
      </c>
      <c r="B1076">
        <v>1951</v>
      </c>
      <c r="C1076" s="20">
        <v>0.84341758713395754</v>
      </c>
      <c r="D1076" s="20">
        <v>6.1499999999999902E-2</v>
      </c>
      <c r="E1076" s="20">
        <f t="shared" si="422"/>
        <v>5.1870181608738304E-2</v>
      </c>
      <c r="N1076">
        <v>4</v>
      </c>
      <c r="O1076">
        <v>1943</v>
      </c>
      <c r="P1076" s="20">
        <v>0.84341758713395754</v>
      </c>
      <c r="Q1076" s="20">
        <v>6.1530000000000001E-2</v>
      </c>
      <c r="R1076" s="20">
        <f t="shared" si="423"/>
        <v>5.1895484136352407E-2</v>
      </c>
      <c r="T1076" s="21"/>
    </row>
    <row r="1077" spans="1:20" x14ac:dyDescent="0.3">
      <c r="A1077">
        <v>5</v>
      </c>
      <c r="B1077">
        <v>1951</v>
      </c>
      <c r="C1077" s="20">
        <v>0.78988312679873196</v>
      </c>
      <c r="D1077" s="20">
        <v>6.1499999999999902E-2</v>
      </c>
      <c r="E1077" s="20">
        <f t="shared" si="422"/>
        <v>4.8577812298121935E-2</v>
      </c>
      <c r="N1077">
        <v>4</v>
      </c>
      <c r="O1077">
        <v>1943</v>
      </c>
      <c r="P1077" s="20">
        <v>0.78988312679873196</v>
      </c>
      <c r="Q1077" s="20">
        <v>6.1530000000000001E-2</v>
      </c>
      <c r="R1077" s="20">
        <f t="shared" si="423"/>
        <v>4.8601508791925978E-2</v>
      </c>
      <c r="T1077" s="21"/>
    </row>
    <row r="1078" spans="1:20" x14ac:dyDescent="0.3">
      <c r="A1078">
        <v>4</v>
      </c>
      <c r="B1078">
        <v>1951</v>
      </c>
      <c r="C1078" s="20">
        <v>0.74975065687615827</v>
      </c>
      <c r="D1078" s="20">
        <v>6.1499999999999902E-2</v>
      </c>
      <c r="E1078" s="20">
        <f t="shared" si="422"/>
        <v>4.6109665397883658E-2</v>
      </c>
      <c r="N1078">
        <v>3</v>
      </c>
      <c r="O1078">
        <v>1943</v>
      </c>
      <c r="P1078" s="20">
        <v>0.74975065687615827</v>
      </c>
      <c r="Q1078" s="20">
        <v>6.1530000000000001E-2</v>
      </c>
      <c r="R1078" s="20">
        <f t="shared" si="423"/>
        <v>4.6132157917590018E-2</v>
      </c>
      <c r="T1078" s="21"/>
    </row>
    <row r="1079" spans="1:20" x14ac:dyDescent="0.3">
      <c r="A1079">
        <v>4</v>
      </c>
      <c r="B1079">
        <v>1951</v>
      </c>
      <c r="C1079" s="20">
        <v>0.71196538507015461</v>
      </c>
      <c r="D1079" s="20">
        <v>6.1499999999999902E-2</v>
      </c>
      <c r="E1079" s="20">
        <f t="shared" si="422"/>
        <v>4.3785871181814436E-2</v>
      </c>
      <c r="J1079" s="21"/>
      <c r="N1079">
        <v>3</v>
      </c>
      <c r="O1079">
        <v>1943</v>
      </c>
      <c r="P1079" s="20">
        <v>0.71196538507015461</v>
      </c>
      <c r="Q1079" s="20">
        <v>6.1530000000000001E-2</v>
      </c>
      <c r="R1079" s="20">
        <f t="shared" si="423"/>
        <v>4.3807230143366613E-2</v>
      </c>
      <c r="T1079" s="21"/>
    </row>
    <row r="1080" spans="1:20" x14ac:dyDescent="0.3">
      <c r="A1080">
        <v>4</v>
      </c>
      <c r="B1080">
        <v>1951</v>
      </c>
      <c r="C1080" s="20">
        <v>0.67588929224001126</v>
      </c>
      <c r="D1080" s="20">
        <v>6.1499999999999902E-2</v>
      </c>
      <c r="E1080" s="20">
        <f t="shared" si="422"/>
        <v>4.1567191472760626E-2</v>
      </c>
      <c r="N1080">
        <v>2</v>
      </c>
      <c r="O1080">
        <v>1943</v>
      </c>
      <c r="P1080" s="20">
        <v>0.67588929224001126</v>
      </c>
      <c r="Q1080" s="20">
        <v>6.1530000000000001E-2</v>
      </c>
      <c r="R1080" s="20">
        <f t="shared" si="423"/>
        <v>4.1587468151527897E-2</v>
      </c>
      <c r="T1080" s="21"/>
    </row>
    <row r="1081" spans="1:20" x14ac:dyDescent="0.3">
      <c r="A1081">
        <v>3</v>
      </c>
      <c r="B1081">
        <v>1951</v>
      </c>
      <c r="C1081" s="20">
        <v>0.64956732912995696</v>
      </c>
      <c r="D1081" s="20">
        <v>6.1499999999999902E-2</v>
      </c>
      <c r="E1081" s="20">
        <f t="shared" si="422"/>
        <v>3.9948390741492291E-2</v>
      </c>
      <c r="J1081" s="21"/>
      <c r="N1081">
        <v>2</v>
      </c>
      <c r="O1081">
        <v>1943</v>
      </c>
      <c r="P1081" s="20">
        <v>0.64956732912995696</v>
      </c>
      <c r="Q1081" s="20">
        <v>6.1530000000000001E-2</v>
      </c>
      <c r="R1081" s="20">
        <f t="shared" si="423"/>
        <v>3.9967877761366254E-2</v>
      </c>
      <c r="T1081" s="21"/>
    </row>
    <row r="1082" spans="1:20" x14ac:dyDescent="0.3">
      <c r="A1082">
        <v>3</v>
      </c>
      <c r="B1082">
        <v>1951</v>
      </c>
      <c r="C1082" s="20">
        <v>0.6461051062722285</v>
      </c>
      <c r="D1082" s="20">
        <v>6.1499999999999902E-2</v>
      </c>
      <c r="E1082" s="20">
        <f t="shared" si="422"/>
        <v>3.9735464035741991E-2</v>
      </c>
      <c r="N1082">
        <v>1</v>
      </c>
      <c r="O1082">
        <v>1943</v>
      </c>
      <c r="P1082" s="20">
        <v>0.6461051062722285</v>
      </c>
      <c r="Q1082" s="20">
        <v>6.1530000000000001E-2</v>
      </c>
      <c r="R1082" s="20">
        <f t="shared" si="423"/>
        <v>3.9754847188930222E-2</v>
      </c>
      <c r="T1082" s="21"/>
    </row>
    <row r="1083" spans="1:20" x14ac:dyDescent="0.3">
      <c r="A1083">
        <v>3</v>
      </c>
      <c r="B1083">
        <v>1951</v>
      </c>
      <c r="C1083" s="20">
        <v>0.6423831893334403</v>
      </c>
      <c r="D1083" s="20">
        <v>6.1499999999999902E-2</v>
      </c>
      <c r="E1083" s="20">
        <f t="shared" si="422"/>
        <v>3.9506566144006515E-2</v>
      </c>
      <c r="J1083" s="21"/>
      <c r="N1083">
        <v>12</v>
      </c>
      <c r="O1083">
        <v>1942</v>
      </c>
      <c r="P1083" s="20">
        <v>0.6423831893334403</v>
      </c>
      <c r="Q1083" s="20">
        <v>6.1530000000000001E-2</v>
      </c>
      <c r="R1083" s="20">
        <f t="shared" si="423"/>
        <v>3.9525837639686583E-2</v>
      </c>
      <c r="T1083" s="21"/>
    </row>
    <row r="1084" spans="1:20" x14ac:dyDescent="0.3">
      <c r="A1084">
        <v>2</v>
      </c>
      <c r="B1084">
        <v>1951</v>
      </c>
      <c r="C1084" s="20">
        <v>0.63914368851543157</v>
      </c>
      <c r="D1084" s="20">
        <v>6.1499999999999902E-2</v>
      </c>
      <c r="E1084" s="20">
        <f t="shared" si="422"/>
        <v>3.9307336843698977E-2</v>
      </c>
      <c r="N1084">
        <v>11</v>
      </c>
      <c r="O1084">
        <v>1942</v>
      </c>
      <c r="P1084" s="20">
        <v>0.63914368851543157</v>
      </c>
      <c r="Q1084" s="20">
        <v>6.1530000000000001E-2</v>
      </c>
      <c r="R1084" s="20">
        <f t="shared" si="423"/>
        <v>3.9326511154354503E-2</v>
      </c>
      <c r="T1084" s="21"/>
    </row>
    <row r="1085" spans="1:20" x14ac:dyDescent="0.3">
      <c r="A1085">
        <v>2</v>
      </c>
      <c r="B1085">
        <v>1951</v>
      </c>
      <c r="C1085" s="20">
        <v>0.64741337041346103</v>
      </c>
      <c r="D1085" s="20">
        <v>6.1499999999999902E-2</v>
      </c>
      <c r="E1085" s="20">
        <f t="shared" si="422"/>
        <v>3.9815922280427789E-2</v>
      </c>
      <c r="J1085" s="21"/>
      <c r="N1085">
        <v>10</v>
      </c>
      <c r="O1085">
        <v>1942</v>
      </c>
      <c r="P1085" s="20">
        <v>0.64741337041346103</v>
      </c>
      <c r="Q1085" s="20">
        <v>6.1530000000000001E-2</v>
      </c>
      <c r="R1085" s="20">
        <f t="shared" si="423"/>
        <v>3.9835344681540256E-2</v>
      </c>
    </row>
    <row r="1086" spans="1:20" x14ac:dyDescent="0.3">
      <c r="A1086">
        <v>1</v>
      </c>
      <c r="B1086">
        <v>1951</v>
      </c>
      <c r="C1086" s="20">
        <v>0.69109244124449165</v>
      </c>
      <c r="D1086" s="20">
        <v>6.1499999999999902E-2</v>
      </c>
      <c r="E1086" s="20">
        <f t="shared" si="422"/>
        <v>4.2502185136536169E-2</v>
      </c>
      <c r="N1086">
        <v>10</v>
      </c>
      <c r="O1086">
        <v>1942</v>
      </c>
      <c r="P1086" s="20">
        <v>0.69109244124449165</v>
      </c>
      <c r="Q1086" s="20">
        <v>6.1530000000000001E-2</v>
      </c>
      <c r="R1086" s="20">
        <f t="shared" si="423"/>
        <v>4.2522917909773569E-2</v>
      </c>
      <c r="T1086" s="21"/>
    </row>
    <row r="1087" spans="1:20" x14ac:dyDescent="0.3">
      <c r="A1087">
        <v>12</v>
      </c>
      <c r="B1087">
        <v>1950</v>
      </c>
      <c r="C1087" s="20">
        <v>0.73761196508523408</v>
      </c>
      <c r="D1087" s="20">
        <v>6.1499999999999902E-2</v>
      </c>
      <c r="E1087" s="20">
        <f t="shared" si="422"/>
        <v>4.536313585274182E-2</v>
      </c>
      <c r="J1087" s="21"/>
      <c r="N1087">
        <v>9</v>
      </c>
      <c r="O1087">
        <v>1942</v>
      </c>
      <c r="P1087" s="20">
        <v>0.73761196508523408</v>
      </c>
      <c r="Q1087" s="20">
        <v>6.1530000000000001E-2</v>
      </c>
      <c r="R1087" s="20">
        <f t="shared" si="423"/>
        <v>4.5385264211694455E-2</v>
      </c>
      <c r="T1087" s="21"/>
    </row>
    <row r="1088" spans="1:20" x14ac:dyDescent="0.3">
      <c r="A1088">
        <v>11</v>
      </c>
      <c r="B1088">
        <v>1950</v>
      </c>
      <c r="C1088" s="20">
        <v>0.78726285886900804</v>
      </c>
      <c r="D1088" s="20">
        <v>6.1499999999999902E-2</v>
      </c>
      <c r="E1088" s="20">
        <f t="shared" si="422"/>
        <v>4.8416665820443919E-2</v>
      </c>
      <c r="N1088">
        <v>8</v>
      </c>
      <c r="O1088">
        <v>1942</v>
      </c>
      <c r="P1088" s="20">
        <v>0.78726285886900804</v>
      </c>
      <c r="Q1088" s="20">
        <v>6.1530000000000001E-2</v>
      </c>
      <c r="R1088" s="20">
        <f t="shared" si="423"/>
        <v>4.8440283706210063E-2</v>
      </c>
      <c r="T1088" s="21"/>
    </row>
    <row r="1089" spans="1:20" x14ac:dyDescent="0.3">
      <c r="A1089">
        <v>10</v>
      </c>
      <c r="B1089">
        <v>1950</v>
      </c>
      <c r="C1089" s="20">
        <v>0.83132257277709276</v>
      </c>
      <c r="D1089" s="20">
        <v>6.1499999999999902E-2</v>
      </c>
      <c r="E1089" s="20">
        <f t="shared" si="422"/>
        <v>5.1126338225791122E-2</v>
      </c>
      <c r="J1089" s="21"/>
      <c r="N1089">
        <v>7</v>
      </c>
      <c r="O1089">
        <v>1942</v>
      </c>
      <c r="P1089" s="20">
        <v>0.83132257277709276</v>
      </c>
      <c r="Q1089" s="20">
        <v>6.1530000000000001E-2</v>
      </c>
      <c r="R1089" s="20">
        <f t="shared" si="423"/>
        <v>5.1151277902974517E-2</v>
      </c>
      <c r="T1089" s="21"/>
    </row>
    <row r="1090" spans="1:20" x14ac:dyDescent="0.3">
      <c r="A1090">
        <v>9</v>
      </c>
      <c r="B1090">
        <v>1950</v>
      </c>
      <c r="C1090" s="20">
        <v>0.85100490618426305</v>
      </c>
      <c r="D1090" s="20">
        <v>6.1499999999999902E-2</v>
      </c>
      <c r="E1090" s="20">
        <f t="shared" si="422"/>
        <v>5.2336801730332096E-2</v>
      </c>
      <c r="N1090">
        <v>6</v>
      </c>
      <c r="O1090">
        <v>1942</v>
      </c>
      <c r="P1090" s="20">
        <v>0.85100490618426305</v>
      </c>
      <c r="Q1090" s="20">
        <v>6.1530000000000001E-2</v>
      </c>
      <c r="R1090" s="20">
        <f t="shared" si="423"/>
        <v>5.2362331877517709E-2</v>
      </c>
      <c r="T1090" s="21"/>
    </row>
    <row r="1091" spans="1:20" x14ac:dyDescent="0.3">
      <c r="A1091">
        <v>8</v>
      </c>
      <c r="B1091">
        <v>1950</v>
      </c>
      <c r="C1091" s="20">
        <v>0.87127895358308793</v>
      </c>
      <c r="D1091" s="20">
        <v>6.1499999999999902E-2</v>
      </c>
      <c r="E1091" s="20">
        <f t="shared" si="422"/>
        <v>5.3583655645359822E-2</v>
      </c>
      <c r="J1091" s="21"/>
      <c r="N1091">
        <v>6</v>
      </c>
      <c r="O1091">
        <v>1942</v>
      </c>
      <c r="P1091" s="20">
        <v>0.87127895358308793</v>
      </c>
      <c r="Q1091" s="20">
        <v>6.1530000000000001E-2</v>
      </c>
      <c r="R1091" s="20">
        <f t="shared" si="423"/>
        <v>5.3609794013967399E-2</v>
      </c>
      <c r="T1091" s="21"/>
    </row>
    <row r="1092" spans="1:20" x14ac:dyDescent="0.3">
      <c r="A1092">
        <v>7</v>
      </c>
      <c r="B1092">
        <v>1950</v>
      </c>
      <c r="C1092" s="20">
        <v>0.89139263104344657</v>
      </c>
      <c r="D1092" s="20">
        <v>6.1499999999999902E-2</v>
      </c>
      <c r="E1092" s="20">
        <f t="shared" si="422"/>
        <v>5.4820646809171876E-2</v>
      </c>
      <c r="N1092">
        <v>5</v>
      </c>
      <c r="O1092">
        <v>1942</v>
      </c>
      <c r="P1092" s="20">
        <v>0.89139263104344657</v>
      </c>
      <c r="Q1092" s="20">
        <v>6.1530000000000001E-2</v>
      </c>
      <c r="R1092" s="20">
        <f t="shared" si="423"/>
        <v>5.4847388588103271E-2</v>
      </c>
      <c r="T1092" s="21"/>
    </row>
    <row r="1093" spans="1:20" x14ac:dyDescent="0.3">
      <c r="A1093">
        <v>6</v>
      </c>
      <c r="B1093">
        <v>1950</v>
      </c>
      <c r="C1093" s="20">
        <v>0.90619162813046705</v>
      </c>
      <c r="D1093" s="20">
        <v>6.1499999999999902E-2</v>
      </c>
      <c r="E1093" s="20">
        <f t="shared" ref="E1093:E1156" si="424">D1093*C1093</f>
        <v>5.5730785130023636E-2</v>
      </c>
      <c r="N1093">
        <v>4</v>
      </c>
      <c r="O1093">
        <v>1942</v>
      </c>
      <c r="P1093" s="20">
        <v>0.90619162813046705</v>
      </c>
      <c r="Q1093" s="20">
        <v>6.1530000000000001E-2</v>
      </c>
      <c r="R1093" s="20">
        <f t="shared" ref="R1093:R1097" si="425">Q1093*P1093</f>
        <v>5.5757970878867642E-2</v>
      </c>
      <c r="T1093" s="21"/>
    </row>
    <row r="1094" spans="1:20" x14ac:dyDescent="0.3">
      <c r="A1094">
        <v>6</v>
      </c>
      <c r="B1094">
        <v>1950</v>
      </c>
      <c r="C1094" s="20">
        <v>0.901622928908279</v>
      </c>
      <c r="D1094" s="20">
        <v>6.1499999999999902E-2</v>
      </c>
      <c r="E1094" s="20">
        <f t="shared" si="424"/>
        <v>5.5449810127859073E-2</v>
      </c>
      <c r="N1094">
        <v>4</v>
      </c>
      <c r="O1094">
        <v>1942</v>
      </c>
      <c r="P1094" s="20">
        <v>0.901622928908279</v>
      </c>
      <c r="Q1094" s="20">
        <v>6.1530000000000001E-2</v>
      </c>
      <c r="R1094" s="20">
        <f t="shared" si="425"/>
        <v>5.5476858815726407E-2</v>
      </c>
      <c r="T1094" s="21"/>
    </row>
    <row r="1095" spans="1:20" x14ac:dyDescent="0.3">
      <c r="A1095">
        <v>5</v>
      </c>
      <c r="B1095">
        <v>1950</v>
      </c>
      <c r="C1095" s="20">
        <v>0.89759403904672452</v>
      </c>
      <c r="D1095" s="20">
        <v>6.1499999999999902E-2</v>
      </c>
      <c r="E1095" s="20">
        <f t="shared" si="424"/>
        <v>5.5202033401373467E-2</v>
      </c>
      <c r="N1095">
        <v>3</v>
      </c>
      <c r="O1095">
        <v>1942</v>
      </c>
      <c r="P1095" s="20">
        <v>0.89759403904672452</v>
      </c>
      <c r="Q1095" s="20">
        <v>6.1530000000000001E-2</v>
      </c>
      <c r="R1095" s="20">
        <f t="shared" si="425"/>
        <v>5.5228961222544962E-2</v>
      </c>
      <c r="T1095" s="21"/>
    </row>
    <row r="1096" spans="1:20" x14ac:dyDescent="0.3">
      <c r="A1096">
        <v>5</v>
      </c>
      <c r="B1096">
        <v>1950</v>
      </c>
      <c r="C1096" s="20">
        <v>0.8931964037961565</v>
      </c>
      <c r="D1096" s="20">
        <v>6.1499999999999902E-2</v>
      </c>
      <c r="E1096" s="20">
        <f t="shared" si="424"/>
        <v>5.4931578833463536E-2</v>
      </c>
      <c r="N1096">
        <v>2</v>
      </c>
      <c r="O1096">
        <v>1942</v>
      </c>
      <c r="P1096" s="20">
        <v>0.8931964037961565</v>
      </c>
      <c r="Q1096" s="20">
        <v>6.1530000000000001E-2</v>
      </c>
      <c r="R1096" s="20">
        <f t="shared" si="425"/>
        <v>5.4958374725577512E-2</v>
      </c>
      <c r="T1096" s="21"/>
    </row>
    <row r="1097" spans="1:20" x14ac:dyDescent="0.3">
      <c r="A1097">
        <v>4</v>
      </c>
      <c r="B1097">
        <v>1950</v>
      </c>
      <c r="C1097" s="20">
        <v>0.88280690296953745</v>
      </c>
      <c r="D1097" s="20">
        <v>6.1499999999999902E-2</v>
      </c>
      <c r="E1097" s="20">
        <f t="shared" si="424"/>
        <v>5.4292624532626468E-2</v>
      </c>
      <c r="N1097">
        <v>1</v>
      </c>
      <c r="O1097">
        <v>1942</v>
      </c>
      <c r="P1097" s="20">
        <v>0.88280690296953745</v>
      </c>
      <c r="Q1097" s="20">
        <v>6.1530000000000001E-2</v>
      </c>
      <c r="R1097" s="20">
        <f t="shared" si="425"/>
        <v>5.4319108739715641E-2</v>
      </c>
      <c r="T1097" s="21"/>
    </row>
    <row r="1098" spans="1:20" x14ac:dyDescent="0.3">
      <c r="A1098">
        <v>4</v>
      </c>
      <c r="B1098">
        <v>1950</v>
      </c>
      <c r="C1098" s="20">
        <v>0.85531822592636508</v>
      </c>
      <c r="D1098" s="20">
        <v>6.1499999999999902E-2</v>
      </c>
      <c r="E1098" s="20">
        <f t="shared" si="424"/>
        <v>5.2602070894471366E-2</v>
      </c>
      <c r="J1098" s="21"/>
      <c r="P1098" s="20"/>
      <c r="Q1098" s="20"/>
      <c r="R1098" s="20"/>
    </row>
    <row r="1099" spans="1:20" x14ac:dyDescent="0.3">
      <c r="A1099">
        <v>3</v>
      </c>
      <c r="B1099">
        <v>1950</v>
      </c>
      <c r="C1099" s="20">
        <v>0.828325749059452</v>
      </c>
      <c r="D1099" s="20">
        <v>6.1499999999999902E-2</v>
      </c>
      <c r="E1099" s="20">
        <f t="shared" si="424"/>
        <v>5.0942033567156216E-2</v>
      </c>
      <c r="J1099" s="21"/>
      <c r="P1099" s="20"/>
      <c r="Q1099" s="20"/>
      <c r="R1099" s="20"/>
      <c r="T1099" s="21"/>
    </row>
    <row r="1100" spans="1:20" x14ac:dyDescent="0.3">
      <c r="A1100">
        <v>3</v>
      </c>
      <c r="B1100">
        <v>1950</v>
      </c>
      <c r="C1100" s="20">
        <v>0.8021861544841693</v>
      </c>
      <c r="D1100" s="20">
        <v>6.1499999999999902E-2</v>
      </c>
      <c r="E1100" s="20">
        <f t="shared" si="424"/>
        <v>4.9334448500776333E-2</v>
      </c>
      <c r="J1100" s="21"/>
      <c r="P1100" s="20"/>
      <c r="Q1100" s="20"/>
      <c r="R1100" s="20"/>
      <c r="T1100" s="21"/>
    </row>
    <row r="1101" spans="1:20" x14ac:dyDescent="0.3">
      <c r="A1101">
        <v>2</v>
      </c>
      <c r="B1101">
        <v>1950</v>
      </c>
      <c r="C1101" s="20">
        <v>0.7843116810880818</v>
      </c>
      <c r="D1101" s="20">
        <v>6.1499999999999902E-2</v>
      </c>
      <c r="E1101" s="20">
        <f t="shared" si="424"/>
        <v>4.8235168386916952E-2</v>
      </c>
      <c r="J1101" s="21"/>
      <c r="P1101" s="20"/>
      <c r="Q1101" s="20"/>
      <c r="R1101" s="20"/>
      <c r="T1101" s="21"/>
    </row>
    <row r="1102" spans="1:20" x14ac:dyDescent="0.3">
      <c r="A1102">
        <v>2</v>
      </c>
      <c r="B1102">
        <v>1950</v>
      </c>
      <c r="C1102" s="20">
        <v>0.79079652243237597</v>
      </c>
      <c r="D1102" s="20">
        <v>6.1499999999999902E-2</v>
      </c>
      <c r="E1102" s="20">
        <f t="shared" si="424"/>
        <v>4.8633986129591043E-2</v>
      </c>
      <c r="J1102" s="21"/>
      <c r="P1102" s="20"/>
      <c r="Q1102" s="20"/>
      <c r="R1102" s="20"/>
      <c r="T1102" s="21"/>
    </row>
    <row r="1103" spans="1:20" x14ac:dyDescent="0.3">
      <c r="A1103">
        <v>1</v>
      </c>
      <c r="B1103">
        <v>1950</v>
      </c>
      <c r="C1103" s="20">
        <v>0.79710386779507247</v>
      </c>
      <c r="D1103" s="20">
        <v>6.1499999999999902E-2</v>
      </c>
      <c r="E1103" s="20">
        <f t="shared" si="424"/>
        <v>4.9021887869396881E-2</v>
      </c>
      <c r="J1103" s="21"/>
      <c r="P1103" s="20"/>
      <c r="Q1103" s="20"/>
      <c r="R1103" s="20"/>
      <c r="T1103" s="21"/>
    </row>
    <row r="1104" spans="1:20" x14ac:dyDescent="0.3">
      <c r="A1104">
        <v>12</v>
      </c>
      <c r="B1104">
        <v>1949</v>
      </c>
      <c r="C1104" s="20">
        <v>0.80369343262200499</v>
      </c>
      <c r="D1104" s="20">
        <v>6.1499999999999902E-2</v>
      </c>
      <c r="E1104" s="20">
        <f t="shared" si="424"/>
        <v>4.9427146106253227E-2</v>
      </c>
      <c r="J1104" s="21"/>
      <c r="P1104" s="20"/>
      <c r="Q1104" s="20"/>
      <c r="R1104" s="20"/>
      <c r="T1104" s="21"/>
    </row>
    <row r="1105" spans="1:18" x14ac:dyDescent="0.3">
      <c r="A1105">
        <v>12</v>
      </c>
      <c r="B1105">
        <v>1949</v>
      </c>
      <c r="C1105" s="20">
        <v>0.82177135033775972</v>
      </c>
      <c r="D1105" s="20">
        <v>6.1499999999999902E-2</v>
      </c>
      <c r="E1105" s="20">
        <f t="shared" si="424"/>
        <v>5.0538938045772142E-2</v>
      </c>
      <c r="J1105" s="21"/>
      <c r="P1105" s="20"/>
      <c r="Q1105" s="20"/>
      <c r="R1105" s="20"/>
    </row>
    <row r="1106" spans="1:18" x14ac:dyDescent="0.3">
      <c r="A1106">
        <v>11</v>
      </c>
      <c r="B1106">
        <v>1949</v>
      </c>
      <c r="C1106" s="20">
        <v>0.88038753723679852</v>
      </c>
      <c r="D1106" s="20">
        <v>6.1499999999999902E-2</v>
      </c>
      <c r="E1106" s="20">
        <f t="shared" si="424"/>
        <v>5.4143833540063024E-2</v>
      </c>
      <c r="J1106" s="21"/>
      <c r="P1106" s="20"/>
      <c r="Q1106" s="20"/>
      <c r="R1106" s="20"/>
    </row>
    <row r="1107" spans="1:18" x14ac:dyDescent="0.3">
      <c r="A1107">
        <v>10</v>
      </c>
      <c r="B1107">
        <v>1949</v>
      </c>
      <c r="C1107" s="20">
        <v>0.94318476228613435</v>
      </c>
      <c r="D1107" s="20">
        <v>6.1499999999999902E-2</v>
      </c>
      <c r="E1107" s="20">
        <f t="shared" si="424"/>
        <v>5.800586288059717E-2</v>
      </c>
      <c r="J1107" s="21"/>
      <c r="P1107" s="20"/>
      <c r="Q1107" s="20"/>
      <c r="R1107" s="20"/>
    </row>
    <row r="1108" spans="1:18" x14ac:dyDescent="0.3">
      <c r="A1108">
        <v>10</v>
      </c>
      <c r="B1108">
        <v>1949</v>
      </c>
      <c r="C1108" s="20">
        <v>1.01046125505236</v>
      </c>
      <c r="D1108" s="20">
        <v>6.1499999999999902E-2</v>
      </c>
      <c r="E1108" s="20">
        <f t="shared" si="424"/>
        <v>6.2143367185720041E-2</v>
      </c>
      <c r="J1108" s="21"/>
      <c r="P1108" s="20"/>
      <c r="Q1108" s="20"/>
      <c r="R1108" s="20"/>
    </row>
    <row r="1109" spans="1:18" x14ac:dyDescent="0.3">
      <c r="A1109">
        <v>9</v>
      </c>
      <c r="B1109">
        <v>1949</v>
      </c>
      <c r="C1109" s="20">
        <v>1.0805062861606012</v>
      </c>
      <c r="D1109" s="20">
        <v>6.1499999999999902E-2</v>
      </c>
      <c r="E1109" s="20">
        <f t="shared" si="424"/>
        <v>6.6451136598876873E-2</v>
      </c>
      <c r="J1109" s="21"/>
      <c r="P1109" s="20"/>
      <c r="Q1109" s="20"/>
      <c r="R1109" s="20"/>
    </row>
    <row r="1110" spans="1:18" x14ac:dyDescent="0.3">
      <c r="A1110">
        <v>8</v>
      </c>
      <c r="B1110">
        <v>1949</v>
      </c>
      <c r="C1110" s="20">
        <v>1.1490811405418995</v>
      </c>
      <c r="D1110" s="20">
        <v>6.1499999999999902E-2</v>
      </c>
      <c r="E1110" s="20">
        <f t="shared" si="424"/>
        <v>7.0668490143326698E-2</v>
      </c>
      <c r="J1110" s="21"/>
      <c r="P1110" s="20"/>
      <c r="Q1110" s="20"/>
      <c r="R1110" s="20"/>
    </row>
    <row r="1111" spans="1:18" x14ac:dyDescent="0.3">
      <c r="A1111">
        <v>8</v>
      </c>
      <c r="B1111">
        <v>1949</v>
      </c>
      <c r="C1111" s="20">
        <v>1.221302991674023</v>
      </c>
      <c r="D1111" s="20">
        <v>6.1499999999999902E-2</v>
      </c>
      <c r="E1111" s="20">
        <f t="shared" si="424"/>
        <v>7.5110133987952299E-2</v>
      </c>
      <c r="J1111" s="21"/>
      <c r="P1111" s="20"/>
      <c r="Q1111" s="20"/>
      <c r="R1111" s="20"/>
    </row>
    <row r="1112" spans="1:18" x14ac:dyDescent="0.3">
      <c r="A1112">
        <v>7</v>
      </c>
      <c r="B1112">
        <v>1949</v>
      </c>
      <c r="C1112" s="20">
        <v>1.2988135771117848</v>
      </c>
      <c r="D1112" s="20">
        <v>6.1499999999999902E-2</v>
      </c>
      <c r="E1112" s="20">
        <f t="shared" si="424"/>
        <v>7.987703499237464E-2</v>
      </c>
      <c r="J1112" s="21"/>
      <c r="P1112" s="20"/>
      <c r="Q1112" s="20"/>
      <c r="R1112" s="20"/>
    </row>
    <row r="1113" spans="1:18" x14ac:dyDescent="0.3">
      <c r="A1113">
        <v>6</v>
      </c>
      <c r="B1113">
        <v>1949</v>
      </c>
      <c r="C1113" s="20">
        <v>1.3530072596558007</v>
      </c>
      <c r="D1113" s="20">
        <v>6.1499999999999902E-2</v>
      </c>
      <c r="E1113" s="20">
        <f t="shared" si="424"/>
        <v>8.3209946468831605E-2</v>
      </c>
      <c r="J1113" s="21"/>
      <c r="P1113" s="20"/>
      <c r="Q1113" s="20"/>
      <c r="R1113" s="20"/>
    </row>
    <row r="1114" spans="1:18" x14ac:dyDescent="0.3">
      <c r="A1114">
        <v>6</v>
      </c>
      <c r="B1114">
        <v>1949</v>
      </c>
      <c r="C1114" s="20">
        <v>1.3129616865006102</v>
      </c>
      <c r="D1114" s="20">
        <v>6.1499999999999902E-2</v>
      </c>
      <c r="E1114" s="20">
        <f t="shared" si="424"/>
        <v>8.0747143719787404E-2</v>
      </c>
      <c r="J1114" s="21"/>
      <c r="P1114" s="20"/>
      <c r="Q1114" s="20"/>
      <c r="R1114" s="20"/>
    </row>
    <row r="1115" spans="1:18" x14ac:dyDescent="0.3">
      <c r="A1115">
        <v>5</v>
      </c>
      <c r="B1115">
        <v>1949</v>
      </c>
      <c r="C1115" s="20">
        <v>1.2737320519937956</v>
      </c>
      <c r="D1115" s="20">
        <v>6.1499999999999902E-2</v>
      </c>
      <c r="E1115" s="20">
        <f t="shared" si="424"/>
        <v>7.8334521197618301E-2</v>
      </c>
      <c r="J1115" s="21"/>
    </row>
    <row r="1116" spans="1:18" x14ac:dyDescent="0.3">
      <c r="A1116">
        <v>5</v>
      </c>
      <c r="B1116">
        <v>1949</v>
      </c>
      <c r="C1116" s="20">
        <v>1.2351413472846369</v>
      </c>
      <c r="D1116" s="20">
        <v>6.1499999999999902E-2</v>
      </c>
      <c r="E1116" s="20">
        <f t="shared" si="424"/>
        <v>7.5961192858005053E-2</v>
      </c>
    </row>
    <row r="1117" spans="1:18" x14ac:dyDescent="0.3">
      <c r="A1117">
        <v>4</v>
      </c>
      <c r="B1117">
        <v>1949</v>
      </c>
      <c r="C1117" s="20">
        <v>1.1997956069843292</v>
      </c>
      <c r="D1117" s="20">
        <v>6.1499999999999902E-2</v>
      </c>
      <c r="E1117" s="20">
        <f t="shared" si="424"/>
        <v>7.3787429829536122E-2</v>
      </c>
    </row>
    <row r="1118" spans="1:18" x14ac:dyDescent="0.3">
      <c r="A1118">
        <v>4</v>
      </c>
      <c r="B1118">
        <v>1949</v>
      </c>
      <c r="C1118" s="20">
        <v>1.1703547579502587</v>
      </c>
      <c r="D1118" s="20">
        <v>6.1499999999999902E-2</v>
      </c>
      <c r="E1118" s="20">
        <f t="shared" si="424"/>
        <v>7.1976817613940799E-2</v>
      </c>
    </row>
    <row r="1119" spans="1:18" x14ac:dyDescent="0.3">
      <c r="A1119">
        <v>3</v>
      </c>
      <c r="B1119">
        <v>1949</v>
      </c>
      <c r="C1119" s="20">
        <v>1.1413069062510046</v>
      </c>
      <c r="D1119" s="20">
        <v>6.1499999999999902E-2</v>
      </c>
      <c r="E1119" s="20">
        <f t="shared" si="424"/>
        <v>7.0190374734436678E-2</v>
      </c>
      <c r="F1119" s="22"/>
    </row>
    <row r="1120" spans="1:18" x14ac:dyDescent="0.3">
      <c r="A1120">
        <v>3</v>
      </c>
      <c r="B1120">
        <v>1949</v>
      </c>
      <c r="C1120" s="20">
        <v>1.1131406280638245</v>
      </c>
      <c r="D1120" s="20">
        <v>6.1499999999999902E-2</v>
      </c>
      <c r="E1120" s="20">
        <f t="shared" si="424"/>
        <v>6.84581486259251E-2</v>
      </c>
      <c r="F1120" s="22"/>
      <c r="L1120" s="21"/>
    </row>
    <row r="1121" spans="1:12" x14ac:dyDescent="0.3">
      <c r="A1121">
        <v>2</v>
      </c>
      <c r="B1121">
        <v>1949</v>
      </c>
      <c r="C1121" s="20">
        <v>1.1064075383770904</v>
      </c>
      <c r="D1121" s="20">
        <v>6.1499999999999902E-2</v>
      </c>
      <c r="E1121" s="20">
        <f t="shared" si="424"/>
        <v>6.8044063610190955E-2</v>
      </c>
      <c r="F1121" s="22"/>
    </row>
    <row r="1122" spans="1:12" x14ac:dyDescent="0.3">
      <c r="A1122">
        <v>12</v>
      </c>
      <c r="B1122">
        <v>1948</v>
      </c>
      <c r="C1122" s="20">
        <v>1.179349027656718</v>
      </c>
      <c r="D1122" s="20">
        <v>6.1499999999999902E-2</v>
      </c>
      <c r="E1122" s="20">
        <f t="shared" si="424"/>
        <v>7.2529965200888044E-2</v>
      </c>
      <c r="F1122" s="22"/>
      <c r="L1122" s="21"/>
    </row>
    <row r="1123" spans="1:12" x14ac:dyDescent="0.3">
      <c r="A1123">
        <v>10</v>
      </c>
      <c r="B1123">
        <v>1948</v>
      </c>
      <c r="C1123" s="20">
        <v>1.2576452393023752</v>
      </c>
      <c r="D1123" s="20">
        <v>6.1499999999999902E-2</v>
      </c>
      <c r="E1123" s="20">
        <f t="shared" si="424"/>
        <v>7.7345182217095951E-2</v>
      </c>
      <c r="F1123" s="22"/>
    </row>
    <row r="1124" spans="1:12" x14ac:dyDescent="0.3">
      <c r="A1124">
        <v>8</v>
      </c>
      <c r="B1124">
        <v>1948</v>
      </c>
      <c r="C1124" s="20">
        <v>1.3407507453132375</v>
      </c>
      <c r="D1124" s="20">
        <v>6.1499999999999902E-2</v>
      </c>
      <c r="E1124" s="20">
        <f t="shared" si="424"/>
        <v>8.2456170836763973E-2</v>
      </c>
      <c r="F1124" s="22"/>
      <c r="L1124" s="21"/>
    </row>
    <row r="1125" spans="1:12" x14ac:dyDescent="0.3">
      <c r="A1125">
        <v>6</v>
      </c>
      <c r="B1125">
        <v>1948</v>
      </c>
      <c r="C1125" s="20">
        <v>1.38464129701939</v>
      </c>
      <c r="D1125" s="20">
        <v>6.1499999999999902E-2</v>
      </c>
      <c r="E1125" s="20">
        <f t="shared" si="424"/>
        <v>8.5155439766692348E-2</v>
      </c>
      <c r="F1125" s="22"/>
    </row>
    <row r="1126" spans="1:12" x14ac:dyDescent="0.3">
      <c r="A1126">
        <v>5</v>
      </c>
      <c r="B1126">
        <v>1948</v>
      </c>
      <c r="C1126" s="20">
        <v>1.2627418330739715</v>
      </c>
      <c r="D1126" s="20">
        <v>6.1499999999999902E-2</v>
      </c>
      <c r="E1126" s="20">
        <f t="shared" si="424"/>
        <v>7.7658622734049124E-2</v>
      </c>
      <c r="F1126" s="22"/>
      <c r="L1126" s="21"/>
    </row>
    <row r="1127" spans="1:12" x14ac:dyDescent="0.3">
      <c r="A1127">
        <v>4</v>
      </c>
      <c r="B1127">
        <v>1948</v>
      </c>
      <c r="C1127" s="20">
        <v>1.1512417181515806</v>
      </c>
      <c r="D1127" s="20">
        <v>6.1499999999999902E-2</v>
      </c>
      <c r="E1127" s="20">
        <f t="shared" si="424"/>
        <v>7.08013656663221E-2</v>
      </c>
      <c r="F1127" s="22"/>
    </row>
    <row r="1128" spans="1:12" x14ac:dyDescent="0.3">
      <c r="A1128">
        <v>3</v>
      </c>
      <c r="B1128">
        <v>1948</v>
      </c>
      <c r="C1128" s="20">
        <v>1.050041528955532</v>
      </c>
      <c r="D1128" s="20">
        <v>6.1499999999999902E-2</v>
      </c>
      <c r="E1128" s="20">
        <f t="shared" si="424"/>
        <v>6.4577554030765122E-2</v>
      </c>
      <c r="F1128" s="22"/>
      <c r="L1128" s="21"/>
    </row>
    <row r="1129" spans="1:12" x14ac:dyDescent="0.3">
      <c r="A1129">
        <v>2</v>
      </c>
      <c r="B1129">
        <v>1948</v>
      </c>
      <c r="C1129" s="20">
        <v>0.98339069587811823</v>
      </c>
      <c r="D1129" s="20">
        <v>6.1499999999999902E-2</v>
      </c>
      <c r="E1129" s="20">
        <f t="shared" si="424"/>
        <v>6.0478527796504172E-2</v>
      </c>
      <c r="F1129" s="22"/>
    </row>
    <row r="1130" spans="1:12" x14ac:dyDescent="0.3">
      <c r="A1130">
        <v>2</v>
      </c>
      <c r="B1130">
        <v>1948</v>
      </c>
      <c r="C1130" s="20">
        <v>1.025903835500503</v>
      </c>
      <c r="D1130" s="20">
        <v>6.1499999999999902E-2</v>
      </c>
      <c r="E1130" s="20">
        <f t="shared" si="424"/>
        <v>6.3093085883280831E-2</v>
      </c>
      <c r="F1130" s="22"/>
      <c r="L1130" s="21"/>
    </row>
    <row r="1131" spans="1:12" x14ac:dyDescent="0.3">
      <c r="A1131">
        <v>1</v>
      </c>
      <c r="B1131">
        <v>1948</v>
      </c>
      <c r="C1131" s="20">
        <v>1.0700990505249814</v>
      </c>
      <c r="D1131" s="20">
        <v>6.1499999999999902E-2</v>
      </c>
      <c r="E1131" s="20">
        <f t="shared" si="424"/>
        <v>6.5811091607286251E-2</v>
      </c>
      <c r="F1131" s="22"/>
      <c r="L1131" s="21"/>
    </row>
    <row r="1132" spans="1:12" x14ac:dyDescent="0.3">
      <c r="A1132">
        <v>1</v>
      </c>
      <c r="B1132">
        <v>1948</v>
      </c>
      <c r="C1132" s="20">
        <v>1.1165217970565966</v>
      </c>
      <c r="D1132" s="20">
        <v>6.1499999999999902E-2</v>
      </c>
      <c r="E1132" s="20">
        <f t="shared" si="424"/>
        <v>6.866609051898058E-2</v>
      </c>
      <c r="F1132" s="22"/>
      <c r="L1132" s="21"/>
    </row>
    <row r="1133" spans="1:12" x14ac:dyDescent="0.3">
      <c r="A1133">
        <v>12</v>
      </c>
      <c r="B1133">
        <v>1947</v>
      </c>
      <c r="C1133" s="20">
        <v>1.1567414007160788</v>
      </c>
      <c r="D1133" s="20">
        <v>6.1499999999999902E-2</v>
      </c>
      <c r="E1133" s="20">
        <f t="shared" si="424"/>
        <v>7.1139596144038739E-2</v>
      </c>
      <c r="F1133" s="22"/>
      <c r="L1133" s="21"/>
    </row>
    <row r="1134" spans="1:12" x14ac:dyDescent="0.3">
      <c r="A1134">
        <v>12</v>
      </c>
      <c r="B1134">
        <v>1947</v>
      </c>
      <c r="C1134" s="20">
        <v>1.1631077467494384</v>
      </c>
      <c r="D1134" s="20">
        <v>6.1499999999999902E-2</v>
      </c>
      <c r="E1134" s="20">
        <f t="shared" si="424"/>
        <v>7.1531126425090352E-2</v>
      </c>
      <c r="F1134" s="22"/>
      <c r="L1134" s="21"/>
    </row>
    <row r="1135" spans="1:12" x14ac:dyDescent="0.3">
      <c r="A1135">
        <v>11</v>
      </c>
      <c r="B1135">
        <v>1947</v>
      </c>
      <c r="C1135" s="20">
        <v>1.1690029602432601</v>
      </c>
      <c r="D1135" s="20">
        <v>6.1499999999999902E-2</v>
      </c>
      <c r="E1135" s="20">
        <f t="shared" si="424"/>
        <v>7.1893682054960384E-2</v>
      </c>
      <c r="F1135" s="22"/>
      <c r="L1135" s="21"/>
    </row>
    <row r="1136" spans="1:12" x14ac:dyDescent="0.3">
      <c r="A1136">
        <v>11</v>
      </c>
      <c r="B1136">
        <v>1947</v>
      </c>
      <c r="C1136" s="20">
        <v>1.1750976079873934</v>
      </c>
      <c r="D1136" s="20">
        <v>6.1499999999999902E-2</v>
      </c>
      <c r="E1136" s="20">
        <f t="shared" si="424"/>
        <v>7.2268502891224579E-2</v>
      </c>
      <c r="F1136" s="22"/>
      <c r="L1136" s="21"/>
    </row>
    <row r="1137" spans="1:12" x14ac:dyDescent="0.3">
      <c r="A1137">
        <v>10</v>
      </c>
      <c r="B1137">
        <v>1947</v>
      </c>
      <c r="C1137" s="20">
        <v>1.1880694927061082</v>
      </c>
      <c r="D1137" s="20">
        <v>6.1499999999999902E-2</v>
      </c>
      <c r="E1137" s="20">
        <f t="shared" si="424"/>
        <v>7.3066273801425538E-2</v>
      </c>
      <c r="F1137" s="22"/>
      <c r="L1137" s="21"/>
    </row>
    <row r="1138" spans="1:12" x14ac:dyDescent="0.3">
      <c r="A1138">
        <v>10</v>
      </c>
      <c r="B1138">
        <v>1947</v>
      </c>
      <c r="C1138" s="20">
        <v>1.2296221348820779</v>
      </c>
      <c r="D1138" s="20">
        <v>6.1499999999999902E-2</v>
      </c>
      <c r="E1138" s="20">
        <f t="shared" si="424"/>
        <v>7.5621761295247669E-2</v>
      </c>
      <c r="F1138" s="22"/>
      <c r="L1138" s="21"/>
    </row>
    <row r="1139" spans="1:12" x14ac:dyDescent="0.3">
      <c r="A1139">
        <v>9</v>
      </c>
      <c r="B1139">
        <v>1947</v>
      </c>
      <c r="C1139" s="20">
        <v>1.2724461048250324</v>
      </c>
      <c r="D1139" s="20">
        <v>6.1499999999999902E-2</v>
      </c>
      <c r="E1139" s="20">
        <f t="shared" si="424"/>
        <v>7.8255435446739366E-2</v>
      </c>
      <c r="F1139" s="22"/>
      <c r="L1139" s="21"/>
    </row>
    <row r="1140" spans="1:12" x14ac:dyDescent="0.3">
      <c r="A1140">
        <v>9</v>
      </c>
      <c r="B1140">
        <v>1947</v>
      </c>
      <c r="C1140" s="20">
        <v>1.3175200437280965</v>
      </c>
      <c r="D1140" s="20">
        <v>6.1499999999999902E-2</v>
      </c>
      <c r="E1140" s="20">
        <f t="shared" si="424"/>
        <v>8.1027482689277799E-2</v>
      </c>
      <c r="F1140" s="22"/>
    </row>
    <row r="1141" spans="1:12" x14ac:dyDescent="0.3">
      <c r="A1141">
        <v>8</v>
      </c>
      <c r="B1141">
        <v>1947</v>
      </c>
      <c r="C1141" s="20">
        <v>1.35535391861147</v>
      </c>
      <c r="D1141" s="20">
        <v>6.1499999999999902E-2</v>
      </c>
      <c r="E1141" s="20">
        <f t="shared" si="424"/>
        <v>8.335426599460527E-2</v>
      </c>
      <c r="F1141" s="22"/>
      <c r="L1141" s="21"/>
    </row>
    <row r="1142" spans="1:12" x14ac:dyDescent="0.3">
      <c r="A1142">
        <v>8</v>
      </c>
      <c r="B1142">
        <v>1947</v>
      </c>
      <c r="C1142" s="20">
        <v>1.3567254170145842</v>
      </c>
      <c r="D1142" s="20">
        <v>6.1499999999999902E-2</v>
      </c>
      <c r="E1142" s="20">
        <f t="shared" si="424"/>
        <v>8.3438613146396792E-2</v>
      </c>
      <c r="F1142" s="22"/>
      <c r="L1142" s="21"/>
    </row>
    <row r="1143" spans="1:12" x14ac:dyDescent="0.3">
      <c r="A1143">
        <v>7</v>
      </c>
      <c r="B1143">
        <v>1947</v>
      </c>
      <c r="C1143" s="20">
        <v>1.3577046476179209</v>
      </c>
      <c r="D1143" s="20">
        <v>6.1499999999999902E-2</v>
      </c>
      <c r="E1143" s="20">
        <f t="shared" si="424"/>
        <v>8.3498835828501997E-2</v>
      </c>
      <c r="F1143" s="22"/>
      <c r="L1143" s="21"/>
    </row>
    <row r="1144" spans="1:12" x14ac:dyDescent="0.3">
      <c r="A1144">
        <v>6</v>
      </c>
      <c r="B1144">
        <v>1947</v>
      </c>
      <c r="C1144" s="20">
        <v>1.3592746539325746</v>
      </c>
      <c r="D1144" s="20">
        <v>6.1499999999999902E-2</v>
      </c>
      <c r="E1144" s="20">
        <f t="shared" si="424"/>
        <v>8.3595391216853207E-2</v>
      </c>
      <c r="F1144" s="22"/>
      <c r="L1144" s="21"/>
    </row>
    <row r="1145" spans="1:12" x14ac:dyDescent="0.3">
      <c r="A1145">
        <v>6</v>
      </c>
      <c r="B1145">
        <v>1947</v>
      </c>
      <c r="C1145" s="20">
        <v>1.3461841232518503</v>
      </c>
      <c r="D1145" s="20">
        <v>6.1499999999999902E-2</v>
      </c>
      <c r="E1145" s="20">
        <f t="shared" si="424"/>
        <v>8.2790323579988667E-2</v>
      </c>
      <c r="F1145" s="22"/>
      <c r="L1145" s="21"/>
    </row>
    <row r="1146" spans="1:12" x14ac:dyDescent="0.3">
      <c r="A1146">
        <v>6</v>
      </c>
      <c r="B1146">
        <v>1947</v>
      </c>
      <c r="C1146" s="20">
        <v>1.2685911002387791</v>
      </c>
      <c r="D1146" s="20">
        <v>6.1499999999999902E-2</v>
      </c>
      <c r="E1146" s="20">
        <f t="shared" si="424"/>
        <v>7.8018352664684792E-2</v>
      </c>
      <c r="F1146" s="22"/>
      <c r="L1146" s="21"/>
    </row>
    <row r="1147" spans="1:12" x14ac:dyDescent="0.3">
      <c r="A1147">
        <v>6</v>
      </c>
      <c r="B1147">
        <v>1947</v>
      </c>
      <c r="C1147" s="20">
        <v>1.1963348781310401</v>
      </c>
      <c r="D1147" s="20">
        <v>6.1499999999999902E-2</v>
      </c>
      <c r="E1147" s="20">
        <f t="shared" si="424"/>
        <v>7.3574595005058849E-2</v>
      </c>
      <c r="F1147" s="22"/>
      <c r="L1147" s="21"/>
    </row>
    <row r="1148" spans="1:12" x14ac:dyDescent="0.3">
      <c r="A1148">
        <v>5</v>
      </c>
      <c r="B1148">
        <v>1947</v>
      </c>
      <c r="C1148" s="20">
        <v>1.1272163819095991</v>
      </c>
      <c r="D1148" s="20">
        <v>6.1499999999999902E-2</v>
      </c>
      <c r="E1148" s="20">
        <f t="shared" si="424"/>
        <v>6.9323807487440228E-2</v>
      </c>
      <c r="F1148" s="22"/>
      <c r="L1148" s="21"/>
    </row>
    <row r="1149" spans="1:12" x14ac:dyDescent="0.3">
      <c r="A1149">
        <v>5</v>
      </c>
      <c r="B1149">
        <v>1947</v>
      </c>
      <c r="C1149" s="20">
        <v>1.0613251987321801</v>
      </c>
      <c r="D1149" s="20">
        <v>6.1499999999999902E-2</v>
      </c>
      <c r="E1149" s="20">
        <f t="shared" si="424"/>
        <v>6.5271499722028975E-2</v>
      </c>
      <c r="F1149" s="22"/>
      <c r="L1149" s="21"/>
    </row>
    <row r="1150" spans="1:12" x14ac:dyDescent="0.3">
      <c r="A1150">
        <v>5</v>
      </c>
      <c r="B1150">
        <v>1947</v>
      </c>
      <c r="C1150" s="20">
        <v>0.99410287149933085</v>
      </c>
      <c r="D1150" s="20">
        <v>6.1499999999999902E-2</v>
      </c>
      <c r="E1150" s="20">
        <f t="shared" si="424"/>
        <v>6.1137326597208753E-2</v>
      </c>
      <c r="F1150" s="22"/>
      <c r="L1150" s="21"/>
    </row>
    <row r="1151" spans="1:12" x14ac:dyDescent="0.3">
      <c r="A1151">
        <v>4</v>
      </c>
      <c r="B1151">
        <v>1947</v>
      </c>
      <c r="C1151" s="20">
        <v>0.93086838124614568</v>
      </c>
      <c r="D1151" s="20">
        <v>6.1499999999999902E-2</v>
      </c>
      <c r="E1151" s="20">
        <f t="shared" si="424"/>
        <v>5.7248405446637868E-2</v>
      </c>
      <c r="F1151" s="22"/>
    </row>
    <row r="1152" spans="1:12" x14ac:dyDescent="0.3">
      <c r="A1152">
        <v>4</v>
      </c>
      <c r="B1152">
        <v>1947</v>
      </c>
      <c r="C1152" s="20">
        <v>0.87165734504757586</v>
      </c>
      <c r="D1152" s="20">
        <v>6.1499999999999902E-2</v>
      </c>
      <c r="E1152" s="20">
        <f t="shared" si="424"/>
        <v>5.3606926720425829E-2</v>
      </c>
      <c r="F1152" s="22"/>
      <c r="L1152" s="21"/>
    </row>
    <row r="1153" spans="1:12" x14ac:dyDescent="0.3">
      <c r="A1153">
        <v>4</v>
      </c>
      <c r="B1153">
        <v>1947</v>
      </c>
      <c r="C1153" s="20">
        <v>0.82307785378583176</v>
      </c>
      <c r="D1153" s="20">
        <v>6.1499999999999902E-2</v>
      </c>
      <c r="E1153" s="20">
        <f t="shared" si="424"/>
        <v>5.061928800782857E-2</v>
      </c>
      <c r="F1153" s="22"/>
      <c r="L1153" s="21"/>
    </row>
    <row r="1154" spans="1:12" x14ac:dyDescent="0.3">
      <c r="A1154">
        <v>3</v>
      </c>
      <c r="B1154">
        <v>1947</v>
      </c>
      <c r="C1154" s="20">
        <v>0.81150974357751315</v>
      </c>
      <c r="D1154" s="20">
        <v>6.1499999999999902E-2</v>
      </c>
      <c r="E1154" s="20">
        <f t="shared" si="424"/>
        <v>4.9907849230016982E-2</v>
      </c>
      <c r="F1154" s="22"/>
      <c r="L1154" s="21"/>
    </row>
    <row r="1155" spans="1:12" x14ac:dyDescent="0.3">
      <c r="A1155">
        <v>3</v>
      </c>
      <c r="B1155">
        <v>1947</v>
      </c>
      <c r="C1155" s="20">
        <v>0.80010317952336862</v>
      </c>
      <c r="D1155" s="20">
        <v>6.1499999999999902E-2</v>
      </c>
      <c r="E1155" s="20">
        <f t="shared" si="424"/>
        <v>4.9206345540687091E-2</v>
      </c>
      <c r="F1155" s="22"/>
      <c r="L1155" s="21"/>
    </row>
    <row r="1156" spans="1:12" x14ac:dyDescent="0.3">
      <c r="A1156">
        <v>3</v>
      </c>
      <c r="B1156">
        <v>1947</v>
      </c>
      <c r="C1156" s="20">
        <v>0.78885694589600108</v>
      </c>
      <c r="D1156" s="20">
        <v>6.1499999999999902E-2</v>
      </c>
      <c r="E1156" s="20">
        <f t="shared" si="424"/>
        <v>4.8514702172603986E-2</v>
      </c>
      <c r="F1156" s="22"/>
      <c r="L1156" s="21"/>
    </row>
    <row r="1157" spans="1:12" x14ac:dyDescent="0.3">
      <c r="A1157">
        <v>2</v>
      </c>
      <c r="B1157">
        <v>1947</v>
      </c>
      <c r="C1157" s="20">
        <v>0.7863535447313974</v>
      </c>
      <c r="D1157" s="20">
        <v>6.1499999999999902E-2</v>
      </c>
      <c r="E1157" s="20">
        <f t="shared" ref="E1157:E1198" si="426">D1157*C1157</f>
        <v>4.8360743000980866E-2</v>
      </c>
      <c r="F1157" s="22"/>
      <c r="L1157" s="21"/>
    </row>
    <row r="1158" spans="1:12" x14ac:dyDescent="0.3">
      <c r="A1158">
        <v>2</v>
      </c>
      <c r="B1158">
        <v>1947</v>
      </c>
      <c r="C1158" s="20">
        <v>0.83192366994304201</v>
      </c>
      <c r="D1158" s="20">
        <v>6.1499999999999902E-2</v>
      </c>
      <c r="E1158" s="20">
        <f t="shared" si="426"/>
        <v>5.1163305701497006E-2</v>
      </c>
      <c r="F1158" s="22"/>
    </row>
    <row r="1159" spans="1:12" x14ac:dyDescent="0.3">
      <c r="A1159">
        <v>1</v>
      </c>
      <c r="B1159">
        <v>1947</v>
      </c>
      <c r="C1159" s="20">
        <v>0.87987952417697868</v>
      </c>
      <c r="D1159" s="20">
        <v>6.1499999999999902E-2</v>
      </c>
      <c r="E1159" s="20">
        <f t="shared" si="426"/>
        <v>5.4112590736884104E-2</v>
      </c>
      <c r="F1159" s="22"/>
      <c r="L1159" s="21"/>
    </row>
    <row r="1160" spans="1:12" x14ac:dyDescent="0.3">
      <c r="A1160">
        <v>12</v>
      </c>
      <c r="B1160">
        <v>1946</v>
      </c>
      <c r="C1160" s="20">
        <v>0.93073406662976454</v>
      </c>
      <c r="D1160" s="20">
        <v>6.1499999999999902E-2</v>
      </c>
      <c r="E1160" s="20">
        <f t="shared" si="426"/>
        <v>5.7240145097730427E-2</v>
      </c>
      <c r="F1160" s="22"/>
      <c r="L1160" s="21"/>
    </row>
    <row r="1161" spans="1:12" x14ac:dyDescent="0.3">
      <c r="A1161">
        <v>12</v>
      </c>
      <c r="B1161">
        <v>1946</v>
      </c>
      <c r="C1161" s="20">
        <v>0.97857398416757624</v>
      </c>
      <c r="D1161" s="20">
        <v>6.1499999999999902E-2</v>
      </c>
      <c r="E1161" s="20">
        <f t="shared" si="426"/>
        <v>6.0182300026305841E-2</v>
      </c>
      <c r="F1161" s="22"/>
      <c r="L1161" s="21"/>
    </row>
    <row r="1162" spans="1:12" x14ac:dyDescent="0.3">
      <c r="A1162">
        <v>11</v>
      </c>
      <c r="B1162">
        <v>1946</v>
      </c>
      <c r="C1162" s="20">
        <v>0.99496393846757669</v>
      </c>
      <c r="D1162" s="20">
        <v>6.1499999999999902E-2</v>
      </c>
      <c r="E1162" s="20">
        <f t="shared" si="426"/>
        <v>6.119028221575587E-2</v>
      </c>
      <c r="F1162" s="22"/>
      <c r="L1162" s="21"/>
    </row>
    <row r="1163" spans="1:12" x14ac:dyDescent="0.3">
      <c r="A1163">
        <v>10</v>
      </c>
      <c r="B1163">
        <v>1946</v>
      </c>
      <c r="C1163" s="20">
        <v>1.011775708893806</v>
      </c>
      <c r="D1163" s="20">
        <v>6.1499999999999902E-2</v>
      </c>
      <c r="E1163" s="20">
        <f t="shared" si="426"/>
        <v>6.2224206096968965E-2</v>
      </c>
      <c r="F1163" s="22"/>
      <c r="L1163" s="21"/>
    </row>
    <row r="1164" spans="1:12" x14ac:dyDescent="0.3">
      <c r="A1164">
        <v>10</v>
      </c>
      <c r="B1164">
        <v>1946</v>
      </c>
      <c r="C1164" s="20">
        <v>1.0287230900670605</v>
      </c>
      <c r="D1164" s="20">
        <v>6.1499999999999902E-2</v>
      </c>
      <c r="E1164" s="20">
        <f t="shared" si="426"/>
        <v>6.3266470039124126E-2</v>
      </c>
      <c r="F1164" s="22"/>
      <c r="L1164" s="21"/>
    </row>
    <row r="1165" spans="1:12" x14ac:dyDescent="0.3">
      <c r="A1165">
        <v>9</v>
      </c>
      <c r="B1165">
        <v>1946</v>
      </c>
      <c r="C1165" s="20">
        <v>1.0497385306950275</v>
      </c>
      <c r="D1165" s="20">
        <v>6.1499999999999902E-2</v>
      </c>
      <c r="E1165" s="20">
        <f t="shared" si="426"/>
        <v>6.4558919637744086E-2</v>
      </c>
      <c r="F1165" s="22"/>
      <c r="L1165" s="21"/>
    </row>
    <row r="1166" spans="1:12" x14ac:dyDescent="0.3">
      <c r="A1166">
        <v>8</v>
      </c>
      <c r="B1166">
        <v>1946</v>
      </c>
      <c r="C1166" s="20">
        <v>1.0940114988468892</v>
      </c>
      <c r="D1166" s="20">
        <v>6.1499999999999902E-2</v>
      </c>
      <c r="E1166" s="20">
        <f t="shared" si="426"/>
        <v>6.7281707179083577E-2</v>
      </c>
      <c r="F1166" s="22"/>
      <c r="L1166" s="21"/>
    </row>
    <row r="1167" spans="1:12" x14ac:dyDescent="0.3">
      <c r="A1167">
        <v>8</v>
      </c>
      <c r="B1167">
        <v>1946</v>
      </c>
      <c r="C1167" s="20">
        <v>1.1399886597549138</v>
      </c>
      <c r="D1167" s="20">
        <v>6.1499999999999902E-2</v>
      </c>
      <c r="E1167" s="20">
        <f t="shared" si="426"/>
        <v>7.010930257492709E-2</v>
      </c>
      <c r="F1167" s="22"/>
    </row>
    <row r="1168" spans="1:12" x14ac:dyDescent="0.3">
      <c r="A1168">
        <v>7</v>
      </c>
      <c r="B1168">
        <v>1946</v>
      </c>
      <c r="C1168" s="20">
        <v>1.1885839193291092</v>
      </c>
      <c r="D1168" s="20">
        <v>6.1499999999999902E-2</v>
      </c>
      <c r="E1168" s="20">
        <f t="shared" si="426"/>
        <v>7.3097911038740096E-2</v>
      </c>
      <c r="F1168" s="22"/>
    </row>
    <row r="1169" spans="1:6" x14ac:dyDescent="0.3">
      <c r="A1169">
        <v>6</v>
      </c>
      <c r="B1169">
        <v>1946</v>
      </c>
      <c r="C1169" s="20">
        <v>1.2243058309578492</v>
      </c>
      <c r="D1169" s="20">
        <v>6.1499999999999902E-2</v>
      </c>
      <c r="E1169" s="20">
        <f t="shared" si="426"/>
        <v>7.5294808603907609E-2</v>
      </c>
      <c r="F1169" s="22"/>
    </row>
    <row r="1170" spans="1:6" x14ac:dyDescent="0.3">
      <c r="A1170">
        <v>6</v>
      </c>
      <c r="B1170">
        <v>1946</v>
      </c>
      <c r="C1170" s="20">
        <v>1.1734016395505997</v>
      </c>
      <c r="D1170" s="20">
        <v>6.1499999999999902E-2</v>
      </c>
      <c r="E1170" s="20">
        <f t="shared" si="426"/>
        <v>7.2164200832361775E-2</v>
      </c>
    </row>
    <row r="1171" spans="1:6" x14ac:dyDescent="0.3">
      <c r="A1171">
        <v>5</v>
      </c>
      <c r="B1171">
        <v>1946</v>
      </c>
      <c r="C1171" s="20">
        <v>1.1247776984732114</v>
      </c>
      <c r="D1171" s="20">
        <v>6.1499999999999902E-2</v>
      </c>
      <c r="E1171" s="20">
        <f t="shared" si="426"/>
        <v>6.9173828456102385E-2</v>
      </c>
    </row>
    <row r="1172" spans="1:6" x14ac:dyDescent="0.3">
      <c r="A1172">
        <v>5</v>
      </c>
      <c r="B1172">
        <v>1946</v>
      </c>
      <c r="C1172" s="20">
        <v>1.0786340960044358</v>
      </c>
      <c r="D1172" s="20">
        <v>6.1499999999999902E-2</v>
      </c>
      <c r="E1172" s="20">
        <f t="shared" si="426"/>
        <v>6.6335996904272693E-2</v>
      </c>
    </row>
    <row r="1173" spans="1:6" x14ac:dyDescent="0.3">
      <c r="A1173">
        <v>4</v>
      </c>
      <c r="B1173">
        <v>1946</v>
      </c>
      <c r="C1173" s="20">
        <v>1.0322959660727686</v>
      </c>
      <c r="D1173" s="20">
        <v>6.1499999999999902E-2</v>
      </c>
      <c r="E1173" s="20">
        <f t="shared" si="426"/>
        <v>6.3486201913475176E-2</v>
      </c>
    </row>
    <row r="1174" spans="1:6" x14ac:dyDescent="0.3">
      <c r="A1174">
        <v>4</v>
      </c>
      <c r="B1174">
        <v>1946</v>
      </c>
      <c r="C1174" s="20">
        <v>0.97603299652409992</v>
      </c>
      <c r="D1174" s="20">
        <v>6.1499999999999902E-2</v>
      </c>
      <c r="E1174" s="20">
        <f t="shared" si="426"/>
        <v>6.0026029286232047E-2</v>
      </c>
    </row>
    <row r="1175" spans="1:6" x14ac:dyDescent="0.3">
      <c r="A1175">
        <v>3</v>
      </c>
      <c r="B1175">
        <v>1946</v>
      </c>
      <c r="C1175" s="20">
        <v>0.92323609598091561</v>
      </c>
      <c r="D1175" s="20">
        <v>6.1499999999999902E-2</v>
      </c>
      <c r="E1175" s="20">
        <f t="shared" si="426"/>
        <v>5.6779019902826217E-2</v>
      </c>
    </row>
    <row r="1176" spans="1:6" x14ac:dyDescent="0.3">
      <c r="A1176">
        <v>3</v>
      </c>
      <c r="B1176">
        <v>1946</v>
      </c>
      <c r="C1176" s="20">
        <v>0.87304316036758423</v>
      </c>
      <c r="D1176" s="20">
        <v>6.1499999999999902E-2</v>
      </c>
      <c r="E1176" s="20">
        <f t="shared" si="426"/>
        <v>5.3692154362606347E-2</v>
      </c>
    </row>
    <row r="1177" spans="1:6" x14ac:dyDescent="0.3">
      <c r="A1177">
        <v>2</v>
      </c>
      <c r="B1177">
        <v>1946</v>
      </c>
      <c r="C1177" s="20">
        <v>0.84830538412795575</v>
      </c>
      <c r="D1177" s="20">
        <v>6.1499999999999902E-2</v>
      </c>
      <c r="E1177" s="20">
        <f t="shared" si="426"/>
        <v>5.2170781123869199E-2</v>
      </c>
    </row>
    <row r="1178" spans="1:6" x14ac:dyDescent="0.3">
      <c r="A1178">
        <v>1</v>
      </c>
      <c r="B1178">
        <v>1946</v>
      </c>
      <c r="C1178" s="20">
        <v>0.98866029940283029</v>
      </c>
      <c r="D1178" s="20">
        <v>6.1499999999999902E-2</v>
      </c>
      <c r="E1178" s="20">
        <f t="shared" si="426"/>
        <v>6.0802608413273965E-2</v>
      </c>
    </row>
    <row r="1179" spans="1:6" x14ac:dyDescent="0.3">
      <c r="A1179">
        <v>12</v>
      </c>
      <c r="B1179">
        <v>1945</v>
      </c>
      <c r="C1179" s="20">
        <v>1.1525714789812911</v>
      </c>
      <c r="D1179" s="20">
        <v>6.1499999999999902E-2</v>
      </c>
      <c r="E1179" s="20">
        <f t="shared" si="426"/>
        <v>7.0883145957349292E-2</v>
      </c>
    </row>
    <row r="1180" spans="1:6" x14ac:dyDescent="0.3">
      <c r="A1180">
        <v>11</v>
      </c>
      <c r="B1180">
        <v>1945</v>
      </c>
      <c r="C1180" s="20">
        <v>1.3436576900716179</v>
      </c>
      <c r="D1180" s="20">
        <v>6.1499999999999902E-2</v>
      </c>
      <c r="E1180" s="20">
        <f t="shared" si="426"/>
        <v>8.2634947939404374E-2</v>
      </c>
    </row>
    <row r="1181" spans="1:6" x14ac:dyDescent="0.3">
      <c r="A1181">
        <v>10</v>
      </c>
      <c r="B1181">
        <v>1945</v>
      </c>
      <c r="C1181" s="20">
        <v>1.5477571991534764</v>
      </c>
      <c r="D1181" s="20">
        <v>6.1499999999999902E-2</v>
      </c>
      <c r="E1181" s="20">
        <f t="shared" si="426"/>
        <v>9.5187067747938642E-2</v>
      </c>
    </row>
    <row r="1182" spans="1:6" x14ac:dyDescent="0.3">
      <c r="A1182">
        <v>9</v>
      </c>
      <c r="B1182">
        <v>1945</v>
      </c>
      <c r="C1182" s="20">
        <v>1.6348502579012443</v>
      </c>
      <c r="D1182" s="20">
        <v>6.1499999999999902E-2</v>
      </c>
      <c r="E1182" s="20">
        <f t="shared" si="426"/>
        <v>0.10054329086092637</v>
      </c>
    </row>
    <row r="1183" spans="1:6" x14ac:dyDescent="0.3">
      <c r="A1183">
        <v>8</v>
      </c>
      <c r="B1183">
        <v>1945</v>
      </c>
      <c r="C1183" s="20">
        <v>1.7275940444014173</v>
      </c>
      <c r="D1183" s="20">
        <v>6.1499999999999902E-2</v>
      </c>
      <c r="E1183" s="20">
        <f t="shared" si="426"/>
        <v>0.10624703373068699</v>
      </c>
    </row>
    <row r="1184" spans="1:6" x14ac:dyDescent="0.3">
      <c r="A1184">
        <v>7</v>
      </c>
      <c r="B1184">
        <v>1945</v>
      </c>
      <c r="C1184" s="20">
        <v>1.8245433102745583</v>
      </c>
      <c r="D1184" s="20">
        <v>6.1499999999999902E-2</v>
      </c>
      <c r="E1184" s="20">
        <f t="shared" si="426"/>
        <v>0.11220941358188516</v>
      </c>
    </row>
    <row r="1185" spans="1:5" x14ac:dyDescent="0.3">
      <c r="A1185">
        <v>6</v>
      </c>
      <c r="B1185">
        <v>1945</v>
      </c>
      <c r="C1185" s="20">
        <v>1.896282735422492</v>
      </c>
      <c r="D1185" s="20">
        <v>6.1499999999999902E-2</v>
      </c>
      <c r="E1185" s="20">
        <f t="shared" si="426"/>
        <v>0.11662138822848307</v>
      </c>
    </row>
    <row r="1186" spans="1:5" x14ac:dyDescent="0.3">
      <c r="A1186">
        <v>6</v>
      </c>
      <c r="B1186">
        <v>1945</v>
      </c>
      <c r="C1186" s="20">
        <v>1.7350957770285835</v>
      </c>
      <c r="D1186" s="20">
        <v>6.1499999999999902E-2</v>
      </c>
      <c r="E1186" s="20">
        <f t="shared" si="426"/>
        <v>0.10670839028725772</v>
      </c>
    </row>
    <row r="1187" spans="1:5" x14ac:dyDescent="0.3">
      <c r="A1187">
        <v>6</v>
      </c>
      <c r="B1187">
        <v>1945</v>
      </c>
      <c r="C1187" s="20">
        <v>1.5873808832138721</v>
      </c>
      <c r="D1187" s="20">
        <v>6.1499999999999902E-2</v>
      </c>
      <c r="E1187" s="20">
        <f t="shared" si="426"/>
        <v>9.7623924317652974E-2</v>
      </c>
    </row>
    <row r="1188" spans="1:5" x14ac:dyDescent="0.3">
      <c r="A1188">
        <v>5</v>
      </c>
      <c r="B1188">
        <v>1945</v>
      </c>
      <c r="C1188" s="20">
        <v>1.4520300543456033</v>
      </c>
      <c r="D1188" s="20">
        <v>6.1499999999999902E-2</v>
      </c>
      <c r="E1188" s="20">
        <f t="shared" si="426"/>
        <v>8.9299848342254462E-2</v>
      </c>
    </row>
    <row r="1189" spans="1:5" x14ac:dyDescent="0.3">
      <c r="A1189">
        <v>5</v>
      </c>
      <c r="B1189">
        <v>1945</v>
      </c>
      <c r="C1189" s="20">
        <v>1.3401687177069599</v>
      </c>
      <c r="D1189" s="20">
        <v>6.1499999999999902E-2</v>
      </c>
      <c r="E1189" s="20">
        <f t="shared" si="426"/>
        <v>8.2420376138977902E-2</v>
      </c>
    </row>
    <row r="1190" spans="1:5" x14ac:dyDescent="0.3">
      <c r="A1190">
        <v>5</v>
      </c>
      <c r="B1190">
        <v>1945</v>
      </c>
      <c r="C1190" s="20">
        <v>1.3266877398001033</v>
      </c>
      <c r="D1190" s="20">
        <v>6.1499999999999902E-2</v>
      </c>
      <c r="E1190" s="20">
        <f t="shared" si="426"/>
        <v>8.1591295997706231E-2</v>
      </c>
    </row>
    <row r="1191" spans="1:5" x14ac:dyDescent="0.3">
      <c r="A1191">
        <v>4</v>
      </c>
      <c r="B1191">
        <v>1945</v>
      </c>
      <c r="C1191" s="20">
        <v>1.3137197467411976</v>
      </c>
      <c r="D1191" s="20">
        <v>6.1499999999999902E-2</v>
      </c>
      <c r="E1191" s="20">
        <f t="shared" si="426"/>
        <v>8.0793764424583525E-2</v>
      </c>
    </row>
    <row r="1192" spans="1:5" x14ac:dyDescent="0.3">
      <c r="A1192">
        <v>4</v>
      </c>
      <c r="B1192">
        <v>1945</v>
      </c>
      <c r="C1192" s="20">
        <v>1.3006908088778013</v>
      </c>
      <c r="D1192" s="20">
        <v>6.1499999999999902E-2</v>
      </c>
      <c r="E1192" s="20">
        <f t="shared" si="426"/>
        <v>7.9992484745984652E-2</v>
      </c>
    </row>
    <row r="1193" spans="1:5" x14ac:dyDescent="0.3">
      <c r="A1193">
        <v>4</v>
      </c>
      <c r="B1193">
        <v>1945</v>
      </c>
      <c r="C1193" s="20">
        <v>1.2887222385935682</v>
      </c>
      <c r="D1193" s="20">
        <v>6.1499999999999902E-2</v>
      </c>
      <c r="E1193" s="20">
        <f t="shared" si="426"/>
        <v>7.9256417673504317E-2</v>
      </c>
    </row>
    <row r="1194" spans="1:5" x14ac:dyDescent="0.3">
      <c r="A1194">
        <v>3</v>
      </c>
      <c r="B1194">
        <v>1945</v>
      </c>
      <c r="C1194" s="20">
        <v>1.2822232877875204</v>
      </c>
      <c r="D1194" s="20">
        <v>6.1499999999999902E-2</v>
      </c>
      <c r="E1194" s="20">
        <f t="shared" si="426"/>
        <v>7.8856732198932383E-2</v>
      </c>
    </row>
    <row r="1195" spans="1:5" x14ac:dyDescent="0.3">
      <c r="A1195">
        <v>3</v>
      </c>
      <c r="B1195">
        <v>1945</v>
      </c>
      <c r="C1195" s="20">
        <v>1.2752049550793936</v>
      </c>
      <c r="D1195" s="20">
        <v>6.1499999999999902E-2</v>
      </c>
      <c r="E1195" s="20">
        <f t="shared" si="426"/>
        <v>7.8425104737382581E-2</v>
      </c>
    </row>
    <row r="1196" spans="1:5" x14ac:dyDescent="0.3">
      <c r="A1196">
        <v>3</v>
      </c>
      <c r="B1196">
        <v>1945</v>
      </c>
      <c r="C1196" s="20">
        <v>1.2691420420953243</v>
      </c>
      <c r="D1196" s="20">
        <v>6.1499999999999902E-2</v>
      </c>
      <c r="E1196" s="20">
        <f t="shared" si="426"/>
        <v>7.8052235588862318E-2</v>
      </c>
    </row>
    <row r="1197" spans="1:5" x14ac:dyDescent="0.3">
      <c r="A1197">
        <v>2</v>
      </c>
      <c r="B1197">
        <v>1945</v>
      </c>
      <c r="C1197" s="20">
        <v>1.2647494189532533</v>
      </c>
      <c r="D1197" s="20">
        <v>6.1499999999999902E-2</v>
      </c>
      <c r="E1197" s="20">
        <f t="shared" si="426"/>
        <v>7.7782089265624951E-2</v>
      </c>
    </row>
    <row r="1198" spans="1:5" x14ac:dyDescent="0.3">
      <c r="A1198">
        <v>1</v>
      </c>
      <c r="B1198">
        <v>1945</v>
      </c>
      <c r="C1198" s="20">
        <v>1.2783403240747593</v>
      </c>
      <c r="D1198" s="20">
        <v>6.1499999999999902E-2</v>
      </c>
      <c r="E1198" s="20">
        <f t="shared" si="426"/>
        <v>7.8617929930597574E-2</v>
      </c>
    </row>
  </sheetData>
  <autoFilter ref="AC3:AE891" xr:uid="{00000000-0009-0000-0000-000005000000}"/>
  <mergeCells count="11">
    <mergeCell ref="AV2:AW2"/>
    <mergeCell ref="AQ1:AW1"/>
    <mergeCell ref="A2:E2"/>
    <mergeCell ref="G2:L2"/>
    <mergeCell ref="N2:R2"/>
    <mergeCell ref="T2:Y2"/>
    <mergeCell ref="AB2:AE2"/>
    <mergeCell ref="AG2:AJ2"/>
    <mergeCell ref="AL2:AO2"/>
    <mergeCell ref="AR2:AS2"/>
    <mergeCell ref="AT2:AU2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45"/>
  <sheetViews>
    <sheetView zoomScale="85" zoomScaleNormal="85" workbookViewId="0">
      <selection activeCell="J44" sqref="J44"/>
    </sheetView>
  </sheetViews>
  <sheetFormatPr baseColWidth="10" defaultColWidth="11.44140625" defaultRowHeight="14.4" x14ac:dyDescent="0.3"/>
  <cols>
    <col min="2" max="2" width="13.6640625" customWidth="1"/>
    <col min="6" max="6" width="12.5546875" customWidth="1"/>
    <col min="9" max="9" width="13.5546875" customWidth="1"/>
    <col min="10" max="10" width="15" customWidth="1"/>
  </cols>
  <sheetData>
    <row r="1" spans="1:10" ht="43.2" x14ac:dyDescent="0.3">
      <c r="A1" s="9" t="s">
        <v>27</v>
      </c>
      <c r="B1" s="10" t="s">
        <v>28</v>
      </c>
      <c r="D1" s="9" t="s">
        <v>27</v>
      </c>
      <c r="E1" s="11" t="s">
        <v>29</v>
      </c>
      <c r="F1" s="11" t="s">
        <v>30</v>
      </c>
      <c r="H1" s="9" t="s">
        <v>27</v>
      </c>
      <c r="I1" s="11" t="s">
        <v>31</v>
      </c>
      <c r="J1" s="11" t="s">
        <v>32</v>
      </c>
    </row>
    <row r="2" spans="1:10" x14ac:dyDescent="0.3">
      <c r="A2" s="1" t="s">
        <v>35</v>
      </c>
      <c r="B2">
        <v>21</v>
      </c>
      <c r="D2" s="1" t="s">
        <v>35</v>
      </c>
      <c r="E2">
        <v>4.54</v>
      </c>
      <c r="F2" s="12">
        <f>E2/46.53</f>
        <v>9.757145927358693E-2</v>
      </c>
      <c r="H2" s="1" t="s">
        <v>35</v>
      </c>
      <c r="I2">
        <v>22.54</v>
      </c>
      <c r="J2" s="12">
        <f>I2/46.53</f>
        <v>0.48441865463142053</v>
      </c>
    </row>
    <row r="3" spans="1:10" x14ac:dyDescent="0.3">
      <c r="A3" s="1" t="s">
        <v>35</v>
      </c>
      <c r="B3">
        <v>23</v>
      </c>
      <c r="D3" s="1" t="s">
        <v>35</v>
      </c>
      <c r="E3">
        <v>6.47</v>
      </c>
      <c r="F3" s="12">
        <f t="shared" ref="F3:F41" si="0">E3/46.53</f>
        <v>0.13905007522028798</v>
      </c>
      <c r="H3" s="1" t="s">
        <v>35</v>
      </c>
      <c r="I3">
        <v>22.89</v>
      </c>
      <c r="J3" s="12">
        <f>I3/46.53</f>
        <v>0.49194068343004516</v>
      </c>
    </row>
    <row r="4" spans="1:10" x14ac:dyDescent="0.3">
      <c r="A4" s="1" t="s">
        <v>35</v>
      </c>
      <c r="B4">
        <v>21</v>
      </c>
      <c r="D4" s="1" t="s">
        <v>35</v>
      </c>
      <c r="E4">
        <v>6.79</v>
      </c>
      <c r="F4" s="12">
        <f t="shared" si="0"/>
        <v>0.14592735869331613</v>
      </c>
      <c r="H4" s="1" t="s">
        <v>35</v>
      </c>
      <c r="I4">
        <v>23.26</v>
      </c>
      <c r="J4" s="12">
        <f>I4/46.53</f>
        <v>0.49989254244573395</v>
      </c>
    </row>
    <row r="5" spans="1:10" x14ac:dyDescent="0.3">
      <c r="A5" s="1" t="s">
        <v>35</v>
      </c>
      <c r="B5">
        <v>19</v>
      </c>
      <c r="D5" s="1" t="s">
        <v>35</v>
      </c>
      <c r="E5">
        <v>11.35</v>
      </c>
      <c r="F5" s="12">
        <f t="shared" si="0"/>
        <v>0.24392864818396731</v>
      </c>
      <c r="H5" s="1" t="s">
        <v>35</v>
      </c>
      <c r="I5">
        <v>24.55</v>
      </c>
      <c r="J5" s="12">
        <f t="shared" ref="J5:J41" si="1">I5/46.53</f>
        <v>0.52761659144637874</v>
      </c>
    </row>
    <row r="6" spans="1:10" x14ac:dyDescent="0.3">
      <c r="A6" s="1" t="s">
        <v>35</v>
      </c>
      <c r="B6">
        <v>19</v>
      </c>
      <c r="D6" s="1" t="s">
        <v>35</v>
      </c>
      <c r="E6">
        <v>2.6</v>
      </c>
      <c r="F6" s="12">
        <f t="shared" si="0"/>
        <v>5.5877928218353752E-2</v>
      </c>
      <c r="H6" s="1" t="s">
        <v>35</v>
      </c>
      <c r="I6">
        <v>28.36</v>
      </c>
      <c r="J6" s="12">
        <f t="shared" si="1"/>
        <v>0.60949924779712006</v>
      </c>
    </row>
    <row r="7" spans="1:10" x14ac:dyDescent="0.3">
      <c r="A7" s="1" t="s">
        <v>35</v>
      </c>
      <c r="B7">
        <v>18</v>
      </c>
      <c r="D7" s="1" t="s">
        <v>35</v>
      </c>
      <c r="E7">
        <v>2.95</v>
      </c>
      <c r="F7" s="12">
        <f t="shared" si="0"/>
        <v>6.3399957016978301E-2</v>
      </c>
      <c r="H7" s="1" t="s">
        <v>35</v>
      </c>
      <c r="I7">
        <v>24.83</v>
      </c>
      <c r="J7" s="12">
        <f t="shared" si="1"/>
        <v>0.53363421448527826</v>
      </c>
    </row>
    <row r="8" spans="1:10" x14ac:dyDescent="0.3">
      <c r="A8" s="1" t="s">
        <v>35</v>
      </c>
      <c r="B8">
        <v>21</v>
      </c>
      <c r="D8" s="1" t="s">
        <v>35</v>
      </c>
      <c r="E8">
        <v>8.84</v>
      </c>
      <c r="F8" s="12">
        <f t="shared" si="0"/>
        <v>0.18998495594240275</v>
      </c>
      <c r="H8" s="1" t="s">
        <v>35</v>
      </c>
      <c r="I8">
        <v>26.94</v>
      </c>
      <c r="J8" s="12">
        <f t="shared" si="1"/>
        <v>0.57898130238555767</v>
      </c>
    </row>
    <row r="9" spans="1:10" x14ac:dyDescent="0.3">
      <c r="A9" s="1" t="s">
        <v>35</v>
      </c>
      <c r="B9">
        <v>21</v>
      </c>
      <c r="D9" s="1" t="s">
        <v>35</v>
      </c>
      <c r="E9">
        <v>5.26</v>
      </c>
      <c r="F9" s="12">
        <f t="shared" si="0"/>
        <v>0.11304534708790027</v>
      </c>
      <c r="H9" s="1" t="s">
        <v>35</v>
      </c>
      <c r="I9">
        <v>20.54</v>
      </c>
      <c r="J9" s="12">
        <f t="shared" si="1"/>
        <v>0.4414356329249946</v>
      </c>
    </row>
    <row r="10" spans="1:10" x14ac:dyDescent="0.3">
      <c r="A10" s="1" t="s">
        <v>35</v>
      </c>
      <c r="B10">
        <v>22</v>
      </c>
      <c r="D10" s="1" t="s">
        <v>35</v>
      </c>
      <c r="E10">
        <v>7.78</v>
      </c>
      <c r="F10" s="12">
        <f t="shared" si="0"/>
        <v>0.16720395443799699</v>
      </c>
      <c r="H10" s="1" t="s">
        <v>35</v>
      </c>
      <c r="I10">
        <v>24.76</v>
      </c>
      <c r="J10" s="12">
        <f t="shared" si="1"/>
        <v>0.53212980872555338</v>
      </c>
    </row>
    <row r="11" spans="1:10" x14ac:dyDescent="0.3">
      <c r="A11" s="1" t="s">
        <v>35</v>
      </c>
      <c r="B11">
        <v>19</v>
      </c>
      <c r="D11" s="1" t="s">
        <v>35</v>
      </c>
      <c r="E11">
        <v>8.51</v>
      </c>
      <c r="F11" s="12">
        <f t="shared" si="0"/>
        <v>0.18289275736084246</v>
      </c>
      <c r="H11" s="1" t="s">
        <v>35</v>
      </c>
      <c r="I11">
        <v>24.26</v>
      </c>
      <c r="J11" s="12">
        <f t="shared" si="1"/>
        <v>0.52138405329894699</v>
      </c>
    </row>
    <row r="12" spans="1:10" x14ac:dyDescent="0.3">
      <c r="A12" s="1" t="s">
        <v>35</v>
      </c>
      <c r="B12">
        <v>19</v>
      </c>
      <c r="D12" s="1" t="s">
        <v>35</v>
      </c>
      <c r="E12">
        <v>9.9499999999999993</v>
      </c>
      <c r="F12" s="12">
        <f t="shared" si="0"/>
        <v>0.21384053298946915</v>
      </c>
      <c r="H12" s="1" t="s">
        <v>35</v>
      </c>
      <c r="I12">
        <v>20.61</v>
      </c>
      <c r="J12" s="12">
        <f t="shared" si="1"/>
        <v>0.44294003868471954</v>
      </c>
    </row>
    <row r="13" spans="1:10" x14ac:dyDescent="0.3">
      <c r="A13" s="1" t="s">
        <v>35</v>
      </c>
      <c r="B13">
        <v>20</v>
      </c>
      <c r="D13" s="1" t="s">
        <v>35</v>
      </c>
      <c r="E13">
        <v>6.78</v>
      </c>
      <c r="F13" s="12">
        <f t="shared" si="0"/>
        <v>0.14571244358478402</v>
      </c>
      <c r="H13" s="1" t="s">
        <v>35</v>
      </c>
      <c r="I13">
        <v>23.74</v>
      </c>
      <c r="J13" s="12">
        <f t="shared" si="1"/>
        <v>0.51020846765527617</v>
      </c>
    </row>
    <row r="14" spans="1:10" x14ac:dyDescent="0.3">
      <c r="A14" s="1" t="s">
        <v>35</v>
      </c>
      <c r="B14">
        <v>22</v>
      </c>
      <c r="D14" s="1" t="s">
        <v>35</v>
      </c>
      <c r="E14">
        <v>5.94</v>
      </c>
      <c r="F14" s="12">
        <f t="shared" si="0"/>
        <v>0.12765957446808512</v>
      </c>
      <c r="H14" s="1" t="s">
        <v>35</v>
      </c>
      <c r="I14">
        <v>29.08</v>
      </c>
      <c r="J14" s="12">
        <f t="shared" si="1"/>
        <v>0.62497313561143342</v>
      </c>
    </row>
    <row r="15" spans="1:10" x14ac:dyDescent="0.3">
      <c r="A15" s="1" t="s">
        <v>35</v>
      </c>
      <c r="B15">
        <v>20</v>
      </c>
      <c r="D15" s="1" t="s">
        <v>35</v>
      </c>
      <c r="E15">
        <v>8.6300000000000008</v>
      </c>
      <c r="F15" s="12">
        <f t="shared" si="0"/>
        <v>0.18547173866322803</v>
      </c>
      <c r="H15" s="1" t="s">
        <v>35</v>
      </c>
      <c r="I15">
        <v>32.44</v>
      </c>
      <c r="J15" s="12">
        <f t="shared" si="1"/>
        <v>0.69718461207822902</v>
      </c>
    </row>
    <row r="16" spans="1:10" x14ac:dyDescent="0.3">
      <c r="A16" s="1" t="s">
        <v>35</v>
      </c>
      <c r="B16">
        <v>21</v>
      </c>
      <c r="D16" s="1" t="s">
        <v>35</v>
      </c>
      <c r="E16">
        <v>6.95</v>
      </c>
      <c r="F16" s="12">
        <f t="shared" si="0"/>
        <v>0.14936600042983023</v>
      </c>
      <c r="H16" s="1" t="s">
        <v>35</v>
      </c>
      <c r="I16">
        <v>23.64</v>
      </c>
      <c r="J16" s="12">
        <f t="shared" si="1"/>
        <v>0.50805931656995484</v>
      </c>
    </row>
    <row r="17" spans="1:10" x14ac:dyDescent="0.3">
      <c r="A17" s="1" t="s">
        <v>35</v>
      </c>
      <c r="B17">
        <v>21</v>
      </c>
      <c r="D17" s="1" t="s">
        <v>35</v>
      </c>
      <c r="E17">
        <v>7.25</v>
      </c>
      <c r="F17" s="12">
        <f t="shared" si="0"/>
        <v>0.15581345368579411</v>
      </c>
      <c r="H17" s="1" t="s">
        <v>35</v>
      </c>
      <c r="I17">
        <v>26.64</v>
      </c>
      <c r="J17" s="12">
        <f t="shared" si="1"/>
        <v>0.57253384912959382</v>
      </c>
    </row>
    <row r="18" spans="1:10" x14ac:dyDescent="0.3">
      <c r="A18" s="1" t="s">
        <v>35</v>
      </c>
      <c r="B18">
        <v>22</v>
      </c>
      <c r="D18" s="1" t="s">
        <v>35</v>
      </c>
      <c r="E18">
        <v>9.59</v>
      </c>
      <c r="F18" s="12">
        <f t="shared" si="0"/>
        <v>0.20610358908231247</v>
      </c>
      <c r="H18" s="1" t="s">
        <v>35</v>
      </c>
      <c r="I18">
        <v>29.98</v>
      </c>
      <c r="J18" s="12">
        <f t="shared" si="1"/>
        <v>0.6443154953793252</v>
      </c>
    </row>
    <row r="19" spans="1:10" x14ac:dyDescent="0.3">
      <c r="A19" s="1" t="s">
        <v>35</v>
      </c>
      <c r="B19">
        <v>21</v>
      </c>
      <c r="D19" s="1" t="s">
        <v>35</v>
      </c>
      <c r="E19">
        <v>10.57</v>
      </c>
      <c r="F19" s="12">
        <f t="shared" si="0"/>
        <v>0.22716526971846121</v>
      </c>
      <c r="H19" s="1" t="s">
        <v>35</v>
      </c>
      <c r="I19">
        <v>26.97</v>
      </c>
      <c r="J19" s="12">
        <f t="shared" si="1"/>
        <v>0.579626047711154</v>
      </c>
    </row>
    <row r="20" spans="1:10" x14ac:dyDescent="0.3">
      <c r="A20" s="1" t="s">
        <v>35</v>
      </c>
      <c r="B20">
        <v>20</v>
      </c>
      <c r="D20" s="1" t="s">
        <v>35</v>
      </c>
      <c r="E20">
        <v>8.36</v>
      </c>
      <c r="F20" s="12">
        <f t="shared" si="0"/>
        <v>0.1796690307328605</v>
      </c>
      <c r="H20" s="1" t="s">
        <v>35</v>
      </c>
      <c r="I20">
        <v>30.91</v>
      </c>
      <c r="J20" s="12">
        <f t="shared" si="1"/>
        <v>0.6643026004728132</v>
      </c>
    </row>
    <row r="21" spans="1:10" x14ac:dyDescent="0.3">
      <c r="A21" s="1" t="s">
        <v>35</v>
      </c>
      <c r="B21">
        <v>17</v>
      </c>
      <c r="D21" s="1" t="s">
        <v>35</v>
      </c>
      <c r="E21">
        <v>3.43</v>
      </c>
      <c r="F21" s="12">
        <f t="shared" si="0"/>
        <v>7.3715882226520521E-2</v>
      </c>
      <c r="H21" s="1" t="s">
        <v>35</v>
      </c>
      <c r="I21">
        <v>29.12</v>
      </c>
      <c r="J21" s="12">
        <f t="shared" si="1"/>
        <v>0.62583279604556197</v>
      </c>
    </row>
    <row r="22" spans="1:10" x14ac:dyDescent="0.3">
      <c r="A22" s="1"/>
      <c r="D22" s="1" t="s">
        <v>35</v>
      </c>
      <c r="E22">
        <v>3.86</v>
      </c>
      <c r="F22" s="12">
        <f t="shared" si="0"/>
        <v>8.2957231893402095E-2</v>
      </c>
      <c r="H22" s="1" t="s">
        <v>35</v>
      </c>
      <c r="I22">
        <v>25.06</v>
      </c>
      <c r="J22" s="12">
        <f t="shared" si="1"/>
        <v>0.53857726198151723</v>
      </c>
    </row>
    <row r="23" spans="1:10" x14ac:dyDescent="0.3">
      <c r="A23" s="1"/>
      <c r="D23" s="1" t="s">
        <v>35</v>
      </c>
      <c r="E23">
        <v>8.26</v>
      </c>
      <c r="F23" s="12">
        <f t="shared" si="0"/>
        <v>0.17751987964753921</v>
      </c>
      <c r="H23" s="1" t="s">
        <v>35</v>
      </c>
      <c r="I23">
        <v>28.87</v>
      </c>
      <c r="J23" s="12">
        <f t="shared" si="1"/>
        <v>0.62045991833225878</v>
      </c>
    </row>
    <row r="24" spans="1:10" x14ac:dyDescent="0.3">
      <c r="A24" s="1"/>
      <c r="D24" s="1" t="s">
        <v>35</v>
      </c>
      <c r="E24">
        <v>8.1</v>
      </c>
      <c r="F24" s="12">
        <f t="shared" si="0"/>
        <v>0.17408123791102514</v>
      </c>
      <c r="H24" s="1" t="s">
        <v>35</v>
      </c>
      <c r="I24">
        <v>23.1</v>
      </c>
      <c r="J24" s="12">
        <f t="shared" si="1"/>
        <v>0.49645390070921985</v>
      </c>
    </row>
    <row r="25" spans="1:10" x14ac:dyDescent="0.3">
      <c r="A25" s="1"/>
      <c r="D25" s="1" t="s">
        <v>35</v>
      </c>
      <c r="E25">
        <v>5.56</v>
      </c>
      <c r="F25" s="12">
        <f t="shared" si="0"/>
        <v>0.11949280034386416</v>
      </c>
      <c r="H25" s="1" t="s">
        <v>35</v>
      </c>
      <c r="I25">
        <v>26.16</v>
      </c>
      <c r="J25" s="12">
        <f t="shared" si="1"/>
        <v>0.56221792392005154</v>
      </c>
    </row>
    <row r="26" spans="1:10" x14ac:dyDescent="0.3">
      <c r="A26" s="1"/>
      <c r="D26" s="1" t="s">
        <v>35</v>
      </c>
      <c r="E26">
        <v>6.59</v>
      </c>
      <c r="F26" s="12">
        <f t="shared" si="0"/>
        <v>0.14162905652267355</v>
      </c>
      <c r="H26" s="1" t="s">
        <v>35</v>
      </c>
      <c r="I26">
        <v>27.86</v>
      </c>
      <c r="J26" s="12">
        <f t="shared" si="1"/>
        <v>0.59875349237051367</v>
      </c>
    </row>
    <row r="27" spans="1:10" x14ac:dyDescent="0.3">
      <c r="D27" s="1" t="s">
        <v>35</v>
      </c>
      <c r="E27">
        <v>3.76</v>
      </c>
      <c r="F27" s="12">
        <f t="shared" si="0"/>
        <v>8.0808080808080801E-2</v>
      </c>
      <c r="H27" s="1" t="s">
        <v>35</v>
      </c>
      <c r="I27">
        <v>28.63</v>
      </c>
      <c r="J27" s="12">
        <f t="shared" si="1"/>
        <v>0.61530195572748758</v>
      </c>
    </row>
    <row r="28" spans="1:10" x14ac:dyDescent="0.3">
      <c r="D28" s="1" t="s">
        <v>35</v>
      </c>
      <c r="E28">
        <v>6.33</v>
      </c>
      <c r="F28" s="12">
        <f t="shared" si="0"/>
        <v>0.13604126370083816</v>
      </c>
      <c r="H28" s="1" t="s">
        <v>35</v>
      </c>
      <c r="I28">
        <v>24.62</v>
      </c>
      <c r="J28" s="12">
        <f t="shared" si="1"/>
        <v>0.52912099720610362</v>
      </c>
    </row>
    <row r="29" spans="1:10" x14ac:dyDescent="0.3">
      <c r="A29" s="1" t="s">
        <v>33</v>
      </c>
      <c r="B29" s="12">
        <f>AVERAGE(B2:B26)</f>
        <v>20.350000000000001</v>
      </c>
      <c r="D29" s="1" t="s">
        <v>35</v>
      </c>
      <c r="E29">
        <v>3.23</v>
      </c>
      <c r="F29" s="12">
        <f t="shared" si="0"/>
        <v>6.941758005587792E-2</v>
      </c>
      <c r="H29" s="1" t="s">
        <v>35</v>
      </c>
      <c r="I29">
        <v>28.63</v>
      </c>
      <c r="J29" s="12">
        <f t="shared" si="1"/>
        <v>0.61530195572748758</v>
      </c>
    </row>
    <row r="30" spans="1:10" x14ac:dyDescent="0.3">
      <c r="A30" s="1" t="s">
        <v>25</v>
      </c>
      <c r="B30" s="12">
        <f>_xlfn.STDEV.S(B2:B26)</f>
        <v>1.4964871146156011</v>
      </c>
      <c r="D30" s="1" t="s">
        <v>35</v>
      </c>
      <c r="E30">
        <v>4.62</v>
      </c>
      <c r="F30" s="12">
        <f t="shared" si="0"/>
        <v>9.9290780141843976E-2</v>
      </c>
      <c r="H30" s="1" t="s">
        <v>35</v>
      </c>
      <c r="I30">
        <v>20.399999999999999</v>
      </c>
      <c r="J30" s="12">
        <f t="shared" si="1"/>
        <v>0.43842682140554479</v>
      </c>
    </row>
    <row r="31" spans="1:10" x14ac:dyDescent="0.3">
      <c r="A31" s="1" t="s">
        <v>34</v>
      </c>
      <c r="B31">
        <f>COUNT(B2:B26)</f>
        <v>20</v>
      </c>
      <c r="D31" s="1" t="s">
        <v>35</v>
      </c>
      <c r="E31">
        <v>4.79</v>
      </c>
      <c r="F31" s="12">
        <f t="shared" si="0"/>
        <v>0.10294433698689018</v>
      </c>
      <c r="H31" s="1" t="s">
        <v>35</v>
      </c>
      <c r="I31">
        <v>24.09</v>
      </c>
      <c r="J31" s="12">
        <f t="shared" si="1"/>
        <v>0.51773049645390068</v>
      </c>
    </row>
    <row r="32" spans="1:10" x14ac:dyDescent="0.3">
      <c r="D32" s="1" t="s">
        <v>35</v>
      </c>
      <c r="E32">
        <v>7.94</v>
      </c>
      <c r="F32" s="12">
        <f t="shared" si="0"/>
        <v>0.17064259617451108</v>
      </c>
      <c r="H32" s="1" t="s">
        <v>35</v>
      </c>
      <c r="I32">
        <v>28.1</v>
      </c>
      <c r="J32" s="12">
        <f t="shared" si="1"/>
        <v>0.60391145497528476</v>
      </c>
    </row>
    <row r="33" spans="4:10" x14ac:dyDescent="0.3">
      <c r="D33" s="1" t="s">
        <v>35</v>
      </c>
      <c r="E33">
        <v>8.7799999999999994</v>
      </c>
      <c r="F33" s="12">
        <f t="shared" si="0"/>
        <v>0.18869546529120995</v>
      </c>
      <c r="H33" s="1" t="s">
        <v>35</v>
      </c>
      <c r="I33">
        <v>30.44</v>
      </c>
      <c r="J33" s="12">
        <f t="shared" si="1"/>
        <v>0.65420159037180314</v>
      </c>
    </row>
    <row r="34" spans="4:10" x14ac:dyDescent="0.3">
      <c r="D34" s="1" t="s">
        <v>35</v>
      </c>
      <c r="E34">
        <v>3.66</v>
      </c>
      <c r="F34" s="12">
        <f t="shared" si="0"/>
        <v>7.8658929722759507E-2</v>
      </c>
      <c r="H34" s="1" t="s">
        <v>35</v>
      </c>
      <c r="I34">
        <v>24</v>
      </c>
      <c r="J34" s="12">
        <f t="shared" si="1"/>
        <v>0.51579626047711158</v>
      </c>
    </row>
    <row r="35" spans="4:10" x14ac:dyDescent="0.3">
      <c r="D35" s="1" t="s">
        <v>35</v>
      </c>
      <c r="E35">
        <v>13.45</v>
      </c>
      <c r="F35" s="12">
        <f t="shared" si="0"/>
        <v>0.28906082097571456</v>
      </c>
      <c r="H35" s="1" t="s">
        <v>35</v>
      </c>
      <c r="I35">
        <v>17.559999999999999</v>
      </c>
      <c r="J35" s="12">
        <f t="shared" si="1"/>
        <v>0.3773909305824199</v>
      </c>
    </row>
    <row r="36" spans="4:10" x14ac:dyDescent="0.3">
      <c r="D36" s="1" t="s">
        <v>35</v>
      </c>
      <c r="E36">
        <v>4.7</v>
      </c>
      <c r="F36" s="12">
        <f t="shared" si="0"/>
        <v>0.10101010101010101</v>
      </c>
      <c r="H36" s="1" t="s">
        <v>35</v>
      </c>
      <c r="I36">
        <v>25.59</v>
      </c>
      <c r="J36" s="12">
        <f t="shared" si="1"/>
        <v>0.54996776273372017</v>
      </c>
    </row>
    <row r="37" spans="4:10" x14ac:dyDescent="0.3">
      <c r="D37" s="1" t="s">
        <v>35</v>
      </c>
      <c r="E37">
        <v>6.59</v>
      </c>
      <c r="F37" s="12">
        <f t="shared" si="0"/>
        <v>0.14162905652267355</v>
      </c>
      <c r="H37" s="1" t="s">
        <v>35</v>
      </c>
      <c r="I37">
        <v>18.829999999999998</v>
      </c>
      <c r="J37" s="12">
        <f t="shared" si="1"/>
        <v>0.40468514936600036</v>
      </c>
    </row>
    <row r="38" spans="4:10" x14ac:dyDescent="0.3">
      <c r="D38" s="1" t="s">
        <v>35</v>
      </c>
      <c r="E38">
        <v>7.37</v>
      </c>
      <c r="F38" s="12">
        <f t="shared" si="0"/>
        <v>0.15839243498817968</v>
      </c>
      <c r="H38" s="1" t="s">
        <v>35</v>
      </c>
      <c r="I38">
        <v>32.15</v>
      </c>
      <c r="J38" s="12">
        <f t="shared" si="1"/>
        <v>0.69095207393079727</v>
      </c>
    </row>
    <row r="39" spans="4:10" x14ac:dyDescent="0.3">
      <c r="D39" s="1" t="s">
        <v>35</v>
      </c>
      <c r="E39">
        <v>6.25</v>
      </c>
      <c r="F39" s="12">
        <f t="shared" si="0"/>
        <v>0.13432194283258111</v>
      </c>
      <c r="H39" s="1" t="s">
        <v>35</v>
      </c>
      <c r="I39">
        <v>23.49</v>
      </c>
      <c r="J39" s="12">
        <f t="shared" si="1"/>
        <v>0.50483558994197286</v>
      </c>
    </row>
    <row r="40" spans="4:10" x14ac:dyDescent="0.3">
      <c r="D40" s="1" t="s">
        <v>35</v>
      </c>
      <c r="E40">
        <v>5.4</v>
      </c>
      <c r="F40" s="12">
        <f t="shared" si="0"/>
        <v>0.11605415860735011</v>
      </c>
      <c r="H40" s="1" t="s">
        <v>35</v>
      </c>
      <c r="I40">
        <v>27.42</v>
      </c>
      <c r="J40" s="12">
        <f t="shared" si="1"/>
        <v>0.58929722759509995</v>
      </c>
    </row>
    <row r="41" spans="4:10" x14ac:dyDescent="0.3">
      <c r="D41" s="1" t="s">
        <v>35</v>
      </c>
      <c r="E41">
        <v>4.2</v>
      </c>
      <c r="F41" s="12">
        <f t="shared" si="0"/>
        <v>9.0264345583494526E-2</v>
      </c>
      <c r="H41" s="1" t="s">
        <v>35</v>
      </c>
      <c r="I41">
        <v>21.78</v>
      </c>
      <c r="J41" s="12">
        <f t="shared" si="1"/>
        <v>0.46808510638297873</v>
      </c>
    </row>
    <row r="43" spans="4:10" x14ac:dyDescent="0.3">
      <c r="D43" s="1" t="s">
        <v>33</v>
      </c>
      <c r="E43" s="12">
        <f>AVERAGE(E2:E41)</f>
        <v>6.6494999999999989</v>
      </c>
      <c r="F43" s="12">
        <f>AVERAGE(F2:F41)</f>
        <v>0.14290780141843973</v>
      </c>
      <c r="H43" s="1" t="s">
        <v>33</v>
      </c>
      <c r="I43" s="12">
        <f>AVERAGE(I2:I41)</f>
        <v>25.570999999999998</v>
      </c>
      <c r="J43" s="12">
        <f>AVERAGE(J2:J41)</f>
        <v>0.54955942402750901</v>
      </c>
    </row>
    <row r="44" spans="4:10" x14ac:dyDescent="0.3">
      <c r="D44" s="1" t="s">
        <v>25</v>
      </c>
      <c r="E44" s="12">
        <f>_xlfn.STDEV.S(E2:E41)</f>
        <v>2.4602876108709615</v>
      </c>
      <c r="F44" s="12">
        <f>_xlfn.STDEV.S(F27:F41)</f>
        <v>5.6318764825653816E-2</v>
      </c>
      <c r="H44" s="1" t="s">
        <v>25</v>
      </c>
      <c r="I44" s="12">
        <f>_xlfn.STDEV.S(I2:I41)</f>
        <v>3.5606732293421497</v>
      </c>
      <c r="J44" s="12">
        <f>_xlfn.STDEV.S(J27:J41)</f>
        <v>9.1190232961119652E-2</v>
      </c>
    </row>
    <row r="45" spans="4:10" x14ac:dyDescent="0.3">
      <c r="D45" s="1" t="s">
        <v>34</v>
      </c>
      <c r="E45">
        <f>COUNT(E2:E41)</f>
        <v>40</v>
      </c>
      <c r="F45">
        <f>COUNT(F2:F41)</f>
        <v>40</v>
      </c>
      <c r="H45" s="1" t="s">
        <v>34</v>
      </c>
      <c r="I45">
        <f>COUNT(I2:I41)</f>
        <v>40</v>
      </c>
      <c r="J45">
        <f>COUNT(J2:J41)</f>
        <v>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1194"/>
  <sheetViews>
    <sheetView topLeftCell="F1" zoomScale="85" zoomScaleNormal="85" workbookViewId="0">
      <selection activeCell="U6" sqref="U6"/>
    </sheetView>
  </sheetViews>
  <sheetFormatPr baseColWidth="10" defaultColWidth="11.44140625" defaultRowHeight="14.4" x14ac:dyDescent="0.3"/>
  <cols>
    <col min="10" max="10" width="8.109375" customWidth="1"/>
    <col min="12" max="12" width="8.44140625" customWidth="1"/>
  </cols>
  <sheetData>
    <row r="1" spans="1:19" x14ac:dyDescent="0.3">
      <c r="B1" t="s">
        <v>1</v>
      </c>
      <c r="C1" t="s">
        <v>10</v>
      </c>
      <c r="D1" t="s">
        <v>11</v>
      </c>
      <c r="G1" t="s">
        <v>37</v>
      </c>
      <c r="H1" t="s">
        <v>38</v>
      </c>
      <c r="L1" t="s">
        <v>39</v>
      </c>
      <c r="M1" t="s">
        <v>40</v>
      </c>
    </row>
    <row r="2" spans="1:19" x14ac:dyDescent="0.3">
      <c r="A2">
        <v>2015</v>
      </c>
      <c r="B2">
        <v>1.0125992706391531</v>
      </c>
      <c r="C2">
        <v>0.73838500000000062</v>
      </c>
      <c r="D2">
        <v>0.74769124603587001</v>
      </c>
      <c r="F2">
        <v>11</v>
      </c>
      <c r="G2" s="3">
        <v>2016.8333333333301</v>
      </c>
      <c r="H2" s="12">
        <v>29.275282000000001</v>
      </c>
      <c r="I2">
        <v>2015</v>
      </c>
      <c r="J2" s="12">
        <f>AVERAGE(H13:H24)</f>
        <v>28.355173833333328</v>
      </c>
      <c r="L2">
        <v>2015</v>
      </c>
      <c r="M2">
        <v>28.423099541666669</v>
      </c>
      <c r="O2">
        <v>12</v>
      </c>
      <c r="P2">
        <v>2015</v>
      </c>
      <c r="Q2">
        <v>0.76043937692022723</v>
      </c>
      <c r="R2">
        <v>0.61529999999999951</v>
      </c>
      <c r="S2">
        <f>Q2*R2</f>
        <v>0.46789834861901547</v>
      </c>
    </row>
    <row r="3" spans="1:19" x14ac:dyDescent="0.3">
      <c r="A3">
        <v>2014</v>
      </c>
      <c r="B3">
        <v>0.70969203905973333</v>
      </c>
      <c r="C3">
        <v>0.98448000000000069</v>
      </c>
      <c r="D3">
        <v>0.72911794367672156</v>
      </c>
      <c r="F3">
        <v>10</v>
      </c>
      <c r="G3" s="3">
        <v>2016.75</v>
      </c>
      <c r="H3" s="12">
        <v>29.635124000000001</v>
      </c>
      <c r="I3">
        <v>2014</v>
      </c>
      <c r="J3" s="12">
        <f>AVERAGE(H25:H36)</f>
        <v>28.293394333333335</v>
      </c>
      <c r="L3">
        <v>2014</v>
      </c>
      <c r="M3">
        <v>28.351277749999994</v>
      </c>
      <c r="O3">
        <v>11</v>
      </c>
      <c r="P3">
        <v>2015</v>
      </c>
      <c r="Q3">
        <v>0.81150974357751315</v>
      </c>
      <c r="R3">
        <v>0.61529999999999951</v>
      </c>
      <c r="S3">
        <f t="shared" ref="S3" si="0">Q3*R3</f>
        <v>0.49932194522324347</v>
      </c>
    </row>
    <row r="4" spans="1:19" x14ac:dyDescent="0.3">
      <c r="A4">
        <v>2013</v>
      </c>
      <c r="B4">
        <v>0.79106191531897641</v>
      </c>
      <c r="C4">
        <v>0.55374999999999885</v>
      </c>
      <c r="D4">
        <v>0.43686880931474409</v>
      </c>
      <c r="F4">
        <v>9</v>
      </c>
      <c r="G4" s="3">
        <v>2016.6666666666699</v>
      </c>
      <c r="H4" s="12">
        <v>29.199916999999999</v>
      </c>
      <c r="I4">
        <v>2013</v>
      </c>
      <c r="J4" s="12">
        <f>AVERAGE(H37:H48)</f>
        <v>28.339949749999999</v>
      </c>
      <c r="L4">
        <v>2013</v>
      </c>
      <c r="M4">
        <v>28.37731610416667</v>
      </c>
      <c r="O4">
        <v>10</v>
      </c>
      <c r="P4">
        <v>2015</v>
      </c>
      <c r="Q4">
        <v>0.8661349204863622</v>
      </c>
      <c r="R4">
        <v>0.61529999999999951</v>
      </c>
      <c r="S4">
        <f>Q4*R4</f>
        <v>0.53293281657525826</v>
      </c>
    </row>
    <row r="5" spans="1:19" x14ac:dyDescent="0.3">
      <c r="A5">
        <v>2012</v>
      </c>
      <c r="B5">
        <v>0.87570355164583891</v>
      </c>
      <c r="C5">
        <v>0.6768499999999984</v>
      </c>
      <c r="D5">
        <v>0.59760797188018988</v>
      </c>
      <c r="F5">
        <v>8</v>
      </c>
      <c r="G5" s="3">
        <v>2016.5833333333301</v>
      </c>
      <c r="H5" s="12">
        <v>29.408736999999999</v>
      </c>
      <c r="I5">
        <v>2012</v>
      </c>
      <c r="J5" s="12">
        <f>AVERAGE(H49:H60)</f>
        <v>28.264226666666669</v>
      </c>
      <c r="L5">
        <v>2012</v>
      </c>
      <c r="M5">
        <v>28.302105500000007</v>
      </c>
      <c r="O5">
        <v>9</v>
      </c>
      <c r="P5">
        <v>2015</v>
      </c>
      <c r="Q5">
        <v>0.97659652538847841</v>
      </c>
      <c r="R5">
        <v>0.61529999999999951</v>
      </c>
      <c r="S5">
        <f t="shared" ref="S5:S68" si="1">Q5*R5</f>
        <v>0.60089984207153024</v>
      </c>
    </row>
    <row r="6" spans="1:19" x14ac:dyDescent="0.3">
      <c r="A6">
        <v>2011</v>
      </c>
      <c r="B6">
        <v>1.1571420690941947</v>
      </c>
      <c r="C6">
        <v>0.70761999999999947</v>
      </c>
      <c r="D6">
        <v>0.85115901872641309</v>
      </c>
      <c r="F6">
        <v>7</v>
      </c>
      <c r="G6" s="3">
        <v>2016.5</v>
      </c>
      <c r="H6" s="12">
        <v>28.786165</v>
      </c>
      <c r="I6">
        <v>2011</v>
      </c>
      <c r="J6" s="12">
        <f>AVERAGE(H61:H72)</f>
        <v>28.428455916666664</v>
      </c>
      <c r="L6">
        <v>2011</v>
      </c>
      <c r="M6">
        <v>28.453210916666666</v>
      </c>
      <c r="O6">
        <v>8</v>
      </c>
      <c r="P6">
        <v>2015</v>
      </c>
      <c r="Q6">
        <v>1.111211892476645</v>
      </c>
      <c r="R6">
        <v>0.61529999999999951</v>
      </c>
      <c r="S6">
        <f t="shared" si="1"/>
        <v>0.68372867744087906</v>
      </c>
    </row>
    <row r="7" spans="1:19" x14ac:dyDescent="0.3">
      <c r="A7">
        <v>2010</v>
      </c>
      <c r="B7">
        <v>0.800878820130699</v>
      </c>
      <c r="C7">
        <v>0.76912999999999876</v>
      </c>
      <c r="D7">
        <v>0.61447358754057646</v>
      </c>
      <c r="F7">
        <v>6</v>
      </c>
      <c r="G7" s="3">
        <v>2016.4166666666699</v>
      </c>
      <c r="H7" s="12">
        <v>29.364843</v>
      </c>
      <c r="I7">
        <v>2010</v>
      </c>
      <c r="J7" s="12">
        <f>AVERAGE(H73:H84)</f>
        <v>28.769775499999994</v>
      </c>
      <c r="L7">
        <v>2010</v>
      </c>
      <c r="M7">
        <v>28.770052250000006</v>
      </c>
      <c r="O7">
        <v>7</v>
      </c>
      <c r="P7">
        <v>2015</v>
      </c>
      <c r="Q7">
        <v>1.2640179730055281</v>
      </c>
      <c r="R7">
        <v>0.61529999999999951</v>
      </c>
      <c r="S7">
        <f t="shared" si="1"/>
        <v>0.7777502587903008</v>
      </c>
    </row>
    <row r="8" spans="1:19" x14ac:dyDescent="0.3">
      <c r="A8">
        <v>2009</v>
      </c>
      <c r="B8">
        <v>0.76428239312599699</v>
      </c>
      <c r="C8">
        <v>0.76911499999999844</v>
      </c>
      <c r="D8">
        <v>0.58352026927277212</v>
      </c>
      <c r="F8">
        <v>5</v>
      </c>
      <c r="G8" s="3">
        <v>2016.3333333333301</v>
      </c>
      <c r="H8" s="12">
        <v>29.34085</v>
      </c>
      <c r="L8">
        <v>2009</v>
      </c>
      <c r="M8">
        <v>28.164556312499993</v>
      </c>
      <c r="O8">
        <v>6</v>
      </c>
      <c r="P8">
        <v>2015</v>
      </c>
      <c r="Q8">
        <v>1.4376294111332422</v>
      </c>
      <c r="R8">
        <v>0.61529999999999951</v>
      </c>
      <c r="S8">
        <f t="shared" si="1"/>
        <v>0.88457337667028324</v>
      </c>
    </row>
    <row r="9" spans="1:19" x14ac:dyDescent="0.3">
      <c r="A9">
        <v>2008</v>
      </c>
      <c r="B9">
        <v>0.69483669452694241</v>
      </c>
      <c r="C9">
        <v>0.55380000000000251</v>
      </c>
      <c r="D9">
        <v>0.3861398246573936</v>
      </c>
      <c r="F9">
        <v>4</v>
      </c>
      <c r="G9" s="3">
        <v>2016.25</v>
      </c>
      <c r="H9" s="12">
        <v>28.120296</v>
      </c>
      <c r="L9">
        <v>2008</v>
      </c>
      <c r="M9">
        <v>28.190106104166663</v>
      </c>
      <c r="O9">
        <v>6</v>
      </c>
      <c r="P9">
        <v>2015</v>
      </c>
      <c r="Q9">
        <v>1.4135376230959082</v>
      </c>
      <c r="R9">
        <v>0.61529999999999951</v>
      </c>
      <c r="S9">
        <f t="shared" si="1"/>
        <v>0.86974969949091163</v>
      </c>
    </row>
    <row r="10" spans="1:19" x14ac:dyDescent="0.3">
      <c r="A10">
        <v>2007</v>
      </c>
      <c r="B10">
        <v>0.6976166506065884</v>
      </c>
      <c r="C10">
        <v>0.98450000000000237</v>
      </c>
      <c r="D10">
        <v>0.68999357550681195</v>
      </c>
      <c r="F10">
        <v>3</v>
      </c>
      <c r="G10" s="3">
        <v>2016.1666666666699</v>
      </c>
      <c r="H10" s="12">
        <v>27.638971000000002</v>
      </c>
      <c r="L10">
        <v>2007</v>
      </c>
      <c r="M10">
        <v>28.263913000000002</v>
      </c>
      <c r="O10">
        <v>5</v>
      </c>
      <c r="P10">
        <v>2015</v>
      </c>
      <c r="Q10">
        <v>1.3563339225546016</v>
      </c>
      <c r="R10">
        <v>0.61529999999999951</v>
      </c>
      <c r="S10">
        <f t="shared" si="1"/>
        <v>0.83455226254784576</v>
      </c>
    </row>
    <row r="11" spans="1:19" x14ac:dyDescent="0.3">
      <c r="A11">
        <v>2006</v>
      </c>
      <c r="B11">
        <v>0.80800203012841554</v>
      </c>
      <c r="C11">
        <v>0.7383650000000026</v>
      </c>
      <c r="D11">
        <v>0.60450574529205836</v>
      </c>
      <c r="F11">
        <v>2</v>
      </c>
      <c r="G11" s="3">
        <v>2016.0833333333301</v>
      </c>
      <c r="H11" s="12">
        <v>27.493756999999999</v>
      </c>
      <c r="L11">
        <v>2006</v>
      </c>
      <c r="M11">
        <v>28.389604145833335</v>
      </c>
      <c r="O11">
        <v>4</v>
      </c>
      <c r="P11">
        <v>2015</v>
      </c>
      <c r="Q11">
        <v>1.301631288042683</v>
      </c>
      <c r="R11">
        <v>0.61529999999999951</v>
      </c>
      <c r="S11">
        <f t="shared" si="1"/>
        <v>0.80089373153266219</v>
      </c>
    </row>
    <row r="12" spans="1:19" x14ac:dyDescent="0.3">
      <c r="A12">
        <v>2005</v>
      </c>
      <c r="B12">
        <v>0.77179205309270993</v>
      </c>
      <c r="C12">
        <v>1.230590000000003</v>
      </c>
      <c r="D12">
        <v>0.89528306928747248</v>
      </c>
      <c r="F12">
        <v>1</v>
      </c>
      <c r="G12" s="3">
        <v>2016</v>
      </c>
      <c r="H12" s="12">
        <v>28.139555000000001</v>
      </c>
      <c r="L12">
        <v>2005</v>
      </c>
      <c r="M12">
        <v>28.563888562499997</v>
      </c>
      <c r="O12">
        <v>4</v>
      </c>
      <c r="P12">
        <v>2015</v>
      </c>
      <c r="Q12">
        <v>1.2493151420048791</v>
      </c>
      <c r="R12">
        <v>0.61529999999999951</v>
      </c>
      <c r="S12">
        <f t="shared" si="1"/>
        <v>0.76870360687560157</v>
      </c>
    </row>
    <row r="13" spans="1:19" x14ac:dyDescent="0.3">
      <c r="A13">
        <v>2004</v>
      </c>
      <c r="B13">
        <v>0.66640379250559534</v>
      </c>
      <c r="C13">
        <v>0.64607000000000259</v>
      </c>
      <c r="D13">
        <v>0.41388145793266212</v>
      </c>
      <c r="F13">
        <v>12</v>
      </c>
      <c r="G13" s="3">
        <v>2015.9166666666665</v>
      </c>
      <c r="H13" s="12">
        <v>28.673012</v>
      </c>
      <c r="K13" s="13">
        <v>42369</v>
      </c>
      <c r="L13">
        <v>2004</v>
      </c>
      <c r="M13">
        <v>28.309538416666658</v>
      </c>
      <c r="O13">
        <v>3</v>
      </c>
      <c r="P13">
        <v>2015</v>
      </c>
      <c r="Q13">
        <v>1.2360328233280129</v>
      </c>
      <c r="R13">
        <v>0.61529999999999951</v>
      </c>
      <c r="S13">
        <f t="shared" si="1"/>
        <v>0.76053099619372577</v>
      </c>
    </row>
    <row r="14" spans="1:19" x14ac:dyDescent="0.3">
      <c r="A14">
        <v>2003</v>
      </c>
      <c r="B14">
        <v>0.57355839221412375</v>
      </c>
      <c r="C14">
        <v>0.86145500000000386</v>
      </c>
      <c r="D14">
        <v>0.48394386405730438</v>
      </c>
      <c r="F14">
        <v>11</v>
      </c>
      <c r="G14" s="3">
        <v>2015.8333333333333</v>
      </c>
      <c r="H14" s="12">
        <v>29.053927999999999</v>
      </c>
      <c r="K14" s="13">
        <v>42338</v>
      </c>
      <c r="L14">
        <v>2003</v>
      </c>
      <c r="M14">
        <v>28.338822208333337</v>
      </c>
      <c r="O14">
        <v>2</v>
      </c>
      <c r="P14">
        <v>2015</v>
      </c>
      <c r="Q14">
        <v>1.2292673171366144</v>
      </c>
      <c r="R14">
        <v>0.61529999999999951</v>
      </c>
      <c r="S14">
        <f t="shared" si="1"/>
        <v>0.7563681802341583</v>
      </c>
    </row>
    <row r="15" spans="1:19" x14ac:dyDescent="0.3">
      <c r="A15">
        <v>2002</v>
      </c>
      <c r="B15">
        <v>0.63824346727065517</v>
      </c>
      <c r="C15">
        <v>1.1075500000000051</v>
      </c>
      <c r="D15">
        <v>0.68993728343819227</v>
      </c>
      <c r="F15">
        <v>10</v>
      </c>
      <c r="G15" s="3">
        <v>2015.7499999999998</v>
      </c>
      <c r="H15" s="12">
        <v>29.775919999999999</v>
      </c>
      <c r="K15" s="13">
        <v>42308</v>
      </c>
      <c r="L15">
        <v>2002</v>
      </c>
      <c r="M15">
        <v>28.139796520833332</v>
      </c>
      <c r="O15">
        <v>12</v>
      </c>
      <c r="P15">
        <v>2014</v>
      </c>
      <c r="Q15">
        <v>1.2220081312445201</v>
      </c>
      <c r="R15">
        <v>0.61529999999999951</v>
      </c>
      <c r="S15">
        <f t="shared" si="1"/>
        <v>0.75190160315475263</v>
      </c>
    </row>
    <row r="16" spans="1:19" x14ac:dyDescent="0.3">
      <c r="A16">
        <v>2001</v>
      </c>
      <c r="B16">
        <v>0.55921950833705458</v>
      </c>
      <c r="C16">
        <v>0.83064500000000319</v>
      </c>
      <c r="D16">
        <v>0.46487505860880418</v>
      </c>
      <c r="F16">
        <v>9</v>
      </c>
      <c r="G16" s="3">
        <v>2015.6666666666665</v>
      </c>
      <c r="H16" s="12">
        <v>29.478052000000002</v>
      </c>
      <c r="K16" s="13">
        <v>42277</v>
      </c>
      <c r="L16">
        <v>2001</v>
      </c>
      <c r="M16">
        <v>28.095453333333328</v>
      </c>
      <c r="O16">
        <v>10</v>
      </c>
      <c r="P16">
        <v>2014</v>
      </c>
      <c r="Q16">
        <v>1.2158471963766462</v>
      </c>
      <c r="R16">
        <v>0.61529999999999951</v>
      </c>
      <c r="S16">
        <f t="shared" si="1"/>
        <v>0.74811077993054975</v>
      </c>
    </row>
    <row r="17" spans="1:19" x14ac:dyDescent="0.3">
      <c r="A17">
        <v>2000</v>
      </c>
      <c r="B17">
        <v>0.7458976377903157</v>
      </c>
      <c r="C17">
        <v>0.83066499999999621</v>
      </c>
      <c r="D17">
        <v>0.60869180207901241</v>
      </c>
      <c r="F17">
        <v>8</v>
      </c>
      <c r="G17" s="3">
        <v>2015.5833333333333</v>
      </c>
      <c r="H17" s="12">
        <v>28.577988000000001</v>
      </c>
      <c r="K17" s="13">
        <v>42247</v>
      </c>
      <c r="L17">
        <v>2000</v>
      </c>
      <c r="M17">
        <v>27.996726958333337</v>
      </c>
      <c r="O17">
        <v>8</v>
      </c>
      <c r="P17">
        <v>2014</v>
      </c>
      <c r="Q17">
        <v>1.2064004783400628</v>
      </c>
      <c r="R17">
        <v>0.61529999999999951</v>
      </c>
      <c r="S17">
        <f t="shared" si="1"/>
        <v>0.74229821432264009</v>
      </c>
    </row>
    <row r="18" spans="1:19" x14ac:dyDescent="0.3">
      <c r="A18">
        <v>1999</v>
      </c>
      <c r="B18">
        <v>0.76988592132089084</v>
      </c>
      <c r="C18">
        <v>1.0459999999999905</v>
      </c>
      <c r="D18">
        <v>0.79896581383635323</v>
      </c>
      <c r="F18">
        <v>7</v>
      </c>
      <c r="G18" s="3">
        <v>2015.4999999999998</v>
      </c>
      <c r="H18" s="12">
        <v>28.235472000000001</v>
      </c>
      <c r="K18" s="13">
        <v>42216</v>
      </c>
      <c r="L18">
        <v>1999</v>
      </c>
      <c r="M18">
        <v>28.098379645833329</v>
      </c>
      <c r="O18">
        <v>6</v>
      </c>
      <c r="P18">
        <v>2014</v>
      </c>
      <c r="Q18">
        <v>1.1965075217098891</v>
      </c>
      <c r="R18">
        <v>0.61529999999999951</v>
      </c>
      <c r="S18">
        <f t="shared" si="1"/>
        <v>0.73621107810809416</v>
      </c>
    </row>
    <row r="19" spans="1:19" x14ac:dyDescent="0.3">
      <c r="A19">
        <v>1998</v>
      </c>
      <c r="B19">
        <v>0.88970843637835006</v>
      </c>
      <c r="C19">
        <v>0.67684999999999462</v>
      </c>
      <c r="D19">
        <v>0.61555175104352811</v>
      </c>
      <c r="F19">
        <v>6</v>
      </c>
      <c r="G19" s="3">
        <v>2015.4166666666665</v>
      </c>
      <c r="H19" s="12">
        <v>28.563735999999999</v>
      </c>
      <c r="K19" s="13">
        <v>42185</v>
      </c>
      <c r="L19">
        <v>1998</v>
      </c>
      <c r="M19">
        <v>28.548408229166679</v>
      </c>
      <c r="O19">
        <v>6</v>
      </c>
      <c r="P19">
        <v>2014</v>
      </c>
      <c r="Q19">
        <v>1.1868684866723151</v>
      </c>
      <c r="R19">
        <v>0.61529999999999951</v>
      </c>
      <c r="S19">
        <f t="shared" si="1"/>
        <v>0.73028017984947491</v>
      </c>
    </row>
    <row r="20" spans="1:19" x14ac:dyDescent="0.3">
      <c r="A20">
        <v>1997</v>
      </c>
      <c r="B20">
        <v>0.92425463709827382</v>
      </c>
      <c r="C20">
        <v>0.86143499999999129</v>
      </c>
      <c r="D20">
        <v>0.74016234589913432</v>
      </c>
      <c r="F20">
        <v>5</v>
      </c>
      <c r="G20" s="3">
        <v>2015.3333333333333</v>
      </c>
      <c r="H20" s="12">
        <v>28.284054000000001</v>
      </c>
      <c r="K20" s="13">
        <v>42155</v>
      </c>
      <c r="L20">
        <v>1997</v>
      </c>
      <c r="M20">
        <v>28.206131187500006</v>
      </c>
      <c r="O20">
        <v>5</v>
      </c>
      <c r="P20">
        <v>2014</v>
      </c>
      <c r="Q20" s="14">
        <v>1.1774770011357429</v>
      </c>
      <c r="R20">
        <v>0.61529999999999951</v>
      </c>
      <c r="S20">
        <f t="shared" si="1"/>
        <v>0.72450159879882203</v>
      </c>
    </row>
    <row r="21" spans="1:19" x14ac:dyDescent="0.3">
      <c r="A21">
        <v>1996</v>
      </c>
      <c r="B21">
        <v>0.93248217281424917</v>
      </c>
      <c r="C21">
        <v>0.79991499999999505</v>
      </c>
      <c r="D21">
        <v>0.7515839672923621</v>
      </c>
      <c r="F21">
        <v>4</v>
      </c>
      <c r="G21" s="3">
        <v>2015.2499999999998</v>
      </c>
      <c r="H21" s="12">
        <v>27.440892999999999</v>
      </c>
      <c r="K21" s="13">
        <v>42124</v>
      </c>
      <c r="L21">
        <v>1996</v>
      </c>
      <c r="M21">
        <v>28.202881958333332</v>
      </c>
      <c r="O21">
        <v>4</v>
      </c>
      <c r="P21">
        <v>2014</v>
      </c>
      <c r="Q21">
        <v>1.128519858951299</v>
      </c>
      <c r="R21">
        <v>0.61529999999999951</v>
      </c>
      <c r="S21">
        <f t="shared" si="1"/>
        <v>0.69437826921273371</v>
      </c>
    </row>
    <row r="22" spans="1:19" x14ac:dyDescent="0.3">
      <c r="A22">
        <v>1995</v>
      </c>
      <c r="B22">
        <v>0.89821092981784645</v>
      </c>
      <c r="C22">
        <v>0.92292999999999559</v>
      </c>
      <c r="D22">
        <v>0.83918389470895627</v>
      </c>
      <c r="F22">
        <v>3</v>
      </c>
      <c r="G22" s="3">
        <v>2015.1666666666665</v>
      </c>
      <c r="H22" s="12">
        <v>27.113792</v>
      </c>
      <c r="K22" s="13">
        <v>42094</v>
      </c>
      <c r="L22">
        <v>1995</v>
      </c>
      <c r="M22">
        <v>28.358498166666667</v>
      </c>
      <c r="O22">
        <v>3</v>
      </c>
      <c r="P22">
        <v>2014</v>
      </c>
      <c r="Q22" s="15">
        <v>1.0750573562134884</v>
      </c>
      <c r="R22">
        <v>0.61529999999999951</v>
      </c>
      <c r="S22">
        <f t="shared" si="1"/>
        <v>0.6614827912781589</v>
      </c>
    </row>
    <row r="23" spans="1:19" x14ac:dyDescent="0.3">
      <c r="A23">
        <v>1994</v>
      </c>
      <c r="B23">
        <v>0.83442382931871206</v>
      </c>
      <c r="C23">
        <v>0.76916499999999211</v>
      </c>
      <c r="D23">
        <v>0.63748879392704572</v>
      </c>
      <c r="F23">
        <v>2</v>
      </c>
      <c r="G23" s="3">
        <v>2015.083333333333</v>
      </c>
      <c r="H23" s="12">
        <v>27.458083999999999</v>
      </c>
      <c r="K23" s="13">
        <v>42063</v>
      </c>
      <c r="L23">
        <v>1994</v>
      </c>
      <c r="M23">
        <v>27.9955560625</v>
      </c>
      <c r="O23">
        <v>2</v>
      </c>
      <c r="P23">
        <v>2014</v>
      </c>
      <c r="Q23">
        <v>1.0244231920949103</v>
      </c>
      <c r="R23">
        <v>0.61529999999999951</v>
      </c>
      <c r="S23">
        <f t="shared" si="1"/>
        <v>0.63032759009599781</v>
      </c>
    </row>
    <row r="24" spans="1:19" x14ac:dyDescent="0.3">
      <c r="A24">
        <v>1993</v>
      </c>
      <c r="B24">
        <v>0.7951994346568938</v>
      </c>
      <c r="C24">
        <v>0.89219499999999385</v>
      </c>
      <c r="D24">
        <v>0.69254222979469859</v>
      </c>
      <c r="F24">
        <v>1</v>
      </c>
      <c r="G24" s="3">
        <v>2014.9999999999998</v>
      </c>
      <c r="H24" s="12">
        <v>27.607154999999999</v>
      </c>
      <c r="K24" s="13">
        <v>42035</v>
      </c>
      <c r="L24">
        <v>1993</v>
      </c>
      <c r="M24">
        <v>28.183268833333344</v>
      </c>
      <c r="O24">
        <v>2</v>
      </c>
      <c r="P24">
        <v>2014</v>
      </c>
      <c r="Q24">
        <v>0.97589089646494143</v>
      </c>
      <c r="R24">
        <v>0.61529999999999951</v>
      </c>
      <c r="S24">
        <f t="shared" si="1"/>
        <v>0.60046566859487793</v>
      </c>
    </row>
    <row r="25" spans="1:19" x14ac:dyDescent="0.3">
      <c r="A25">
        <v>1992</v>
      </c>
      <c r="B25">
        <v>0.73397240666837393</v>
      </c>
      <c r="C25">
        <v>1.3229049999999933</v>
      </c>
      <c r="D25">
        <v>0.95252981733793385</v>
      </c>
      <c r="F25">
        <v>12</v>
      </c>
      <c r="G25" s="3">
        <v>2014.9166666666665</v>
      </c>
      <c r="H25" s="12">
        <v>28.251197999999999</v>
      </c>
      <c r="K25" s="13">
        <v>42004</v>
      </c>
      <c r="L25">
        <v>1992</v>
      </c>
      <c r="M25">
        <v>27.968899645833332</v>
      </c>
      <c r="O25">
        <v>1</v>
      </c>
      <c r="P25">
        <v>2014</v>
      </c>
      <c r="Q25">
        <v>0.87556867869065713</v>
      </c>
      <c r="R25">
        <v>0.61529999999999951</v>
      </c>
      <c r="S25">
        <f t="shared" si="1"/>
        <v>0.5387374079983609</v>
      </c>
    </row>
    <row r="26" spans="1:19" x14ac:dyDescent="0.3">
      <c r="A26">
        <v>1991</v>
      </c>
      <c r="B26">
        <v>0.67807066578332076</v>
      </c>
      <c r="C26">
        <v>0.64604499999999376</v>
      </c>
      <c r="D26">
        <v>0.4179670843583041</v>
      </c>
      <c r="F26">
        <v>11</v>
      </c>
      <c r="G26" s="3">
        <v>2014.8333333333333</v>
      </c>
      <c r="H26" s="12">
        <v>28.932227999999999</v>
      </c>
      <c r="K26" s="13">
        <v>41973</v>
      </c>
      <c r="L26">
        <v>1991</v>
      </c>
      <c r="M26">
        <v>27.845612479166661</v>
      </c>
      <c r="O26">
        <v>12</v>
      </c>
      <c r="P26">
        <v>2013</v>
      </c>
      <c r="Q26">
        <v>0.77608511135935843</v>
      </c>
      <c r="R26">
        <v>0.61529999999999951</v>
      </c>
      <c r="S26">
        <f t="shared" si="1"/>
        <v>0.47752516901941289</v>
      </c>
    </row>
    <row r="27" spans="1:19" x14ac:dyDescent="0.3">
      <c r="A27">
        <v>1990</v>
      </c>
      <c r="B27">
        <v>0.71726364179987789</v>
      </c>
      <c r="C27">
        <v>0.76912499999999184</v>
      </c>
      <c r="D27">
        <v>0.54206162644762446</v>
      </c>
      <c r="F27">
        <v>10</v>
      </c>
      <c r="G27" s="3">
        <v>2014.75</v>
      </c>
      <c r="H27" s="12">
        <v>29.426392</v>
      </c>
      <c r="K27" s="13">
        <v>41943</v>
      </c>
      <c r="L27">
        <v>1990</v>
      </c>
      <c r="M27">
        <v>28.003563854166668</v>
      </c>
      <c r="O27">
        <v>11</v>
      </c>
      <c r="P27">
        <v>2013</v>
      </c>
      <c r="Q27">
        <v>0.6881044847388571</v>
      </c>
      <c r="R27">
        <v>0.61529999999999951</v>
      </c>
      <c r="S27">
        <f t="shared" si="1"/>
        <v>0.42339068945981845</v>
      </c>
    </row>
    <row r="28" spans="1:19" x14ac:dyDescent="0.3">
      <c r="A28">
        <v>1989</v>
      </c>
      <c r="B28">
        <v>0.73716266196337643</v>
      </c>
      <c r="C28">
        <v>1.0768049999999931</v>
      </c>
      <c r="D28">
        <v>0.79402770664940436</v>
      </c>
      <c r="F28">
        <v>9</v>
      </c>
      <c r="G28" s="3">
        <v>2014.6666666666665</v>
      </c>
      <c r="H28" s="12">
        <v>29.139455999999999</v>
      </c>
      <c r="K28" s="13">
        <v>41912</v>
      </c>
      <c r="L28">
        <v>1989</v>
      </c>
      <c r="M28">
        <v>27.706958854166661</v>
      </c>
      <c r="O28">
        <v>10</v>
      </c>
      <c r="P28">
        <v>2013</v>
      </c>
      <c r="Q28">
        <v>0.61009695902382555</v>
      </c>
      <c r="R28">
        <v>0.61529999999999951</v>
      </c>
      <c r="S28">
        <f t="shared" si="1"/>
        <v>0.37539265888735956</v>
      </c>
    </row>
    <row r="29" spans="1:19" x14ac:dyDescent="0.3">
      <c r="A29">
        <v>1988</v>
      </c>
      <c r="B29">
        <v>0.75722308165373586</v>
      </c>
      <c r="C29">
        <v>1.0152549999999927</v>
      </c>
      <c r="D29">
        <v>0.76925528541902533</v>
      </c>
      <c r="F29">
        <v>8</v>
      </c>
      <c r="G29" s="3">
        <v>2014.5833333333333</v>
      </c>
      <c r="H29" s="12">
        <v>28.682107999999999</v>
      </c>
      <c r="K29" s="13">
        <v>41882</v>
      </c>
      <c r="L29">
        <v>1988</v>
      </c>
      <c r="M29">
        <v>28.134612124999993</v>
      </c>
      <c r="O29">
        <v>9</v>
      </c>
      <c r="P29">
        <v>2013</v>
      </c>
      <c r="Q29">
        <v>0.57843020652050936</v>
      </c>
      <c r="R29">
        <v>0.61529999999999951</v>
      </c>
      <c r="S29">
        <f t="shared" si="1"/>
        <v>0.35590810607206913</v>
      </c>
    </row>
    <row r="30" spans="1:19" x14ac:dyDescent="0.3">
      <c r="A30">
        <v>1987</v>
      </c>
      <c r="B30">
        <v>0.66275702259992308</v>
      </c>
      <c r="C30">
        <v>0.98450999999999134</v>
      </c>
      <c r="D30">
        <v>0.63683172569335844</v>
      </c>
      <c r="F30">
        <v>7</v>
      </c>
      <c r="G30" s="3">
        <v>2014.5</v>
      </c>
      <c r="H30" s="12">
        <v>28.297035000000001</v>
      </c>
      <c r="K30" s="13">
        <v>41851</v>
      </c>
      <c r="L30">
        <v>1987</v>
      </c>
      <c r="M30">
        <v>28.304472583333325</v>
      </c>
      <c r="O30">
        <v>8</v>
      </c>
      <c r="P30">
        <v>2013</v>
      </c>
      <c r="Q30">
        <v>0.55598465433659505</v>
      </c>
      <c r="R30">
        <v>0.61529999999999951</v>
      </c>
      <c r="S30">
        <f t="shared" si="1"/>
        <v>0.34209735781330669</v>
      </c>
    </row>
    <row r="31" spans="1:19" x14ac:dyDescent="0.3">
      <c r="A31">
        <v>1986</v>
      </c>
      <c r="B31">
        <v>0.78319910724484387</v>
      </c>
      <c r="C31">
        <v>1.3228849999999941</v>
      </c>
      <c r="D31">
        <v>1.0434160876062517</v>
      </c>
      <c r="F31">
        <v>6</v>
      </c>
      <c r="G31" s="3">
        <v>2014.4166666666665</v>
      </c>
      <c r="H31" s="12">
        <v>28.557255000000001</v>
      </c>
      <c r="K31" s="13">
        <v>41820</v>
      </c>
      <c r="L31">
        <v>1986</v>
      </c>
      <c r="M31">
        <v>27.657292895833347</v>
      </c>
      <c r="O31">
        <v>7</v>
      </c>
      <c r="P31">
        <v>2013</v>
      </c>
      <c r="Q31">
        <v>0.53433228059843063</v>
      </c>
      <c r="R31">
        <v>0.61529999999999951</v>
      </c>
      <c r="S31">
        <f t="shared" si="1"/>
        <v>0.32877465225221408</v>
      </c>
    </row>
    <row r="32" spans="1:19" x14ac:dyDescent="0.3">
      <c r="A32">
        <v>1985</v>
      </c>
      <c r="B32">
        <v>0.80699207711055865</v>
      </c>
      <c r="C32">
        <v>0.86142999999999503</v>
      </c>
      <c r="D32">
        <v>0.703406215282397</v>
      </c>
      <c r="F32">
        <v>5</v>
      </c>
      <c r="G32" s="3">
        <v>2014.3333333333333</v>
      </c>
      <c r="H32" s="12">
        <v>28.518550000000001</v>
      </c>
      <c r="K32" s="13">
        <v>41790</v>
      </c>
      <c r="L32">
        <v>1985</v>
      </c>
      <c r="M32">
        <v>27.53784960416667</v>
      </c>
      <c r="O32">
        <v>6</v>
      </c>
      <c r="P32">
        <v>2013</v>
      </c>
      <c r="Q32">
        <v>0.51359791549694833</v>
      </c>
      <c r="R32">
        <v>0.61529999999999951</v>
      </c>
      <c r="S32">
        <f t="shared" si="1"/>
        <v>0.31601679740527205</v>
      </c>
    </row>
    <row r="33" spans="1:19" x14ac:dyDescent="0.3">
      <c r="A33">
        <v>1984</v>
      </c>
      <c r="B33">
        <v>0.767450460620835</v>
      </c>
      <c r="C33">
        <v>1.0767849999999886</v>
      </c>
      <c r="D33">
        <v>0.82951931499231246</v>
      </c>
      <c r="F33">
        <v>4</v>
      </c>
      <c r="G33" s="3">
        <v>2014.25</v>
      </c>
      <c r="H33" s="12">
        <v>27.790358000000001</v>
      </c>
      <c r="K33" s="13">
        <v>41759</v>
      </c>
      <c r="L33">
        <v>1984</v>
      </c>
      <c r="M33">
        <v>27.799449333333332</v>
      </c>
      <c r="O33">
        <v>5</v>
      </c>
      <c r="P33">
        <v>2013</v>
      </c>
      <c r="Q33">
        <v>0.52220007179760997</v>
      </c>
      <c r="R33">
        <v>0.61529999999999951</v>
      </c>
      <c r="S33">
        <f t="shared" si="1"/>
        <v>0.32130970417706917</v>
      </c>
    </row>
    <row r="34" spans="1:19" x14ac:dyDescent="0.3">
      <c r="A34">
        <v>1983</v>
      </c>
      <c r="B34">
        <v>0.66536298599220101</v>
      </c>
      <c r="C34">
        <v>1.3228949999999919</v>
      </c>
      <c r="D34">
        <v>0.88282402665577842</v>
      </c>
      <c r="F34">
        <v>3</v>
      </c>
      <c r="G34" s="3">
        <v>2014.1666666666665</v>
      </c>
      <c r="H34" s="12">
        <v>27.352672999999999</v>
      </c>
      <c r="K34" s="13">
        <v>41729</v>
      </c>
      <c r="L34">
        <v>1983</v>
      </c>
      <c r="M34">
        <v>28.243803999999994</v>
      </c>
      <c r="O34">
        <v>4</v>
      </c>
      <c r="P34">
        <v>2013</v>
      </c>
      <c r="Q34">
        <v>0.53735061390579508</v>
      </c>
      <c r="R34">
        <v>0.61529999999999951</v>
      </c>
      <c r="S34">
        <f t="shared" si="1"/>
        <v>0.33063183273623548</v>
      </c>
    </row>
    <row r="35" spans="1:19" x14ac:dyDescent="0.3">
      <c r="A35">
        <v>1982</v>
      </c>
      <c r="B35">
        <v>0.66076015791343479</v>
      </c>
      <c r="C35">
        <v>0.89219499999999385</v>
      </c>
      <c r="D35">
        <v>0.58965696231728137</v>
      </c>
      <c r="F35">
        <v>2</v>
      </c>
      <c r="G35" s="3">
        <v>2014.0833333333333</v>
      </c>
      <c r="H35" s="12">
        <v>27.098942000000001</v>
      </c>
      <c r="K35" s="13">
        <v>41698</v>
      </c>
      <c r="L35">
        <v>1982</v>
      </c>
      <c r="M35">
        <v>27.910599041666671</v>
      </c>
      <c r="O35">
        <v>3</v>
      </c>
      <c r="P35">
        <v>2013</v>
      </c>
      <c r="Q35">
        <v>0.55302123131258196</v>
      </c>
      <c r="R35">
        <v>0.61529999999999951</v>
      </c>
      <c r="S35">
        <f t="shared" si="1"/>
        <v>0.34027396362663143</v>
      </c>
    </row>
    <row r="36" spans="1:19" x14ac:dyDescent="0.3">
      <c r="A36">
        <v>1981</v>
      </c>
      <c r="B36">
        <v>0.67817969424034652</v>
      </c>
      <c r="C36">
        <v>1.1998449999999909</v>
      </c>
      <c r="D36">
        <v>0.78488313733350923</v>
      </c>
      <c r="F36">
        <v>1</v>
      </c>
      <c r="G36" s="3">
        <v>2014</v>
      </c>
      <c r="H36" s="12">
        <v>27.474537000000002</v>
      </c>
      <c r="K36" s="13">
        <v>41670</v>
      </c>
      <c r="L36">
        <v>1981</v>
      </c>
      <c r="M36">
        <v>28.190505104166665</v>
      </c>
      <c r="O36">
        <v>2</v>
      </c>
      <c r="P36">
        <v>2013</v>
      </c>
      <c r="Q36" s="15">
        <v>0.56906598485480087</v>
      </c>
      <c r="R36">
        <v>0.61529999999999951</v>
      </c>
      <c r="S36">
        <f t="shared" si="1"/>
        <v>0.35014630048115869</v>
      </c>
    </row>
    <row r="37" spans="1:19" x14ac:dyDescent="0.3">
      <c r="A37">
        <v>1980</v>
      </c>
      <c r="B37">
        <v>0.62270223021697901</v>
      </c>
      <c r="C37">
        <v>0.98448999999999209</v>
      </c>
      <c r="D37">
        <v>0.61304392582567535</v>
      </c>
      <c r="F37">
        <v>12</v>
      </c>
      <c r="G37" s="3">
        <v>2013.91666666678</v>
      </c>
      <c r="H37" s="12">
        <v>28.176974999999999</v>
      </c>
      <c r="K37" s="13">
        <v>41639</v>
      </c>
      <c r="L37">
        <v>1980</v>
      </c>
      <c r="M37">
        <v>28.085189812500008</v>
      </c>
      <c r="O37">
        <v>12</v>
      </c>
      <c r="P37">
        <v>2012</v>
      </c>
      <c r="Q37">
        <v>0.61540771154430673</v>
      </c>
      <c r="R37">
        <v>0.61529999999999951</v>
      </c>
      <c r="S37">
        <f t="shared" si="1"/>
        <v>0.37866036491321164</v>
      </c>
    </row>
    <row r="38" spans="1:19" x14ac:dyDescent="0.3">
      <c r="A38">
        <v>1979</v>
      </c>
      <c r="B38">
        <v>0.94102333078191425</v>
      </c>
      <c r="C38">
        <v>0.7999299999999927</v>
      </c>
      <c r="D38">
        <v>0.74575634970463023</v>
      </c>
      <c r="F38">
        <v>11</v>
      </c>
      <c r="G38" s="3">
        <v>2013.8333333334499</v>
      </c>
      <c r="H38" s="12">
        <v>29.361366</v>
      </c>
      <c r="K38" s="13">
        <v>41608</v>
      </c>
      <c r="L38">
        <v>1979</v>
      </c>
      <c r="M38">
        <v>28.039692041666665</v>
      </c>
      <c r="O38">
        <v>10</v>
      </c>
      <c r="P38">
        <v>2012</v>
      </c>
      <c r="Q38">
        <v>0.67306418310698757</v>
      </c>
      <c r="R38">
        <v>0.61529999999999951</v>
      </c>
      <c r="S38">
        <f t="shared" si="1"/>
        <v>0.41413639186572915</v>
      </c>
    </row>
    <row r="39" spans="1:19" x14ac:dyDescent="0.3">
      <c r="A39">
        <v>1978</v>
      </c>
      <c r="B39">
        <v>0.58396358572640739</v>
      </c>
      <c r="C39">
        <v>0.86122499999999746</v>
      </c>
      <c r="D39">
        <v>0.50061300155262867</v>
      </c>
      <c r="F39">
        <v>10</v>
      </c>
      <c r="G39" s="3">
        <v>2013.7500000001201</v>
      </c>
      <c r="H39" s="12">
        <v>29.281445999999999</v>
      </c>
      <c r="K39" s="13">
        <v>41578</v>
      </c>
      <c r="L39">
        <v>1978</v>
      </c>
      <c r="M39">
        <v>28.00674589583333</v>
      </c>
      <c r="O39">
        <v>8</v>
      </c>
      <c r="P39">
        <v>2012</v>
      </c>
      <c r="Q39">
        <v>0.73622861871950374</v>
      </c>
      <c r="R39">
        <v>0.61529999999999951</v>
      </c>
      <c r="S39">
        <f t="shared" si="1"/>
        <v>0.45300146909811029</v>
      </c>
    </row>
    <row r="40" spans="1:19" x14ac:dyDescent="0.3">
      <c r="A40">
        <v>1977</v>
      </c>
      <c r="B40">
        <v>0.6949071979868533</v>
      </c>
      <c r="C40">
        <v>0.92271000000000214</v>
      </c>
      <c r="D40">
        <v>0.63740937276119392</v>
      </c>
      <c r="F40">
        <v>9</v>
      </c>
      <c r="G40" s="3">
        <v>2013.66666666679</v>
      </c>
      <c r="H40" s="12">
        <v>29.336845</v>
      </c>
      <c r="K40" s="13">
        <v>41547</v>
      </c>
      <c r="L40">
        <v>1977</v>
      </c>
      <c r="M40">
        <v>27.848811729166666</v>
      </c>
      <c r="O40">
        <v>6</v>
      </c>
      <c r="P40">
        <v>2012</v>
      </c>
      <c r="Q40">
        <v>0.80532078905091431</v>
      </c>
      <c r="R40">
        <v>0.61529999999999951</v>
      </c>
      <c r="S40">
        <f t="shared" si="1"/>
        <v>0.49551388150302716</v>
      </c>
    </row>
    <row r="41" spans="1:19" x14ac:dyDescent="0.3">
      <c r="A41">
        <v>1976</v>
      </c>
      <c r="B41">
        <v>0.58990273393689596</v>
      </c>
      <c r="C41">
        <v>0.76897499999999752</v>
      </c>
      <c r="D41">
        <v>0.45169534367231928</v>
      </c>
      <c r="F41">
        <v>8</v>
      </c>
      <c r="G41" s="3">
        <v>2013.5833333334599</v>
      </c>
      <c r="H41" s="12">
        <v>28.892918000000002</v>
      </c>
      <c r="K41" s="13">
        <v>41517</v>
      </c>
      <c r="L41">
        <v>1976</v>
      </c>
      <c r="M41">
        <v>27.593948624999999</v>
      </c>
      <c r="O41">
        <v>5</v>
      </c>
      <c r="P41">
        <v>2012</v>
      </c>
      <c r="Q41">
        <v>0.86914197881515476</v>
      </c>
      <c r="R41">
        <v>0.61529999999999951</v>
      </c>
      <c r="S41">
        <f t="shared" si="1"/>
        <v>0.5347830595649643</v>
      </c>
    </row>
    <row r="42" spans="1:19" x14ac:dyDescent="0.3">
      <c r="A42">
        <v>1975</v>
      </c>
      <c r="B42">
        <v>0.66688544810036199</v>
      </c>
      <c r="C42">
        <v>1.0149749999999997</v>
      </c>
      <c r="D42">
        <v>0.6817840371234688</v>
      </c>
      <c r="F42">
        <v>7</v>
      </c>
      <c r="G42" s="3">
        <v>2013.5000000001301</v>
      </c>
      <c r="H42" s="12">
        <v>28.520949999999999</v>
      </c>
      <c r="K42" s="13">
        <v>41486</v>
      </c>
      <c r="L42">
        <v>1975</v>
      </c>
      <c r="M42">
        <v>27.617070500000001</v>
      </c>
      <c r="O42">
        <v>4</v>
      </c>
      <c r="P42">
        <v>2012</v>
      </c>
      <c r="Q42">
        <v>0.93518156140243092</v>
      </c>
      <c r="R42">
        <v>0.61529999999999951</v>
      </c>
      <c r="S42">
        <f t="shared" si="1"/>
        <v>0.57541721473091534</v>
      </c>
    </row>
    <row r="43" spans="1:19" x14ac:dyDescent="0.3">
      <c r="A43">
        <v>1974</v>
      </c>
      <c r="B43">
        <v>0.63046331522771881</v>
      </c>
      <c r="C43">
        <v>0.79968000000000217</v>
      </c>
      <c r="D43">
        <v>0.50356561583088877</v>
      </c>
      <c r="F43">
        <v>6</v>
      </c>
      <c r="G43" s="3">
        <v>2013.4166666668</v>
      </c>
      <c r="H43" s="12">
        <v>28.711212</v>
      </c>
      <c r="K43" s="13">
        <v>41455</v>
      </c>
      <c r="L43">
        <v>1974</v>
      </c>
      <c r="M43">
        <v>27.655980875000008</v>
      </c>
      <c r="O43">
        <v>3</v>
      </c>
      <c r="P43">
        <v>2012</v>
      </c>
      <c r="Q43">
        <v>1.0060924990068032</v>
      </c>
      <c r="R43">
        <v>0.61529999999999951</v>
      </c>
      <c r="S43">
        <f t="shared" si="1"/>
        <v>0.61904871463888556</v>
      </c>
    </row>
    <row r="44" spans="1:19" x14ac:dyDescent="0.3">
      <c r="A44">
        <v>1973</v>
      </c>
      <c r="B44">
        <v>0.71200347713312007</v>
      </c>
      <c r="C44">
        <v>0.98422499999999857</v>
      </c>
      <c r="D44">
        <v>0.69673135474760839</v>
      </c>
      <c r="F44">
        <v>5</v>
      </c>
      <c r="G44" s="3">
        <v>2013.3333333334699</v>
      </c>
      <c r="H44" s="12">
        <v>28.13054</v>
      </c>
      <c r="K44" s="13">
        <v>41425</v>
      </c>
      <c r="L44">
        <v>1973</v>
      </c>
      <c r="M44">
        <v>28.098266416666675</v>
      </c>
      <c r="O44">
        <v>2</v>
      </c>
      <c r="P44">
        <v>2012</v>
      </c>
      <c r="Q44">
        <v>1.0828489826654746</v>
      </c>
      <c r="R44">
        <v>0.61529999999999951</v>
      </c>
      <c r="S44">
        <f t="shared" si="1"/>
        <v>0.66627697903406602</v>
      </c>
    </row>
    <row r="45" spans="1:19" x14ac:dyDescent="0.3">
      <c r="A45">
        <v>1972</v>
      </c>
      <c r="B45">
        <v>0.75856741738393207</v>
      </c>
      <c r="C45">
        <v>0.86119500000000215</v>
      </c>
      <c r="D45">
        <v>0.65343001643443488</v>
      </c>
      <c r="F45">
        <v>4</v>
      </c>
      <c r="G45" s="3">
        <v>2013.2500000001401</v>
      </c>
      <c r="H45" s="12">
        <v>27.87162</v>
      </c>
      <c r="K45" s="13">
        <v>41394</v>
      </c>
      <c r="L45">
        <v>1972</v>
      </c>
      <c r="M45">
        <v>27.925443666666663</v>
      </c>
      <c r="O45">
        <v>1</v>
      </c>
      <c r="P45">
        <v>2012</v>
      </c>
      <c r="Q45">
        <v>1.0065281307353078</v>
      </c>
      <c r="R45">
        <v>0.61529999999999951</v>
      </c>
      <c r="S45">
        <f t="shared" si="1"/>
        <v>0.61931675884143433</v>
      </c>
    </row>
    <row r="46" spans="1:19" x14ac:dyDescent="0.3">
      <c r="A46">
        <v>1971</v>
      </c>
      <c r="B46">
        <v>0.75128274208852364</v>
      </c>
      <c r="C46">
        <v>0.86118000000000094</v>
      </c>
      <c r="D46">
        <v>0.66326874486604059</v>
      </c>
      <c r="F46">
        <v>3</v>
      </c>
      <c r="G46" s="3">
        <v>2013.16666666681</v>
      </c>
      <c r="H46" s="12">
        <v>27.291796000000001</v>
      </c>
      <c r="K46" s="13">
        <v>41364</v>
      </c>
      <c r="L46">
        <v>1971</v>
      </c>
      <c r="M46">
        <v>27.747976750000003</v>
      </c>
      <c r="O46">
        <v>12</v>
      </c>
      <c r="P46">
        <v>2011</v>
      </c>
      <c r="Q46">
        <v>0.90305638538616129</v>
      </c>
      <c r="R46">
        <v>0.61529999999999951</v>
      </c>
      <c r="S46">
        <f t="shared" si="1"/>
        <v>0.55565059392810456</v>
      </c>
    </row>
    <row r="47" spans="1:19" x14ac:dyDescent="0.3">
      <c r="A47">
        <v>1970</v>
      </c>
      <c r="B47">
        <v>0.99569462095956263</v>
      </c>
      <c r="C47">
        <v>1.0149450000000044</v>
      </c>
      <c r="D47">
        <v>1.023181335455865</v>
      </c>
      <c r="F47">
        <v>2</v>
      </c>
      <c r="G47" s="3">
        <v>2013.0833333334799</v>
      </c>
      <c r="H47" s="12">
        <v>27.305792</v>
      </c>
      <c r="K47" s="13">
        <v>41333</v>
      </c>
      <c r="L47">
        <v>1970</v>
      </c>
      <c r="M47">
        <v>28.057351499999999</v>
      </c>
      <c r="O47">
        <v>11</v>
      </c>
      <c r="P47">
        <v>2011</v>
      </c>
      <c r="Q47">
        <v>0.81033747261379685</v>
      </c>
      <c r="R47">
        <v>0.61529999999999951</v>
      </c>
      <c r="S47">
        <f t="shared" si="1"/>
        <v>0.49860064689926881</v>
      </c>
    </row>
    <row r="48" spans="1:19" x14ac:dyDescent="0.3">
      <c r="A48">
        <v>1969</v>
      </c>
      <c r="B48">
        <v>0.92779852290412601</v>
      </c>
      <c r="C48">
        <v>0.73813500000000332</v>
      </c>
      <c r="D48">
        <v>0.66940443360427415</v>
      </c>
      <c r="F48">
        <v>1</v>
      </c>
      <c r="G48" s="3">
        <v>2013.0000000001501</v>
      </c>
      <c r="H48" s="12">
        <v>27.197937</v>
      </c>
      <c r="K48" s="13">
        <v>41305</v>
      </c>
      <c r="L48">
        <v>1969</v>
      </c>
      <c r="M48">
        <v>28.46633525</v>
      </c>
      <c r="O48">
        <v>10</v>
      </c>
      <c r="P48">
        <v>2011</v>
      </c>
      <c r="Q48">
        <v>0.72692935082652477</v>
      </c>
      <c r="R48">
        <v>0.61529999999999951</v>
      </c>
      <c r="S48">
        <f t="shared" si="1"/>
        <v>0.44727962956356032</v>
      </c>
    </row>
    <row r="49" spans="1:19" x14ac:dyDescent="0.3">
      <c r="A49">
        <v>1968</v>
      </c>
      <c r="B49">
        <v>0.79998842210400412</v>
      </c>
      <c r="C49">
        <v>1.1379900000000021</v>
      </c>
      <c r="D49">
        <v>0.88941273418498468</v>
      </c>
      <c r="F49">
        <v>12</v>
      </c>
      <c r="G49" s="3">
        <v>2012.91666666682</v>
      </c>
      <c r="H49" s="12">
        <v>28.103085</v>
      </c>
      <c r="K49" s="13">
        <v>41274</v>
      </c>
      <c r="L49">
        <v>1968</v>
      </c>
      <c r="M49">
        <v>27.818258729166672</v>
      </c>
      <c r="O49">
        <v>9</v>
      </c>
      <c r="P49">
        <v>2011</v>
      </c>
      <c r="Q49">
        <v>0.75202802741625763</v>
      </c>
      <c r="R49">
        <v>0.61529999999999951</v>
      </c>
      <c r="S49">
        <f t="shared" si="1"/>
        <v>0.46272284526922297</v>
      </c>
    </row>
    <row r="50" spans="1:19" x14ac:dyDescent="0.3">
      <c r="A50">
        <v>1967</v>
      </c>
      <c r="B50">
        <v>0.83339101809092442</v>
      </c>
      <c r="C50">
        <v>0.8919150000000009</v>
      </c>
      <c r="D50">
        <v>0.72849599383080332</v>
      </c>
      <c r="F50">
        <v>11</v>
      </c>
      <c r="G50" s="3">
        <v>2012.8333333334899</v>
      </c>
      <c r="H50" s="12">
        <v>29.116371000000001</v>
      </c>
      <c r="K50" s="13">
        <v>41243</v>
      </c>
      <c r="L50">
        <v>1967</v>
      </c>
      <c r="M50">
        <v>27.861846458333332</v>
      </c>
      <c r="O50">
        <v>8</v>
      </c>
      <c r="P50">
        <v>2011</v>
      </c>
      <c r="Q50">
        <v>0.80601833771531739</v>
      </c>
      <c r="R50">
        <v>0.61529999999999951</v>
      </c>
      <c r="S50">
        <f t="shared" si="1"/>
        <v>0.49594308319623442</v>
      </c>
    </row>
    <row r="51" spans="1:19" x14ac:dyDescent="0.3">
      <c r="A51">
        <v>1966</v>
      </c>
      <c r="B51">
        <v>0.81070761023016269</v>
      </c>
      <c r="C51">
        <v>0.86120999999999981</v>
      </c>
      <c r="D51">
        <v>0.69820667159594074</v>
      </c>
      <c r="F51">
        <v>10</v>
      </c>
      <c r="G51" s="3">
        <v>2012.7500000001601</v>
      </c>
      <c r="H51" s="12">
        <v>29.136683999999999</v>
      </c>
      <c r="K51" s="13">
        <v>41213</v>
      </c>
      <c r="L51">
        <v>1966</v>
      </c>
      <c r="M51">
        <v>28.11201914583334</v>
      </c>
      <c r="O51">
        <v>6</v>
      </c>
      <c r="P51">
        <v>2011</v>
      </c>
      <c r="Q51">
        <v>0.86413524814275988</v>
      </c>
      <c r="R51">
        <v>0.61529999999999951</v>
      </c>
      <c r="S51">
        <f t="shared" si="1"/>
        <v>0.53170241818223973</v>
      </c>
    </row>
    <row r="52" spans="1:19" x14ac:dyDescent="0.3">
      <c r="A52">
        <v>1965</v>
      </c>
      <c r="B52">
        <v>0.8355585291121167</v>
      </c>
      <c r="C52">
        <v>1.3839900000000078</v>
      </c>
      <c r="D52">
        <v>1.2168493738058528</v>
      </c>
      <c r="F52">
        <v>9</v>
      </c>
      <c r="G52" s="3">
        <v>2012.66666666683</v>
      </c>
      <c r="H52" s="12">
        <v>29.272096999999999</v>
      </c>
      <c r="K52" s="13">
        <v>41182</v>
      </c>
      <c r="L52">
        <v>1965</v>
      </c>
      <c r="M52">
        <v>27.697469937500006</v>
      </c>
      <c r="O52">
        <v>4</v>
      </c>
      <c r="P52">
        <v>2011</v>
      </c>
      <c r="Q52">
        <v>0.9260404292179194</v>
      </c>
      <c r="R52">
        <v>0.61529999999999951</v>
      </c>
      <c r="S52">
        <f t="shared" si="1"/>
        <v>0.56979267609778539</v>
      </c>
    </row>
    <row r="53" spans="1:19" x14ac:dyDescent="0.3">
      <c r="A53">
        <v>1964</v>
      </c>
      <c r="B53">
        <v>0.76381904641653642</v>
      </c>
      <c r="C53">
        <v>1.1687100000000044</v>
      </c>
      <c r="D53">
        <v>0.91948260763958412</v>
      </c>
      <c r="F53">
        <v>8</v>
      </c>
      <c r="G53" s="3">
        <v>2012.5833333334999</v>
      </c>
      <c r="H53" s="12">
        <v>28.836069999999999</v>
      </c>
      <c r="K53" s="13">
        <v>41152</v>
      </c>
      <c r="L53">
        <v>1964</v>
      </c>
      <c r="M53">
        <v>27.925833333333333</v>
      </c>
      <c r="O53">
        <v>2</v>
      </c>
      <c r="P53">
        <v>2011</v>
      </c>
      <c r="Q53">
        <v>1.0014522682952443</v>
      </c>
      <c r="R53">
        <v>0.61529999999999951</v>
      </c>
      <c r="S53">
        <f t="shared" si="1"/>
        <v>0.61619358068206331</v>
      </c>
    </row>
    <row r="54" spans="1:19" x14ac:dyDescent="0.3">
      <c r="A54">
        <v>1963</v>
      </c>
      <c r="B54">
        <v>0.80878178592437378</v>
      </c>
      <c r="C54">
        <v>0.9227249999999998</v>
      </c>
      <c r="D54">
        <v>0.74628942123734443</v>
      </c>
      <c r="F54">
        <v>7</v>
      </c>
      <c r="G54" s="3">
        <v>2012.5000000001701</v>
      </c>
      <c r="H54" s="12">
        <v>28.560043</v>
      </c>
      <c r="K54" s="13">
        <v>41121</v>
      </c>
      <c r="L54">
        <v>1963</v>
      </c>
      <c r="M54">
        <v>28.201881833333331</v>
      </c>
      <c r="O54">
        <v>12</v>
      </c>
      <c r="P54">
        <v>2010</v>
      </c>
      <c r="Q54">
        <v>1.0855114026265869</v>
      </c>
      <c r="R54">
        <v>0.61529999999999951</v>
      </c>
      <c r="S54">
        <f t="shared" si="1"/>
        <v>0.66791516603613832</v>
      </c>
    </row>
    <row r="55" spans="1:19" x14ac:dyDescent="0.3">
      <c r="A55">
        <v>1962</v>
      </c>
      <c r="B55">
        <v>0.87478177247717248</v>
      </c>
      <c r="C55">
        <v>1.2609900000000032</v>
      </c>
      <c r="D55">
        <v>1.0816424748159748</v>
      </c>
      <c r="F55">
        <v>6</v>
      </c>
      <c r="G55" s="3">
        <v>2012.41666666684</v>
      </c>
      <c r="H55" s="12">
        <v>28.727872999999999</v>
      </c>
      <c r="K55" s="13">
        <v>41090</v>
      </c>
      <c r="L55">
        <v>1962</v>
      </c>
      <c r="M55">
        <v>28.0825688125</v>
      </c>
      <c r="O55">
        <v>10</v>
      </c>
      <c r="P55">
        <v>2010</v>
      </c>
      <c r="Q55">
        <v>1.1764564533504929</v>
      </c>
      <c r="R55">
        <v>0.61529999999999951</v>
      </c>
      <c r="S55">
        <f t="shared" si="1"/>
        <v>0.72387365574655771</v>
      </c>
    </row>
    <row r="56" spans="1:19" x14ac:dyDescent="0.3">
      <c r="A56">
        <v>1961</v>
      </c>
      <c r="B56">
        <v>0.85833821831563029</v>
      </c>
      <c r="C56">
        <v>1.0148850000000067</v>
      </c>
      <c r="D56">
        <v>0.82625431420923423</v>
      </c>
      <c r="F56">
        <v>5</v>
      </c>
      <c r="G56" s="3">
        <v>2012.3333333335099</v>
      </c>
      <c r="H56" s="12">
        <v>28.609591999999999</v>
      </c>
      <c r="K56" s="13">
        <v>41060</v>
      </c>
      <c r="L56">
        <v>1961</v>
      </c>
      <c r="M56">
        <v>28.092758312499999</v>
      </c>
      <c r="O56">
        <v>8</v>
      </c>
      <c r="P56">
        <v>2010</v>
      </c>
      <c r="Q56">
        <v>1.2752049550793936</v>
      </c>
      <c r="R56">
        <v>0.61529999999999951</v>
      </c>
      <c r="S56">
        <f t="shared" si="1"/>
        <v>0.78463360886035027</v>
      </c>
    </row>
    <row r="57" spans="1:19" x14ac:dyDescent="0.3">
      <c r="A57">
        <v>1960</v>
      </c>
      <c r="B57">
        <v>0.87734873654828371</v>
      </c>
      <c r="C57">
        <v>1.0765349999999998</v>
      </c>
      <c r="D57">
        <v>0.95198198166607595</v>
      </c>
      <c r="F57">
        <v>4</v>
      </c>
      <c r="G57" s="3">
        <v>2012.2500000001801</v>
      </c>
      <c r="H57" s="12">
        <v>27.742134</v>
      </c>
      <c r="K57" s="13">
        <v>41029</v>
      </c>
      <c r="L57">
        <v>1960</v>
      </c>
      <c r="M57">
        <v>28.311101854166655</v>
      </c>
      <c r="O57">
        <v>6</v>
      </c>
      <c r="P57">
        <v>2010</v>
      </c>
      <c r="Q57">
        <v>1.3127722397981565</v>
      </c>
      <c r="R57">
        <v>0.61529999999999951</v>
      </c>
      <c r="S57">
        <f t="shared" si="1"/>
        <v>0.80774875914780508</v>
      </c>
    </row>
    <row r="58" spans="1:19" x14ac:dyDescent="0.3">
      <c r="A58">
        <v>1959</v>
      </c>
      <c r="B58">
        <v>0.83035521688795821</v>
      </c>
      <c r="C58">
        <v>1.0765049999999974</v>
      </c>
      <c r="D58">
        <v>0.89571931377933445</v>
      </c>
      <c r="F58">
        <v>3</v>
      </c>
      <c r="G58" s="3">
        <v>2012.16666666685</v>
      </c>
      <c r="H58" s="12">
        <v>26.82704</v>
      </c>
      <c r="K58" s="13">
        <v>40999</v>
      </c>
      <c r="L58">
        <v>1959</v>
      </c>
      <c r="M58">
        <v>27.934912333333333</v>
      </c>
      <c r="O58">
        <v>6</v>
      </c>
      <c r="P58">
        <v>2010</v>
      </c>
      <c r="Q58">
        <v>1.3336044839962504</v>
      </c>
      <c r="R58">
        <v>0.61529999999999951</v>
      </c>
      <c r="S58">
        <f t="shared" si="1"/>
        <v>0.82056683900289229</v>
      </c>
    </row>
    <row r="59" spans="1:19" x14ac:dyDescent="0.3">
      <c r="A59">
        <v>1958</v>
      </c>
      <c r="B59">
        <v>0.83317542328973249</v>
      </c>
      <c r="C59">
        <v>1.1995050000000305</v>
      </c>
      <c r="D59">
        <v>1.0099910079924499</v>
      </c>
      <c r="F59">
        <v>2</v>
      </c>
      <c r="G59" s="3">
        <v>2012.0833333335199</v>
      </c>
      <c r="H59" s="12">
        <v>27.037662999999998</v>
      </c>
      <c r="K59" s="13">
        <v>40968</v>
      </c>
      <c r="L59">
        <v>1958</v>
      </c>
      <c r="M59">
        <v>28.552400791666667</v>
      </c>
      <c r="O59">
        <v>5</v>
      </c>
      <c r="P59">
        <v>2010</v>
      </c>
      <c r="Q59">
        <v>1.353983806640604</v>
      </c>
      <c r="R59">
        <v>0.61529999999999951</v>
      </c>
      <c r="S59">
        <f t="shared" si="1"/>
        <v>0.83310623622596303</v>
      </c>
    </row>
    <row r="60" spans="1:19" x14ac:dyDescent="0.3">
      <c r="A60">
        <v>1957</v>
      </c>
      <c r="B60">
        <v>0.93022634301734897</v>
      </c>
      <c r="C60">
        <v>1.01494500000004</v>
      </c>
      <c r="D60">
        <v>0.94171082115941984</v>
      </c>
      <c r="F60">
        <v>1</v>
      </c>
      <c r="G60" s="3">
        <v>2012.0000000001901</v>
      </c>
      <c r="H60" s="12">
        <v>27.202068000000001</v>
      </c>
      <c r="K60" s="13">
        <v>40939</v>
      </c>
      <c r="L60">
        <v>1957</v>
      </c>
      <c r="M60">
        <v>27.900255416666663</v>
      </c>
      <c r="O60">
        <v>5</v>
      </c>
      <c r="P60">
        <v>2010</v>
      </c>
      <c r="Q60">
        <v>1.3748747207331824</v>
      </c>
      <c r="R60">
        <v>0.61529999999999951</v>
      </c>
      <c r="S60">
        <f t="shared" si="1"/>
        <v>0.84596041566712643</v>
      </c>
    </row>
    <row r="61" spans="1:19" x14ac:dyDescent="0.3">
      <c r="A61">
        <v>1956</v>
      </c>
      <c r="B61">
        <v>0.94143153684461511</v>
      </c>
      <c r="C61">
        <v>1.0456950000000411</v>
      </c>
      <c r="D61">
        <v>0.94915060274267704</v>
      </c>
      <c r="F61">
        <v>12</v>
      </c>
      <c r="G61" s="3">
        <v>2011.91666666686</v>
      </c>
      <c r="H61" s="12">
        <v>28.073639</v>
      </c>
      <c r="K61" s="13">
        <v>40908</v>
      </c>
      <c r="L61">
        <v>1956</v>
      </c>
      <c r="M61">
        <v>27.764755729166669</v>
      </c>
      <c r="O61">
        <v>4</v>
      </c>
      <c r="P61">
        <v>2010</v>
      </c>
      <c r="Q61" s="15">
        <v>1.3972990381957775</v>
      </c>
      <c r="R61">
        <v>0.61529999999999951</v>
      </c>
      <c r="S61">
        <f t="shared" si="1"/>
        <v>0.85975809820186122</v>
      </c>
    </row>
    <row r="62" spans="1:19" x14ac:dyDescent="0.3">
      <c r="A62">
        <v>1955</v>
      </c>
      <c r="B62">
        <v>0.81724860190439597</v>
      </c>
      <c r="C62">
        <v>1.0764900000000459</v>
      </c>
      <c r="D62">
        <v>0.87713599293962607</v>
      </c>
      <c r="F62">
        <v>11</v>
      </c>
      <c r="G62" s="3">
        <v>2011.8333333335299</v>
      </c>
      <c r="H62" s="12">
        <v>29.308039999999998</v>
      </c>
      <c r="K62" s="13">
        <v>40877</v>
      </c>
      <c r="L62">
        <v>1955</v>
      </c>
      <c r="M62">
        <v>27.889878333333339</v>
      </c>
      <c r="O62">
        <v>4</v>
      </c>
      <c r="P62">
        <v>2010</v>
      </c>
      <c r="Q62">
        <v>1.4207021408226526</v>
      </c>
      <c r="R62">
        <v>0.61529999999999951</v>
      </c>
      <c r="S62">
        <f t="shared" si="1"/>
        <v>0.87415802724817748</v>
      </c>
    </row>
    <row r="63" spans="1:19" x14ac:dyDescent="0.3">
      <c r="A63">
        <v>1954</v>
      </c>
      <c r="B63">
        <v>0.95252946662586591</v>
      </c>
      <c r="C63">
        <v>0.95344500000004118</v>
      </c>
      <c r="D63">
        <v>0.89381247865645308</v>
      </c>
      <c r="F63">
        <v>10</v>
      </c>
      <c r="G63" s="3">
        <v>2011.7500000002001</v>
      </c>
      <c r="H63" s="12">
        <v>29.321407000000001</v>
      </c>
      <c r="K63" s="13">
        <v>40847</v>
      </c>
      <c r="L63">
        <v>1954</v>
      </c>
      <c r="M63">
        <v>27.994138395833335</v>
      </c>
      <c r="O63">
        <v>3</v>
      </c>
      <c r="P63">
        <v>2010</v>
      </c>
      <c r="Q63">
        <v>1.4438739071990141</v>
      </c>
      <c r="R63">
        <v>0.61529999999999951</v>
      </c>
      <c r="S63">
        <f t="shared" si="1"/>
        <v>0.88841561509955269</v>
      </c>
    </row>
    <row r="64" spans="1:19" x14ac:dyDescent="0.3">
      <c r="A64">
        <v>1953</v>
      </c>
      <c r="B64">
        <v>0.92836792152646264</v>
      </c>
      <c r="C64">
        <v>1.0457100000000423</v>
      </c>
      <c r="D64">
        <v>0.96668411986550884</v>
      </c>
      <c r="F64">
        <v>9</v>
      </c>
      <c r="G64" s="3">
        <v>2011.66666666687</v>
      </c>
      <c r="H64" s="12">
        <v>29.176784999999999</v>
      </c>
      <c r="K64" s="13">
        <v>40816</v>
      </c>
      <c r="L64">
        <v>1953</v>
      </c>
      <c r="M64">
        <v>28.049866291666664</v>
      </c>
      <c r="O64">
        <v>3</v>
      </c>
      <c r="P64">
        <v>2010</v>
      </c>
      <c r="Q64">
        <v>1.467845258321415</v>
      </c>
      <c r="R64">
        <v>0.61529999999999951</v>
      </c>
      <c r="S64">
        <f t="shared" si="1"/>
        <v>0.90316518744516594</v>
      </c>
    </row>
    <row r="65" spans="1:19" x14ac:dyDescent="0.3">
      <c r="A65">
        <v>1952</v>
      </c>
      <c r="B65">
        <v>0.99935069030124746</v>
      </c>
      <c r="C65">
        <v>1.0456800000000328</v>
      </c>
      <c r="D65">
        <v>1.0434647553960963</v>
      </c>
      <c r="F65">
        <v>8</v>
      </c>
      <c r="G65" s="3">
        <v>2011.5833333335399</v>
      </c>
      <c r="H65" s="12">
        <v>28.852049000000001</v>
      </c>
      <c r="K65" s="13">
        <v>40786</v>
      </c>
      <c r="L65">
        <v>1952</v>
      </c>
      <c r="M65">
        <v>28.191666416666667</v>
      </c>
      <c r="O65">
        <v>2</v>
      </c>
      <c r="P65">
        <v>2010</v>
      </c>
      <c r="Q65">
        <v>1.4297604528835977</v>
      </c>
      <c r="R65">
        <v>0.61529999999999951</v>
      </c>
      <c r="S65">
        <f t="shared" si="1"/>
        <v>0.87973160665927697</v>
      </c>
    </row>
    <row r="66" spans="1:19" x14ac:dyDescent="0.3">
      <c r="A66">
        <v>1951</v>
      </c>
      <c r="B66">
        <v>0.82382176492747328</v>
      </c>
      <c r="C66">
        <v>1.3225950000000637</v>
      </c>
      <c r="D66">
        <v>1.0908906787482013</v>
      </c>
      <c r="F66">
        <v>7</v>
      </c>
      <c r="G66" s="3">
        <v>2011.5000000002101</v>
      </c>
      <c r="H66" s="12">
        <v>28.574192</v>
      </c>
      <c r="K66" s="13">
        <v>40755</v>
      </c>
      <c r="L66">
        <v>1951</v>
      </c>
      <c r="M66">
        <v>28.09758177083333</v>
      </c>
      <c r="O66">
        <v>1</v>
      </c>
      <c r="P66">
        <v>2010</v>
      </c>
      <c r="Q66">
        <v>1.37467634062445</v>
      </c>
      <c r="R66">
        <v>0.61529999999999951</v>
      </c>
      <c r="S66">
        <f t="shared" si="1"/>
        <v>0.8458383523862234</v>
      </c>
    </row>
    <row r="67" spans="1:19" x14ac:dyDescent="0.3">
      <c r="A67">
        <v>1950</v>
      </c>
      <c r="B67">
        <v>0.91671249258132748</v>
      </c>
      <c r="C67">
        <v>0.9842100000000471</v>
      </c>
      <c r="D67">
        <v>0.89458554208374386</v>
      </c>
      <c r="F67">
        <v>6</v>
      </c>
      <c r="G67" s="3">
        <v>2011.41666666688</v>
      </c>
      <c r="H67" s="12">
        <v>29.025691999999999</v>
      </c>
      <c r="K67" s="13">
        <v>40724</v>
      </c>
      <c r="L67">
        <v>1950</v>
      </c>
      <c r="M67">
        <v>27.675130104166673</v>
      </c>
      <c r="O67">
        <v>12</v>
      </c>
      <c r="P67">
        <v>2009</v>
      </c>
      <c r="Q67">
        <v>1.3228592794990222</v>
      </c>
      <c r="R67">
        <v>0.61529999999999951</v>
      </c>
      <c r="S67">
        <f t="shared" si="1"/>
        <v>0.81395531467574767</v>
      </c>
    </row>
    <row r="68" spans="1:19" x14ac:dyDescent="0.3">
      <c r="A68">
        <v>1949</v>
      </c>
      <c r="B68">
        <v>1.0171164551613876</v>
      </c>
      <c r="C68">
        <v>1.1380650000000543</v>
      </c>
      <c r="D68">
        <v>1.1325751216687574</v>
      </c>
      <c r="F68">
        <v>5</v>
      </c>
      <c r="G68" s="3">
        <v>2011.3333333335499</v>
      </c>
      <c r="H68" s="12">
        <v>28.625941999999998</v>
      </c>
      <c r="K68" s="13">
        <v>40694</v>
      </c>
      <c r="O68">
        <v>10</v>
      </c>
      <c r="P68">
        <v>2009</v>
      </c>
      <c r="Q68">
        <v>1.272629732046344</v>
      </c>
      <c r="R68">
        <v>0.61529999999999951</v>
      </c>
      <c r="S68">
        <f t="shared" si="1"/>
        <v>0.78304907412811486</v>
      </c>
    </row>
    <row r="69" spans="1:19" x14ac:dyDescent="0.3">
      <c r="A69">
        <v>1948</v>
      </c>
      <c r="B69">
        <v>0.87428227202022857</v>
      </c>
      <c r="C69">
        <v>1.1996250000000686</v>
      </c>
      <c r="D69">
        <v>0.94991514880745576</v>
      </c>
      <c r="F69">
        <v>4</v>
      </c>
      <c r="G69" s="3">
        <v>2011.2500000002201</v>
      </c>
      <c r="H69" s="12">
        <v>27.722183000000001</v>
      </c>
      <c r="K69" s="13">
        <v>40663</v>
      </c>
      <c r="O69">
        <v>9</v>
      </c>
      <c r="P69">
        <v>2009</v>
      </c>
      <c r="Q69">
        <v>1.1605914139119697</v>
      </c>
      <c r="R69">
        <v>0.61529999999999951</v>
      </c>
      <c r="S69">
        <f t="shared" ref="S69:S132" si="2">Q69*R69</f>
        <v>0.71411189698003441</v>
      </c>
    </row>
    <row r="70" spans="1:19" x14ac:dyDescent="0.3">
      <c r="A70">
        <v>1947</v>
      </c>
      <c r="B70">
        <v>0.92687696322540614</v>
      </c>
      <c r="C70">
        <v>1.5070950000000636</v>
      </c>
      <c r="D70">
        <v>1.4099798308222125</v>
      </c>
      <c r="F70">
        <v>3</v>
      </c>
      <c r="G70" s="3">
        <v>2011.16666666689</v>
      </c>
      <c r="H70" s="12">
        <v>27.348398</v>
      </c>
      <c r="K70" s="13">
        <v>40633</v>
      </c>
      <c r="O70">
        <v>8</v>
      </c>
      <c r="P70">
        <v>2009</v>
      </c>
      <c r="Q70">
        <v>1.0414307769769418</v>
      </c>
      <c r="R70">
        <v>0.61529999999999951</v>
      </c>
      <c r="S70">
        <f t="shared" si="2"/>
        <v>0.6407923570739118</v>
      </c>
    </row>
    <row r="71" spans="1:19" x14ac:dyDescent="0.3">
      <c r="A71">
        <v>1946</v>
      </c>
      <c r="B71">
        <v>0.90129086559029259</v>
      </c>
      <c r="C71">
        <v>1.1380350000000519</v>
      </c>
      <c r="D71">
        <v>1.019697769510739</v>
      </c>
      <c r="F71">
        <v>2</v>
      </c>
      <c r="G71" s="3">
        <v>2011.0833333335499</v>
      </c>
      <c r="H71" s="12">
        <v>27.516311999999999</v>
      </c>
      <c r="K71" s="13">
        <v>40602</v>
      </c>
      <c r="O71">
        <v>6</v>
      </c>
      <c r="P71">
        <v>2009</v>
      </c>
      <c r="Q71">
        <v>0.93477559371043373</v>
      </c>
      <c r="R71">
        <v>0.61529999999999951</v>
      </c>
      <c r="S71">
        <f t="shared" si="2"/>
        <v>0.57516742281002942</v>
      </c>
    </row>
    <row r="72" spans="1:19" x14ac:dyDescent="0.3">
      <c r="A72">
        <v>1945</v>
      </c>
      <c r="B72">
        <v>1.1285432382207232</v>
      </c>
      <c r="C72">
        <v>1.0764750000000447</v>
      </c>
      <c r="D72">
        <v>1.2628864014932168</v>
      </c>
      <c r="F72">
        <v>1</v>
      </c>
      <c r="G72" s="3">
        <v>2011.0000000002201</v>
      </c>
      <c r="H72" s="12">
        <v>27.596831999999999</v>
      </c>
      <c r="K72" s="13">
        <v>40574</v>
      </c>
      <c r="O72">
        <v>6</v>
      </c>
      <c r="P72">
        <v>2009</v>
      </c>
      <c r="Q72">
        <v>0.8391642816166095</v>
      </c>
      <c r="R72">
        <v>0.61529999999999951</v>
      </c>
      <c r="S72">
        <f t="shared" si="2"/>
        <v>0.51633778247869944</v>
      </c>
    </row>
    <row r="73" spans="1:19" x14ac:dyDescent="0.3">
      <c r="A73">
        <v>1944</v>
      </c>
      <c r="B73">
        <v>0.86681328293455451</v>
      </c>
      <c r="C73">
        <v>1.4767200000001139</v>
      </c>
      <c r="D73">
        <v>1.280040511175214</v>
      </c>
      <c r="F73">
        <v>12</v>
      </c>
      <c r="G73" s="3">
        <v>2010.91666666689</v>
      </c>
      <c r="H73" s="12">
        <v>27.950785</v>
      </c>
      <c r="K73" s="13">
        <v>40543</v>
      </c>
      <c r="O73">
        <v>5</v>
      </c>
      <c r="P73">
        <v>2009</v>
      </c>
      <c r="Q73">
        <v>0.81092339626630117</v>
      </c>
      <c r="R73">
        <v>0.61529999999999951</v>
      </c>
      <c r="S73">
        <f t="shared" si="2"/>
        <v>0.4989611657226547</v>
      </c>
    </row>
    <row r="74" spans="1:19" x14ac:dyDescent="0.3">
      <c r="A74">
        <v>1943</v>
      </c>
      <c r="B74">
        <v>0.77607042771597012</v>
      </c>
      <c r="C74">
        <v>1.1075400000000855</v>
      </c>
      <c r="D74">
        <v>0.85952904151261189</v>
      </c>
      <c r="F74">
        <v>11</v>
      </c>
      <c r="G74" s="3">
        <v>2010.8333333335599</v>
      </c>
      <c r="H74" s="12">
        <v>29.055800000000001</v>
      </c>
      <c r="K74" s="13">
        <v>40512</v>
      </c>
      <c r="O74">
        <v>4</v>
      </c>
      <c r="P74">
        <v>2009</v>
      </c>
      <c r="Q74">
        <v>0.80125960345607206</v>
      </c>
      <c r="R74">
        <v>0.61529999999999951</v>
      </c>
      <c r="S74">
        <f t="shared" si="2"/>
        <v>0.49301503400652075</v>
      </c>
    </row>
    <row r="75" spans="1:19" x14ac:dyDescent="0.3">
      <c r="A75">
        <v>1942</v>
      </c>
      <c r="B75">
        <v>0.95796688669110053</v>
      </c>
      <c r="C75">
        <v>0.92295000000007121</v>
      </c>
      <c r="D75">
        <v>0.88415553807161951</v>
      </c>
      <c r="F75">
        <v>10</v>
      </c>
      <c r="G75" s="3">
        <v>2010.7500000002301</v>
      </c>
      <c r="H75" s="12">
        <v>29.50854</v>
      </c>
      <c r="K75" s="13">
        <v>40482</v>
      </c>
      <c r="O75">
        <v>3</v>
      </c>
      <c r="P75">
        <v>2009</v>
      </c>
      <c r="Q75">
        <v>0.79182522642425712</v>
      </c>
      <c r="R75">
        <v>0.61529999999999951</v>
      </c>
      <c r="S75">
        <f t="shared" si="2"/>
        <v>0.48721006181884502</v>
      </c>
    </row>
    <row r="76" spans="1:19" x14ac:dyDescent="0.3">
      <c r="F76">
        <v>9</v>
      </c>
      <c r="G76" s="3">
        <v>2010.6666666669</v>
      </c>
      <c r="H76" s="12">
        <v>29.393719999999998</v>
      </c>
      <c r="K76" s="13">
        <v>40451</v>
      </c>
      <c r="O76">
        <v>2</v>
      </c>
      <c r="P76">
        <v>2009</v>
      </c>
      <c r="Q76">
        <v>0.78227511939471717</v>
      </c>
      <c r="R76">
        <v>0.61529999999999951</v>
      </c>
      <c r="S76">
        <f t="shared" si="2"/>
        <v>0.48133388096356911</v>
      </c>
    </row>
    <row r="77" spans="1:19" x14ac:dyDescent="0.3">
      <c r="F77">
        <v>8</v>
      </c>
      <c r="G77" s="3">
        <v>2010.58333333357</v>
      </c>
      <c r="H77" s="12">
        <v>29.337439</v>
      </c>
      <c r="K77" s="13">
        <v>40421</v>
      </c>
      <c r="O77">
        <v>1</v>
      </c>
      <c r="P77">
        <v>2009</v>
      </c>
      <c r="Q77">
        <v>0.74996706614208763</v>
      </c>
      <c r="R77">
        <v>0.61529999999999951</v>
      </c>
      <c r="S77">
        <f t="shared" si="2"/>
        <v>0.46145473579722618</v>
      </c>
    </row>
    <row r="78" spans="1:19" x14ac:dyDescent="0.3">
      <c r="F78">
        <v>7</v>
      </c>
      <c r="G78" s="3">
        <v>2010.5000000002401</v>
      </c>
      <c r="H78" s="12">
        <v>29.273273</v>
      </c>
      <c r="K78" s="13">
        <v>40390</v>
      </c>
      <c r="O78">
        <v>11</v>
      </c>
      <c r="P78">
        <v>2008</v>
      </c>
      <c r="Q78">
        <v>0.71196538507015461</v>
      </c>
      <c r="R78">
        <v>0.61529999999999951</v>
      </c>
      <c r="S78">
        <f t="shared" si="2"/>
        <v>0.43807230143366577</v>
      </c>
    </row>
    <row r="79" spans="1:19" x14ac:dyDescent="0.3">
      <c r="F79">
        <v>6</v>
      </c>
      <c r="G79" s="3">
        <v>2010.41666666691</v>
      </c>
      <c r="H79" s="12">
        <v>29.24973</v>
      </c>
      <c r="K79" s="13">
        <v>40359</v>
      </c>
      <c r="O79">
        <v>10</v>
      </c>
      <c r="P79">
        <v>2008</v>
      </c>
      <c r="Q79">
        <v>0.67588929224001126</v>
      </c>
      <c r="R79">
        <v>0.61529999999999951</v>
      </c>
      <c r="S79">
        <f t="shared" si="2"/>
        <v>0.41587468151527862</v>
      </c>
    </row>
    <row r="80" spans="1:19" x14ac:dyDescent="0.3">
      <c r="F80">
        <v>5</v>
      </c>
      <c r="G80" s="3">
        <v>2010.33333333358</v>
      </c>
      <c r="H80" s="12">
        <v>29.356506</v>
      </c>
      <c r="K80" s="13">
        <v>40329</v>
      </c>
      <c r="O80">
        <v>8</v>
      </c>
      <c r="P80">
        <v>2008</v>
      </c>
      <c r="Q80">
        <v>0.6417338114215142</v>
      </c>
      <c r="R80">
        <v>0.61529999999999951</v>
      </c>
      <c r="S80">
        <f t="shared" si="2"/>
        <v>0.39485881416765739</v>
      </c>
    </row>
    <row r="81" spans="6:19" x14ac:dyDescent="0.3">
      <c r="F81">
        <v>4</v>
      </c>
      <c r="G81" s="3">
        <v>2010.2500000002501</v>
      </c>
      <c r="H81" s="12">
        <v>28.180336</v>
      </c>
      <c r="K81" s="13">
        <v>40298</v>
      </c>
      <c r="O81">
        <v>6</v>
      </c>
      <c r="P81">
        <v>2008</v>
      </c>
      <c r="Q81">
        <v>0.65361460826041373</v>
      </c>
      <c r="R81">
        <v>0.61529999999999951</v>
      </c>
      <c r="S81">
        <f t="shared" si="2"/>
        <v>0.40216906846263223</v>
      </c>
    </row>
    <row r="82" spans="6:19" x14ac:dyDescent="0.3">
      <c r="F82">
        <v>3</v>
      </c>
      <c r="G82" s="3">
        <v>2010.16666666692</v>
      </c>
      <c r="H82" s="12">
        <v>28.356617</v>
      </c>
      <c r="K82" s="13">
        <v>40268</v>
      </c>
      <c r="O82">
        <v>6</v>
      </c>
      <c r="P82">
        <v>2008</v>
      </c>
      <c r="Q82">
        <v>0.68167349287462298</v>
      </c>
      <c r="R82">
        <v>0.61529999999999951</v>
      </c>
      <c r="S82">
        <f t="shared" si="2"/>
        <v>0.41943370016575521</v>
      </c>
    </row>
    <row r="83" spans="6:19" x14ac:dyDescent="0.3">
      <c r="F83">
        <v>2</v>
      </c>
      <c r="G83" s="3">
        <v>2010.08333333359</v>
      </c>
      <c r="H83" s="12">
        <v>27.98096</v>
      </c>
      <c r="K83" s="13">
        <v>40237</v>
      </c>
      <c r="O83">
        <v>5</v>
      </c>
      <c r="P83">
        <v>2008</v>
      </c>
      <c r="Q83">
        <v>0.71073268863267103</v>
      </c>
      <c r="R83">
        <v>0.61529999999999951</v>
      </c>
      <c r="S83">
        <f t="shared" si="2"/>
        <v>0.43731382331568214</v>
      </c>
    </row>
    <row r="84" spans="6:19" x14ac:dyDescent="0.3">
      <c r="F84">
        <v>1</v>
      </c>
      <c r="G84" s="3">
        <v>2010.0000000002599</v>
      </c>
      <c r="H84" s="12">
        <v>27.593599999999999</v>
      </c>
      <c r="K84" s="13">
        <v>40209</v>
      </c>
      <c r="O84">
        <v>4</v>
      </c>
      <c r="P84">
        <v>2008</v>
      </c>
      <c r="Q84">
        <v>0.74113662962324922</v>
      </c>
      <c r="R84">
        <v>0.61529999999999951</v>
      </c>
      <c r="S84">
        <f t="shared" si="2"/>
        <v>0.45602136820718486</v>
      </c>
    </row>
    <row r="85" spans="6:19" x14ac:dyDescent="0.3">
      <c r="F85">
        <v>12</v>
      </c>
      <c r="G85" s="3">
        <v>2009.91666666693</v>
      </c>
      <c r="H85" s="12">
        <v>28.329805</v>
      </c>
      <c r="K85" s="13">
        <v>40178</v>
      </c>
      <c r="O85">
        <v>3</v>
      </c>
      <c r="P85">
        <v>2008</v>
      </c>
      <c r="Q85">
        <v>0.78058270132221319</v>
      </c>
      <c r="R85">
        <v>0.61529999999999951</v>
      </c>
      <c r="S85">
        <f t="shared" si="2"/>
        <v>0.48029253612355738</v>
      </c>
    </row>
    <row r="86" spans="6:19" x14ac:dyDescent="0.3">
      <c r="F86">
        <v>11</v>
      </c>
      <c r="G86" s="3">
        <v>2009.8333333336</v>
      </c>
      <c r="H86" s="12">
        <v>29.162089999999999</v>
      </c>
      <c r="K86" s="13">
        <v>40147</v>
      </c>
      <c r="O86">
        <v>2</v>
      </c>
      <c r="P86">
        <v>2008</v>
      </c>
      <c r="Q86" s="15">
        <v>0.82545990676512637</v>
      </c>
      <c r="R86">
        <v>0.61529999999999951</v>
      </c>
      <c r="S86">
        <f t="shared" si="2"/>
        <v>0.5079054806325819</v>
      </c>
    </row>
    <row r="87" spans="6:19" x14ac:dyDescent="0.3">
      <c r="F87">
        <v>10</v>
      </c>
      <c r="G87" s="3">
        <v>2009.7500000002699</v>
      </c>
      <c r="H87" s="12">
        <v>29.089919999999999</v>
      </c>
      <c r="K87" s="13">
        <v>40117</v>
      </c>
      <c r="O87">
        <v>1</v>
      </c>
      <c r="P87">
        <v>2008</v>
      </c>
      <c r="Q87">
        <v>0.87279123646586976</v>
      </c>
      <c r="R87">
        <v>0.61529999999999951</v>
      </c>
      <c r="S87">
        <f t="shared" si="2"/>
        <v>0.53702844779744918</v>
      </c>
    </row>
    <row r="88" spans="6:19" x14ac:dyDescent="0.3">
      <c r="F88">
        <v>9</v>
      </c>
      <c r="G88" s="3">
        <v>2009.66666666694</v>
      </c>
      <c r="H88" s="12">
        <v>29.004158</v>
      </c>
      <c r="K88" s="13">
        <v>40086</v>
      </c>
      <c r="O88">
        <v>11</v>
      </c>
      <c r="P88">
        <v>2007</v>
      </c>
      <c r="Q88">
        <v>0.92323609598091561</v>
      </c>
      <c r="R88">
        <v>0.61529999999999951</v>
      </c>
      <c r="S88">
        <f t="shared" si="2"/>
        <v>0.56806716985705696</v>
      </c>
    </row>
    <row r="89" spans="6:19" x14ac:dyDescent="0.3">
      <c r="F89">
        <v>8</v>
      </c>
      <c r="G89" s="3">
        <v>2009.58333333361</v>
      </c>
      <c r="H89" s="12">
        <v>28.690538</v>
      </c>
      <c r="K89" s="13">
        <v>40056</v>
      </c>
      <c r="O89">
        <v>10</v>
      </c>
      <c r="P89">
        <v>2007</v>
      </c>
      <c r="Q89">
        <v>0.86214019250423113</v>
      </c>
      <c r="R89">
        <v>0.61529999999999951</v>
      </c>
      <c r="S89">
        <f t="shared" si="2"/>
        <v>0.53047486044785297</v>
      </c>
    </row>
    <row r="90" spans="6:19" x14ac:dyDescent="0.3">
      <c r="F90">
        <v>7</v>
      </c>
      <c r="G90" s="3">
        <v>2009.5000000002799</v>
      </c>
      <c r="H90" s="12">
        <v>28.544537999999999</v>
      </c>
      <c r="K90" s="13">
        <v>40025</v>
      </c>
      <c r="O90">
        <v>8</v>
      </c>
      <c r="P90">
        <v>2007</v>
      </c>
      <c r="Q90">
        <v>0.77172579087037829</v>
      </c>
      <c r="R90">
        <v>0.61529999999999951</v>
      </c>
      <c r="S90">
        <f t="shared" si="2"/>
        <v>0.47484287912254342</v>
      </c>
    </row>
    <row r="91" spans="6:19" x14ac:dyDescent="0.3">
      <c r="F91">
        <v>6</v>
      </c>
      <c r="G91" s="3">
        <v>2009.4166666669501</v>
      </c>
      <c r="H91" s="12">
        <v>29.064436000000001</v>
      </c>
      <c r="K91" s="13">
        <v>39994</v>
      </c>
      <c r="O91">
        <v>6</v>
      </c>
      <c r="P91">
        <v>2007</v>
      </c>
      <c r="Q91">
        <v>0.69019460479101391</v>
      </c>
      <c r="R91">
        <v>0.61529999999999951</v>
      </c>
      <c r="S91">
        <f t="shared" si="2"/>
        <v>0.42467674032791053</v>
      </c>
    </row>
    <row r="92" spans="6:19" x14ac:dyDescent="0.3">
      <c r="F92">
        <v>5</v>
      </c>
      <c r="G92" s="3">
        <v>2009.33333333362</v>
      </c>
      <c r="H92" s="12">
        <v>27.956102000000001</v>
      </c>
      <c r="K92" s="13">
        <v>39964</v>
      </c>
      <c r="O92">
        <v>5</v>
      </c>
      <c r="P92">
        <v>2007</v>
      </c>
      <c r="Q92">
        <v>0.61745518672022592</v>
      </c>
      <c r="R92">
        <v>0.61529999999999951</v>
      </c>
      <c r="S92">
        <f t="shared" si="2"/>
        <v>0.3799201763889547</v>
      </c>
    </row>
    <row r="93" spans="6:19" x14ac:dyDescent="0.3">
      <c r="F93">
        <v>4</v>
      </c>
      <c r="G93" s="3">
        <v>2009.2500000002899</v>
      </c>
      <c r="H93" s="12">
        <v>27.107899</v>
      </c>
      <c r="K93" s="13">
        <v>39933</v>
      </c>
      <c r="O93">
        <v>4</v>
      </c>
      <c r="P93">
        <v>2007</v>
      </c>
      <c r="Q93">
        <v>0.59935303218078095</v>
      </c>
      <c r="R93">
        <v>0.61529999999999951</v>
      </c>
      <c r="S93">
        <f t="shared" si="2"/>
        <v>0.36878192070083421</v>
      </c>
    </row>
    <row r="94" spans="6:19" x14ac:dyDescent="0.3">
      <c r="F94">
        <v>3</v>
      </c>
      <c r="G94" s="3">
        <v>2009.1666666669601</v>
      </c>
      <c r="H94" s="12">
        <v>26.465076</v>
      </c>
      <c r="K94" s="13">
        <v>39903</v>
      </c>
      <c r="O94">
        <v>3</v>
      </c>
      <c r="P94">
        <v>2007</v>
      </c>
      <c r="Q94">
        <v>0.59909362840514813</v>
      </c>
      <c r="R94">
        <v>0.61529999999999951</v>
      </c>
      <c r="S94">
        <f t="shared" si="2"/>
        <v>0.36862230955768738</v>
      </c>
    </row>
    <row r="95" spans="6:19" x14ac:dyDescent="0.3">
      <c r="F95">
        <v>2</v>
      </c>
      <c r="G95" s="3">
        <v>2009.08333333363</v>
      </c>
      <c r="H95" s="12">
        <v>26.613071000000001</v>
      </c>
      <c r="K95" s="13">
        <v>39872</v>
      </c>
      <c r="O95">
        <v>2</v>
      </c>
      <c r="P95">
        <v>2007</v>
      </c>
      <c r="Q95" s="15">
        <v>0.59900718543157971</v>
      </c>
      <c r="R95">
        <v>0.61529999999999951</v>
      </c>
      <c r="S95">
        <f t="shared" si="2"/>
        <v>0.36856912119605073</v>
      </c>
    </row>
    <row r="96" spans="6:19" x14ac:dyDescent="0.3">
      <c r="F96">
        <v>1</v>
      </c>
      <c r="G96" s="3">
        <v>2009.0000000002999</v>
      </c>
      <c r="H96" s="12">
        <v>27.034991999999999</v>
      </c>
      <c r="K96" s="13">
        <v>39844</v>
      </c>
      <c r="O96">
        <v>1</v>
      </c>
      <c r="P96">
        <v>2007</v>
      </c>
      <c r="Q96">
        <v>0.59874793134060322</v>
      </c>
      <c r="R96">
        <v>0.61529999999999951</v>
      </c>
      <c r="S96">
        <f t="shared" si="2"/>
        <v>0.36840960215387286</v>
      </c>
    </row>
    <row r="97" spans="6:19" x14ac:dyDescent="0.3">
      <c r="F97">
        <v>12</v>
      </c>
      <c r="G97" s="3">
        <v>2008.9166666669701</v>
      </c>
      <c r="H97" s="12">
        <v>27.704483</v>
      </c>
      <c r="K97" s="13">
        <v>39813</v>
      </c>
      <c r="O97">
        <v>12</v>
      </c>
      <c r="P97">
        <v>2006</v>
      </c>
      <c r="Q97">
        <v>0.62391022869906609</v>
      </c>
      <c r="R97">
        <v>0.61529999999999951</v>
      </c>
      <c r="S97">
        <f t="shared" si="2"/>
        <v>0.38389196371853507</v>
      </c>
    </row>
    <row r="98" spans="6:19" x14ac:dyDescent="0.3">
      <c r="F98">
        <v>11</v>
      </c>
      <c r="G98" s="3">
        <v>2008.83333333364</v>
      </c>
      <c r="H98" s="12">
        <v>28.880538999999999</v>
      </c>
      <c r="K98" s="13">
        <v>39782</v>
      </c>
      <c r="O98">
        <v>11</v>
      </c>
      <c r="P98">
        <v>2006</v>
      </c>
      <c r="Q98">
        <v>0.66035237479841846</v>
      </c>
      <c r="R98">
        <v>0.61529999999999951</v>
      </c>
      <c r="S98">
        <f t="shared" si="2"/>
        <v>0.40631481621346655</v>
      </c>
    </row>
    <row r="99" spans="6:19" x14ac:dyDescent="0.3">
      <c r="F99">
        <v>10</v>
      </c>
      <c r="G99" s="3">
        <v>2008.7500000003099</v>
      </c>
      <c r="H99" s="12">
        <v>29.35286</v>
      </c>
      <c r="K99" s="13">
        <v>39752</v>
      </c>
      <c r="O99">
        <v>10</v>
      </c>
      <c r="P99">
        <v>2006</v>
      </c>
      <c r="Q99">
        <v>0.69902394222379571</v>
      </c>
      <c r="R99">
        <v>0.61529999999999951</v>
      </c>
      <c r="S99">
        <f t="shared" si="2"/>
        <v>0.43010943165030119</v>
      </c>
    </row>
    <row r="100" spans="6:19" x14ac:dyDescent="0.3">
      <c r="F100">
        <v>9</v>
      </c>
      <c r="G100" s="3">
        <v>2008.6666666669801</v>
      </c>
      <c r="H100" s="12">
        <v>29.244125</v>
      </c>
      <c r="K100" s="13">
        <v>39721</v>
      </c>
      <c r="O100">
        <v>9</v>
      </c>
      <c r="P100">
        <v>2006</v>
      </c>
      <c r="Q100">
        <v>0.73963897368872522</v>
      </c>
      <c r="R100">
        <v>0.61529999999999951</v>
      </c>
      <c r="S100">
        <f t="shared" si="2"/>
        <v>0.45509986051067225</v>
      </c>
    </row>
    <row r="101" spans="6:19" x14ac:dyDescent="0.3">
      <c r="F101">
        <v>8</v>
      </c>
      <c r="G101" s="3">
        <v>2008.58333333365</v>
      </c>
      <c r="H101" s="12">
        <v>28.858027</v>
      </c>
      <c r="K101" s="13">
        <v>39691</v>
      </c>
      <c r="O101">
        <v>8</v>
      </c>
      <c r="P101">
        <v>2006</v>
      </c>
      <c r="Q101">
        <v>0.72368107685554484</v>
      </c>
      <c r="R101">
        <v>0.61529999999999951</v>
      </c>
      <c r="S101">
        <f t="shared" si="2"/>
        <v>0.4452809665892164</v>
      </c>
    </row>
    <row r="102" spans="6:19" x14ac:dyDescent="0.3">
      <c r="F102">
        <v>7</v>
      </c>
      <c r="G102" s="3">
        <v>2008.5000000003199</v>
      </c>
      <c r="H102" s="12">
        <v>28.503761000000001</v>
      </c>
      <c r="K102" s="13">
        <v>39660</v>
      </c>
      <c r="O102">
        <v>6</v>
      </c>
      <c r="P102">
        <v>2006</v>
      </c>
      <c r="Q102">
        <v>0.68671399380378417</v>
      </c>
      <c r="R102">
        <v>0.61529999999999951</v>
      </c>
      <c r="S102">
        <f t="shared" si="2"/>
        <v>0.42253512038746804</v>
      </c>
    </row>
    <row r="103" spans="6:19" x14ac:dyDescent="0.3">
      <c r="F103">
        <v>6</v>
      </c>
      <c r="G103" s="3">
        <v>2008.4166666669901</v>
      </c>
      <c r="H103" s="12">
        <v>28.670237</v>
      </c>
      <c r="K103" s="13">
        <v>39629</v>
      </c>
      <c r="O103">
        <v>6</v>
      </c>
      <c r="P103">
        <v>2006</v>
      </c>
      <c r="Q103">
        <v>0.65172930136266316</v>
      </c>
      <c r="R103">
        <v>0.61529999999999951</v>
      </c>
      <c r="S103">
        <f t="shared" si="2"/>
        <v>0.40100903912844632</v>
      </c>
    </row>
    <row r="104" spans="6:19" x14ac:dyDescent="0.3">
      <c r="F104">
        <v>5</v>
      </c>
      <c r="G104" s="3">
        <v>2008.33333333366</v>
      </c>
      <c r="H104" s="12">
        <v>28.076474999999999</v>
      </c>
      <c r="K104" s="13">
        <v>39599</v>
      </c>
      <c r="O104">
        <v>5</v>
      </c>
      <c r="P104">
        <v>2006</v>
      </c>
      <c r="Q104">
        <v>0.61861616639723982</v>
      </c>
      <c r="R104">
        <v>0.61529999999999951</v>
      </c>
      <c r="S104">
        <f t="shared" si="2"/>
        <v>0.38063452718422136</v>
      </c>
    </row>
    <row r="105" spans="6:19" x14ac:dyDescent="0.3">
      <c r="F105">
        <v>4</v>
      </c>
      <c r="G105" s="3">
        <v>2008.2500000003299</v>
      </c>
      <c r="H105" s="12">
        <v>27.526384</v>
      </c>
      <c r="K105" s="13">
        <v>39568</v>
      </c>
      <c r="O105">
        <v>4</v>
      </c>
      <c r="P105">
        <v>2006</v>
      </c>
      <c r="Q105">
        <v>0.62662024905503189</v>
      </c>
      <c r="R105">
        <v>0.61529999999999951</v>
      </c>
      <c r="S105">
        <f t="shared" si="2"/>
        <v>0.38555943924356084</v>
      </c>
    </row>
    <row r="106" spans="6:19" x14ac:dyDescent="0.3">
      <c r="F106">
        <v>3</v>
      </c>
      <c r="G106" s="3">
        <v>2008.1666666670001</v>
      </c>
      <c r="H106" s="12">
        <v>26.876124999999998</v>
      </c>
      <c r="K106" s="13">
        <v>39538</v>
      </c>
      <c r="O106">
        <v>3</v>
      </c>
      <c r="P106">
        <v>2006</v>
      </c>
      <c r="Q106">
        <v>0.65116443182003392</v>
      </c>
      <c r="R106">
        <v>0.61529999999999951</v>
      </c>
      <c r="S106">
        <f t="shared" si="2"/>
        <v>0.40066147489886655</v>
      </c>
    </row>
    <row r="107" spans="6:19" x14ac:dyDescent="0.3">
      <c r="F107">
        <v>2</v>
      </c>
      <c r="G107" s="3">
        <v>2008.08333333367</v>
      </c>
      <c r="H107" s="12">
        <v>26.865704000000001</v>
      </c>
      <c r="K107" s="13">
        <v>39507</v>
      </c>
      <c r="O107">
        <v>2</v>
      </c>
      <c r="P107">
        <v>2006</v>
      </c>
      <c r="Q107">
        <v>0.67637712232790448</v>
      </c>
      <c r="R107">
        <v>0.61529999999999951</v>
      </c>
      <c r="S107">
        <f t="shared" si="2"/>
        <v>0.4161748433683593</v>
      </c>
    </row>
    <row r="108" spans="6:19" x14ac:dyDescent="0.3">
      <c r="F108">
        <v>1</v>
      </c>
      <c r="G108" s="3">
        <v>2008.0000000003399</v>
      </c>
      <c r="H108" s="12">
        <v>26.972602999999999</v>
      </c>
      <c r="K108" s="13">
        <v>39478</v>
      </c>
      <c r="O108">
        <v>1</v>
      </c>
      <c r="P108">
        <v>2006</v>
      </c>
      <c r="Q108">
        <v>0.70276973628635941</v>
      </c>
      <c r="R108">
        <v>0.61529999999999951</v>
      </c>
      <c r="S108">
        <f t="shared" si="2"/>
        <v>0.43241421873699659</v>
      </c>
    </row>
    <row r="109" spans="6:19" x14ac:dyDescent="0.3">
      <c r="F109">
        <v>12</v>
      </c>
      <c r="G109" s="3">
        <v>2007.9166666670101</v>
      </c>
      <c r="H109" s="12">
        <v>27.852543000000001</v>
      </c>
      <c r="K109" s="13">
        <v>39447</v>
      </c>
      <c r="O109">
        <v>11</v>
      </c>
      <c r="P109">
        <v>2005</v>
      </c>
      <c r="Q109">
        <v>0.68305377756530106</v>
      </c>
      <c r="R109">
        <v>0.61529999999999951</v>
      </c>
      <c r="S109">
        <f t="shared" si="2"/>
        <v>0.42028298933592939</v>
      </c>
    </row>
    <row r="110" spans="6:19" x14ac:dyDescent="0.3">
      <c r="F110">
        <v>11</v>
      </c>
      <c r="G110" s="3">
        <v>2007.83333333368</v>
      </c>
      <c r="H110" s="12">
        <v>28.80339</v>
      </c>
      <c r="K110" s="13">
        <v>39416</v>
      </c>
      <c r="O110">
        <v>10</v>
      </c>
      <c r="P110">
        <v>2005</v>
      </c>
      <c r="Q110">
        <v>0.64601188003182841</v>
      </c>
      <c r="R110">
        <v>0.61529999999999951</v>
      </c>
      <c r="S110">
        <f t="shared" si="2"/>
        <v>0.39749110978358371</v>
      </c>
    </row>
    <row r="111" spans="6:19" x14ac:dyDescent="0.3">
      <c r="F111">
        <v>10</v>
      </c>
      <c r="G111" s="3">
        <v>2007.7500000003499</v>
      </c>
      <c r="H111" s="12">
        <v>29.111529999999998</v>
      </c>
      <c r="K111" s="13">
        <v>39386</v>
      </c>
      <c r="O111">
        <v>8</v>
      </c>
      <c r="P111">
        <v>2005</v>
      </c>
      <c r="Q111">
        <v>0.61115511261650068</v>
      </c>
      <c r="R111">
        <v>0.61529999999999951</v>
      </c>
      <c r="S111">
        <f t="shared" si="2"/>
        <v>0.37604374079293257</v>
      </c>
    </row>
    <row r="112" spans="6:19" x14ac:dyDescent="0.3">
      <c r="F112">
        <v>9</v>
      </c>
      <c r="G112" s="3">
        <v>2007.6666666670201</v>
      </c>
      <c r="H112" s="12">
        <v>29.03689</v>
      </c>
      <c r="K112" s="13">
        <v>39355</v>
      </c>
      <c r="O112">
        <v>6</v>
      </c>
      <c r="P112">
        <v>2005</v>
      </c>
      <c r="Q112">
        <v>0.57809643294162727</v>
      </c>
      <c r="R112">
        <v>0.61529999999999951</v>
      </c>
      <c r="S112">
        <f t="shared" si="2"/>
        <v>0.35570273518898299</v>
      </c>
    </row>
    <row r="113" spans="6:19" x14ac:dyDescent="0.3">
      <c r="F113">
        <v>8</v>
      </c>
      <c r="G113" s="3">
        <v>2007.58333333369</v>
      </c>
      <c r="H113" s="12">
        <v>28.627700000000001</v>
      </c>
      <c r="K113" s="13">
        <v>39325</v>
      </c>
      <c r="O113">
        <v>6</v>
      </c>
      <c r="P113">
        <v>2005</v>
      </c>
      <c r="Q113">
        <v>0.55928668430390438</v>
      </c>
      <c r="R113">
        <v>0.61529999999999951</v>
      </c>
      <c r="S113">
        <f t="shared" si="2"/>
        <v>0.34412909685219212</v>
      </c>
    </row>
    <row r="114" spans="6:19" x14ac:dyDescent="0.3">
      <c r="F114">
        <v>7</v>
      </c>
      <c r="G114" s="3">
        <v>2007.5000000003599</v>
      </c>
      <c r="H114" s="12">
        <v>28.413506000000002</v>
      </c>
      <c r="K114" s="13">
        <v>39294</v>
      </c>
      <c r="O114">
        <v>6</v>
      </c>
      <c r="P114">
        <v>2005</v>
      </c>
      <c r="Q114">
        <v>0.54619365576875167</v>
      </c>
      <c r="R114">
        <v>0.61529999999999951</v>
      </c>
      <c r="S114">
        <f t="shared" si="2"/>
        <v>0.33607295639451262</v>
      </c>
    </row>
    <row r="115" spans="6:19" x14ac:dyDescent="0.3">
      <c r="F115">
        <v>6</v>
      </c>
      <c r="G115" s="3">
        <v>2007.4166666670301</v>
      </c>
      <c r="H115" s="12">
        <v>28.711490000000001</v>
      </c>
      <c r="K115" s="13">
        <v>39263</v>
      </c>
      <c r="O115">
        <v>6</v>
      </c>
      <c r="P115">
        <v>2005</v>
      </c>
      <c r="Q115" s="15">
        <v>0.53317558290561629</v>
      </c>
      <c r="R115">
        <v>0.61529999999999951</v>
      </c>
      <c r="S115">
        <f t="shared" si="2"/>
        <v>0.32806293616182541</v>
      </c>
    </row>
    <row r="116" spans="6:19" x14ac:dyDescent="0.3">
      <c r="F116">
        <v>5</v>
      </c>
      <c r="G116" s="3">
        <v>2007.3333333337</v>
      </c>
      <c r="H116" s="12">
        <v>28.571280000000002</v>
      </c>
      <c r="K116" s="13">
        <v>39233</v>
      </c>
      <c r="O116">
        <v>5</v>
      </c>
      <c r="P116">
        <v>2005</v>
      </c>
      <c r="Q116">
        <v>0.52076896273503781</v>
      </c>
      <c r="R116">
        <v>0.61529999999999951</v>
      </c>
      <c r="S116">
        <f t="shared" si="2"/>
        <v>0.32042914277086854</v>
      </c>
    </row>
    <row r="117" spans="6:19" x14ac:dyDescent="0.3">
      <c r="F117">
        <v>4</v>
      </c>
      <c r="G117" s="3">
        <v>2007.2500000003699</v>
      </c>
      <c r="H117" s="12">
        <v>27.767769000000001</v>
      </c>
      <c r="K117" s="13">
        <v>39202</v>
      </c>
      <c r="O117">
        <v>5</v>
      </c>
      <c r="P117">
        <v>2005</v>
      </c>
      <c r="Q117">
        <v>0.57319036906080956</v>
      </c>
      <c r="R117">
        <v>0.61529999999999951</v>
      </c>
      <c r="S117">
        <f t="shared" si="2"/>
        <v>0.35268403408311583</v>
      </c>
    </row>
    <row r="118" spans="6:19" x14ac:dyDescent="0.3">
      <c r="F118">
        <v>3</v>
      </c>
      <c r="G118" s="3">
        <v>2007.1666666670401</v>
      </c>
      <c r="H118" s="12">
        <v>27.194614000000001</v>
      </c>
      <c r="K118" s="13">
        <v>39172</v>
      </c>
      <c r="O118">
        <v>5</v>
      </c>
      <c r="P118">
        <v>2005</v>
      </c>
      <c r="Q118">
        <v>0.66456274212963606</v>
      </c>
      <c r="R118">
        <v>0.61529999999999951</v>
      </c>
      <c r="S118">
        <f t="shared" si="2"/>
        <v>0.40890545523236477</v>
      </c>
    </row>
    <row r="119" spans="6:19" x14ac:dyDescent="0.3">
      <c r="F119">
        <v>2</v>
      </c>
      <c r="G119" s="3">
        <v>2007.08333333371</v>
      </c>
      <c r="H119" s="12">
        <v>27.185345000000002</v>
      </c>
      <c r="K119" s="13">
        <v>39141</v>
      </c>
      <c r="O119">
        <v>4</v>
      </c>
      <c r="P119">
        <v>2005</v>
      </c>
      <c r="Q119">
        <v>0.7699440837894751</v>
      </c>
      <c r="R119">
        <v>0.61529999999999951</v>
      </c>
      <c r="S119">
        <f t="shared" si="2"/>
        <v>0.47374659475566366</v>
      </c>
    </row>
    <row r="120" spans="6:19" x14ac:dyDescent="0.3">
      <c r="F120">
        <v>1</v>
      </c>
      <c r="G120" s="3">
        <v>2007.0000000003799</v>
      </c>
      <c r="H120" s="12">
        <v>27.232132</v>
      </c>
      <c r="K120" s="13">
        <v>39113</v>
      </c>
      <c r="O120">
        <v>4</v>
      </c>
      <c r="P120">
        <v>2005</v>
      </c>
      <c r="Q120">
        <v>0.8924234090274723</v>
      </c>
      <c r="R120">
        <v>0.61529999999999951</v>
      </c>
      <c r="S120">
        <f t="shared" si="2"/>
        <v>0.54910812357460326</v>
      </c>
    </row>
    <row r="121" spans="6:19" x14ac:dyDescent="0.3">
      <c r="F121">
        <v>12</v>
      </c>
      <c r="G121" s="3">
        <v>2006.9166666670501</v>
      </c>
      <c r="H121" s="12">
        <v>28.172557999999999</v>
      </c>
      <c r="K121" s="13">
        <v>39082</v>
      </c>
      <c r="O121">
        <v>4</v>
      </c>
      <c r="P121">
        <v>2005</v>
      </c>
      <c r="Q121">
        <v>0.89993082004716018</v>
      </c>
      <c r="R121">
        <v>0.61529999999999951</v>
      </c>
      <c r="S121">
        <f t="shared" si="2"/>
        <v>0.55372743357501719</v>
      </c>
    </row>
    <row r="122" spans="6:19" x14ac:dyDescent="0.3">
      <c r="F122">
        <v>11</v>
      </c>
      <c r="G122" s="3">
        <v>2006.83333333372</v>
      </c>
      <c r="H122" s="12">
        <v>29.271367999999999</v>
      </c>
      <c r="K122" s="13">
        <v>39051</v>
      </c>
      <c r="O122">
        <v>3</v>
      </c>
      <c r="P122">
        <v>2005</v>
      </c>
      <c r="Q122">
        <v>0.85396054608328353</v>
      </c>
      <c r="R122">
        <v>0.61529999999999951</v>
      </c>
      <c r="S122">
        <f t="shared" si="2"/>
        <v>0.52544192400504397</v>
      </c>
    </row>
    <row r="123" spans="6:19" x14ac:dyDescent="0.3">
      <c r="F123">
        <v>10</v>
      </c>
      <c r="G123" s="3">
        <v>2006.7500000003899</v>
      </c>
      <c r="H123" s="12">
        <v>29.268916999999998</v>
      </c>
      <c r="K123" s="13">
        <v>39021</v>
      </c>
      <c r="O123">
        <v>3</v>
      </c>
      <c r="P123">
        <v>2005</v>
      </c>
      <c r="Q123">
        <v>0.8099867534405446</v>
      </c>
      <c r="R123">
        <v>0.61529999999999951</v>
      </c>
      <c r="S123">
        <f t="shared" si="2"/>
        <v>0.4983848493919667</v>
      </c>
    </row>
    <row r="124" spans="6:19" x14ac:dyDescent="0.3">
      <c r="F124">
        <v>9</v>
      </c>
      <c r="G124" s="3">
        <v>2006.6666666670601</v>
      </c>
      <c r="H124" s="12">
        <v>29.190449000000001</v>
      </c>
      <c r="K124" s="13">
        <v>38990</v>
      </c>
      <c r="O124">
        <v>3</v>
      </c>
      <c r="P124">
        <v>2005</v>
      </c>
      <c r="Q124">
        <v>0.76838921393828985</v>
      </c>
      <c r="R124">
        <v>0.61529999999999951</v>
      </c>
      <c r="S124">
        <f t="shared" si="2"/>
        <v>0.47278988333622934</v>
      </c>
    </row>
    <row r="125" spans="6:19" x14ac:dyDescent="0.3">
      <c r="F125">
        <v>8</v>
      </c>
      <c r="G125" s="3">
        <v>2006.58333333373</v>
      </c>
      <c r="H125" s="12">
        <v>28.920438999999998</v>
      </c>
      <c r="K125" s="13">
        <v>38960</v>
      </c>
      <c r="O125">
        <v>2</v>
      </c>
      <c r="P125">
        <v>2005</v>
      </c>
      <c r="Q125">
        <v>0.77709467808031341</v>
      </c>
      <c r="R125">
        <v>0.61529999999999951</v>
      </c>
      <c r="S125">
        <f t="shared" si="2"/>
        <v>0.47814635542281647</v>
      </c>
    </row>
    <row r="126" spans="6:19" x14ac:dyDescent="0.3">
      <c r="F126">
        <v>7</v>
      </c>
      <c r="G126" s="3">
        <v>2006.5000000004</v>
      </c>
      <c r="H126" s="12">
        <v>28.700240999999998</v>
      </c>
      <c r="K126" s="13">
        <v>38929</v>
      </c>
      <c r="O126">
        <v>10</v>
      </c>
      <c r="P126">
        <v>2004</v>
      </c>
      <c r="Q126">
        <v>0.80858434286509706</v>
      </c>
      <c r="R126">
        <v>0.61529999999999951</v>
      </c>
      <c r="S126">
        <f t="shared" si="2"/>
        <v>0.49752194616489381</v>
      </c>
    </row>
    <row r="127" spans="6:19" x14ac:dyDescent="0.3">
      <c r="F127">
        <v>6</v>
      </c>
      <c r="G127" s="3">
        <v>2006.4166666670701</v>
      </c>
      <c r="H127" s="12">
        <v>29.124960000000002</v>
      </c>
      <c r="K127" s="13">
        <v>38898</v>
      </c>
      <c r="O127">
        <v>6</v>
      </c>
      <c r="P127">
        <v>2004</v>
      </c>
      <c r="Q127">
        <v>0.84171434061800332</v>
      </c>
      <c r="R127">
        <v>0.61529999999999951</v>
      </c>
      <c r="S127">
        <f t="shared" si="2"/>
        <v>0.51790683378225699</v>
      </c>
    </row>
    <row r="128" spans="6:19" x14ac:dyDescent="0.3">
      <c r="F128">
        <v>5</v>
      </c>
      <c r="G128" s="3">
        <v>2006.33333333374</v>
      </c>
      <c r="H128" s="12">
        <v>28.656092000000001</v>
      </c>
      <c r="K128" s="13">
        <v>38868</v>
      </c>
      <c r="O128">
        <v>5</v>
      </c>
      <c r="P128">
        <v>2004</v>
      </c>
      <c r="Q128">
        <v>0.87607420281222381</v>
      </c>
      <c r="R128">
        <v>0.61529999999999951</v>
      </c>
      <c r="S128">
        <f t="shared" si="2"/>
        <v>0.53904845699036086</v>
      </c>
    </row>
    <row r="129" spans="6:19" x14ac:dyDescent="0.3">
      <c r="F129">
        <v>4</v>
      </c>
      <c r="G129" s="3">
        <v>2006.25000000041</v>
      </c>
      <c r="H129" s="12">
        <v>27.712506999999999</v>
      </c>
      <c r="K129" s="13">
        <v>38837</v>
      </c>
      <c r="O129">
        <v>3</v>
      </c>
      <c r="P129">
        <v>2004</v>
      </c>
      <c r="Q129">
        <v>0.95566410217721109</v>
      </c>
      <c r="R129">
        <v>0.61529999999999951</v>
      </c>
      <c r="S129">
        <f t="shared" si="2"/>
        <v>0.5880201220696375</v>
      </c>
    </row>
    <row r="130" spans="6:19" x14ac:dyDescent="0.3">
      <c r="F130">
        <v>3</v>
      </c>
      <c r="G130" s="3">
        <v>2006.1666666670801</v>
      </c>
      <c r="H130" s="12">
        <v>27.057026</v>
      </c>
      <c r="K130" s="13">
        <v>38807</v>
      </c>
      <c r="O130">
        <v>2</v>
      </c>
      <c r="P130">
        <v>2004</v>
      </c>
      <c r="Q130">
        <v>1.0660876171063689</v>
      </c>
      <c r="R130">
        <v>0.61529999999999951</v>
      </c>
      <c r="S130">
        <f t="shared" si="2"/>
        <v>0.65596371080554827</v>
      </c>
    </row>
    <row r="131" spans="6:19" x14ac:dyDescent="0.3">
      <c r="F131">
        <v>2</v>
      </c>
      <c r="G131" s="3">
        <v>2006.08333333375</v>
      </c>
      <c r="H131" s="12">
        <v>26.998588999999999</v>
      </c>
      <c r="K131" s="13">
        <v>38776</v>
      </c>
      <c r="O131">
        <v>12</v>
      </c>
      <c r="P131">
        <v>2003</v>
      </c>
      <c r="Q131" s="15">
        <v>1.189098568695605</v>
      </c>
      <c r="R131">
        <v>0.61529999999999951</v>
      </c>
      <c r="S131">
        <f t="shared" si="2"/>
        <v>0.73165234931840517</v>
      </c>
    </row>
    <row r="132" spans="6:19" x14ac:dyDescent="0.3">
      <c r="F132">
        <v>1</v>
      </c>
      <c r="G132" s="3">
        <v>2006.00000000042</v>
      </c>
      <c r="H132" s="12">
        <v>27.270935000000001</v>
      </c>
      <c r="K132" s="13">
        <v>38748</v>
      </c>
      <c r="O132">
        <v>11</v>
      </c>
      <c r="P132">
        <v>2003</v>
      </c>
      <c r="Q132">
        <v>1.3261118170253647</v>
      </c>
      <c r="R132">
        <v>0.61529999999999951</v>
      </c>
      <c r="S132">
        <f t="shared" si="2"/>
        <v>0.81595660101570633</v>
      </c>
    </row>
    <row r="133" spans="6:19" x14ac:dyDescent="0.3">
      <c r="F133">
        <v>12</v>
      </c>
      <c r="G133" s="3">
        <v>2005.9166666670901</v>
      </c>
      <c r="H133" s="12">
        <v>28.159420000000001</v>
      </c>
      <c r="K133" s="13">
        <v>38717</v>
      </c>
      <c r="O133">
        <v>9</v>
      </c>
      <c r="P133">
        <v>2003</v>
      </c>
      <c r="Q133">
        <v>1.2399678040121329</v>
      </c>
      <c r="R133">
        <v>0.61529999999999951</v>
      </c>
      <c r="S133">
        <f t="shared" ref="S133:S196" si="3">Q133*R133</f>
        <v>0.76295218980866475</v>
      </c>
    </row>
    <row r="134" spans="6:19" x14ac:dyDescent="0.3">
      <c r="F134">
        <v>11</v>
      </c>
      <c r="G134" s="3">
        <v>2005.83333333376</v>
      </c>
      <c r="H134" s="12">
        <v>28.921579999999999</v>
      </c>
      <c r="K134" s="13">
        <v>38686</v>
      </c>
      <c r="O134">
        <v>8</v>
      </c>
      <c r="P134">
        <v>2003</v>
      </c>
      <c r="Q134">
        <v>1.0662428507641559</v>
      </c>
      <c r="R134">
        <v>0.61529999999999951</v>
      </c>
      <c r="S134">
        <f t="shared" si="3"/>
        <v>0.65605922607518463</v>
      </c>
    </row>
    <row r="135" spans="6:19" x14ac:dyDescent="0.3">
      <c r="F135">
        <v>10</v>
      </c>
      <c r="G135" s="3">
        <v>2005.75000000043</v>
      </c>
      <c r="H135" s="12">
        <v>29.280418000000001</v>
      </c>
      <c r="K135" s="13">
        <v>38656</v>
      </c>
      <c r="O135">
        <v>6</v>
      </c>
      <c r="P135">
        <v>2003</v>
      </c>
      <c r="Q135">
        <v>0.91645951585932783</v>
      </c>
      <c r="R135">
        <v>0.61529999999999951</v>
      </c>
      <c r="S135">
        <f t="shared" si="3"/>
        <v>0.563897540108244</v>
      </c>
    </row>
    <row r="136" spans="6:19" x14ac:dyDescent="0.3">
      <c r="F136">
        <v>9</v>
      </c>
      <c r="G136" s="3">
        <v>2005.6666666670999</v>
      </c>
      <c r="H136" s="12">
        <v>29.377977000000001</v>
      </c>
      <c r="K136" s="13">
        <v>38625</v>
      </c>
      <c r="O136">
        <v>6</v>
      </c>
      <c r="P136">
        <v>2003</v>
      </c>
      <c r="Q136">
        <v>0.78805949931763408</v>
      </c>
      <c r="R136">
        <v>0.61529999999999951</v>
      </c>
      <c r="S136">
        <f t="shared" si="3"/>
        <v>0.4848930099301399</v>
      </c>
    </row>
    <row r="137" spans="6:19" x14ac:dyDescent="0.3">
      <c r="F137">
        <v>8</v>
      </c>
      <c r="G137" s="3">
        <v>2005.58333333377</v>
      </c>
      <c r="H137" s="12">
        <v>29.166789999999999</v>
      </c>
      <c r="K137" s="13">
        <v>38595</v>
      </c>
      <c r="O137">
        <v>6</v>
      </c>
      <c r="P137">
        <v>2003</v>
      </c>
      <c r="Q137">
        <v>0.7467245636336598</v>
      </c>
      <c r="R137">
        <v>0.61529999999999951</v>
      </c>
      <c r="S137">
        <f t="shared" si="3"/>
        <v>0.45945962400379053</v>
      </c>
    </row>
    <row r="138" spans="6:19" x14ac:dyDescent="0.3">
      <c r="F138">
        <v>7</v>
      </c>
      <c r="G138" s="3">
        <v>2005.50000000044</v>
      </c>
      <c r="H138" s="12">
        <v>28.986820000000002</v>
      </c>
      <c r="K138" s="13">
        <v>38564</v>
      </c>
      <c r="O138">
        <v>5</v>
      </c>
      <c r="P138">
        <v>2003</v>
      </c>
      <c r="Q138">
        <v>0.7419936563636168</v>
      </c>
      <c r="R138">
        <v>0.61529999999999951</v>
      </c>
      <c r="S138">
        <f t="shared" si="3"/>
        <v>0.45654869676053306</v>
      </c>
    </row>
    <row r="139" spans="6:19" x14ac:dyDescent="0.3">
      <c r="F139">
        <v>6</v>
      </c>
      <c r="G139" s="3">
        <v>2005.4166666671099</v>
      </c>
      <c r="H139" s="12">
        <v>29.407322000000001</v>
      </c>
      <c r="K139" s="13">
        <v>38533</v>
      </c>
      <c r="O139">
        <v>5</v>
      </c>
      <c r="P139">
        <v>2003</v>
      </c>
      <c r="Q139">
        <v>0.73739912098699123</v>
      </c>
      <c r="R139">
        <v>0.61529999999999951</v>
      </c>
      <c r="S139">
        <f t="shared" si="3"/>
        <v>0.45372167914329536</v>
      </c>
    </row>
    <row r="140" spans="6:19" x14ac:dyDescent="0.3">
      <c r="F140">
        <v>5</v>
      </c>
      <c r="G140" s="3">
        <v>2005.33333333378</v>
      </c>
      <c r="H140" s="12">
        <v>29.238060000000001</v>
      </c>
      <c r="K140" s="13">
        <v>38503</v>
      </c>
      <c r="O140">
        <v>4</v>
      </c>
      <c r="P140">
        <v>2003</v>
      </c>
      <c r="Q140">
        <v>0.73283303565861857</v>
      </c>
      <c r="R140">
        <v>0.61529999999999951</v>
      </c>
      <c r="S140">
        <f t="shared" si="3"/>
        <v>0.45091216684074764</v>
      </c>
    </row>
    <row r="141" spans="6:19" x14ac:dyDescent="0.3">
      <c r="F141">
        <v>4</v>
      </c>
      <c r="G141" s="3">
        <v>2005.25000000045</v>
      </c>
      <c r="H141" s="12">
        <v>28.38344</v>
      </c>
      <c r="K141" s="13">
        <v>38472</v>
      </c>
      <c r="O141">
        <v>4</v>
      </c>
      <c r="P141">
        <v>2003</v>
      </c>
      <c r="Q141">
        <v>0.72787497350416452</v>
      </c>
      <c r="R141">
        <v>0.61529999999999951</v>
      </c>
      <c r="S141">
        <f t="shared" si="3"/>
        <v>0.44786147119711206</v>
      </c>
    </row>
    <row r="142" spans="6:19" x14ac:dyDescent="0.3">
      <c r="F142">
        <v>3</v>
      </c>
      <c r="G142" s="3">
        <v>2005.1666666671199</v>
      </c>
      <c r="H142" s="12">
        <v>27.556049999999999</v>
      </c>
      <c r="K142" s="13">
        <v>38442</v>
      </c>
      <c r="O142">
        <v>4</v>
      </c>
      <c r="P142">
        <v>2003</v>
      </c>
      <c r="Q142">
        <v>0.72315912927382586</v>
      </c>
      <c r="R142">
        <v>0.61529999999999951</v>
      </c>
      <c r="S142">
        <f t="shared" si="3"/>
        <v>0.44495981224218473</v>
      </c>
    </row>
    <row r="143" spans="6:19" x14ac:dyDescent="0.3">
      <c r="F143">
        <v>2</v>
      </c>
      <c r="G143" s="3">
        <v>2005.0833333337901</v>
      </c>
      <c r="H143" s="12">
        <v>26.825703000000001</v>
      </c>
      <c r="K143" s="13">
        <v>38411</v>
      </c>
      <c r="O143">
        <v>3</v>
      </c>
      <c r="P143">
        <v>2003</v>
      </c>
      <c r="Q143">
        <v>0.71795471336818384</v>
      </c>
      <c r="R143">
        <v>0.61529999999999951</v>
      </c>
      <c r="S143">
        <f t="shared" si="3"/>
        <v>0.44175753513544319</v>
      </c>
    </row>
    <row r="144" spans="6:19" x14ac:dyDescent="0.3">
      <c r="F144">
        <v>1</v>
      </c>
      <c r="G144" s="3">
        <v>2005.00000000046</v>
      </c>
      <c r="H144" s="12">
        <v>27.331130999999999</v>
      </c>
      <c r="K144" s="13">
        <v>38383</v>
      </c>
      <c r="O144">
        <v>3</v>
      </c>
      <c r="P144">
        <v>2003</v>
      </c>
      <c r="Q144">
        <v>0.7129944196142266</v>
      </c>
      <c r="R144">
        <v>0.61529999999999951</v>
      </c>
      <c r="S144">
        <f t="shared" si="3"/>
        <v>0.43870546638863328</v>
      </c>
    </row>
    <row r="145" spans="6:19" x14ac:dyDescent="0.3">
      <c r="F145">
        <v>12</v>
      </c>
      <c r="G145" s="3">
        <v>2004.9166666671299</v>
      </c>
      <c r="H145" s="12">
        <v>28.138020999999998</v>
      </c>
      <c r="K145" s="13">
        <v>38352</v>
      </c>
      <c r="O145">
        <v>2</v>
      </c>
      <c r="P145">
        <v>2003</v>
      </c>
      <c r="Q145">
        <v>0.67970725203194871</v>
      </c>
      <c r="R145">
        <v>0.61529999999999951</v>
      </c>
      <c r="S145">
        <f t="shared" si="3"/>
        <v>0.41822387217525769</v>
      </c>
    </row>
    <row r="146" spans="6:19" x14ac:dyDescent="0.3">
      <c r="F146">
        <v>11</v>
      </c>
      <c r="G146" s="3">
        <v>2004.8333333338001</v>
      </c>
      <c r="H146" s="12">
        <v>28.907586999999999</v>
      </c>
      <c r="K146" s="13">
        <v>38321</v>
      </c>
      <c r="O146">
        <v>2</v>
      </c>
      <c r="P146">
        <v>2003</v>
      </c>
      <c r="Q146" s="15">
        <v>0.63445235502740305</v>
      </c>
      <c r="R146">
        <v>0.61529999999999951</v>
      </c>
      <c r="S146">
        <f t="shared" si="3"/>
        <v>0.39037853404836081</v>
      </c>
    </row>
    <row r="147" spans="6:19" x14ac:dyDescent="0.3">
      <c r="F147">
        <v>10</v>
      </c>
      <c r="G147" s="3">
        <v>2004.75000000047</v>
      </c>
      <c r="H147" s="12">
        <v>29.338363999999999</v>
      </c>
      <c r="K147" s="13">
        <v>38291</v>
      </c>
      <c r="O147">
        <v>1</v>
      </c>
      <c r="P147">
        <v>2003</v>
      </c>
      <c r="Q147">
        <v>0.59212507846351858</v>
      </c>
      <c r="R147">
        <v>0.61529999999999951</v>
      </c>
      <c r="S147">
        <f t="shared" si="3"/>
        <v>0.36433456077860271</v>
      </c>
    </row>
    <row r="148" spans="6:19" x14ac:dyDescent="0.3">
      <c r="F148">
        <v>9</v>
      </c>
      <c r="G148" s="3">
        <v>2004.6666666671399</v>
      </c>
      <c r="H148" s="12">
        <v>29.209610000000001</v>
      </c>
      <c r="K148" s="13">
        <v>38260</v>
      </c>
      <c r="O148">
        <v>12</v>
      </c>
      <c r="P148">
        <v>2002</v>
      </c>
      <c r="Q148">
        <v>0.55278116161684876</v>
      </c>
      <c r="R148">
        <v>0.61529999999999951</v>
      </c>
      <c r="S148">
        <f t="shared" si="3"/>
        <v>0.34012624874284675</v>
      </c>
    </row>
    <row r="149" spans="6:19" x14ac:dyDescent="0.3">
      <c r="F149">
        <v>8</v>
      </c>
      <c r="G149" s="3">
        <v>2004.5833333338101</v>
      </c>
      <c r="H149" s="12">
        <v>28.810718999999999</v>
      </c>
      <c r="K149" s="13">
        <v>38230</v>
      </c>
      <c r="O149">
        <v>12</v>
      </c>
      <c r="P149">
        <v>2002</v>
      </c>
      <c r="Q149">
        <v>0.53711804516817052</v>
      </c>
      <c r="R149">
        <v>0.61529999999999951</v>
      </c>
      <c r="S149">
        <f t="shared" si="3"/>
        <v>0.33048873319197508</v>
      </c>
    </row>
    <row r="150" spans="6:19" x14ac:dyDescent="0.3">
      <c r="F150">
        <v>7</v>
      </c>
      <c r="G150" s="3">
        <v>2004.50000000048</v>
      </c>
      <c r="H150" s="12">
        <v>28.47953</v>
      </c>
      <c r="K150" s="13">
        <v>38199</v>
      </c>
      <c r="O150">
        <v>11</v>
      </c>
      <c r="P150">
        <v>2002</v>
      </c>
      <c r="Q150">
        <v>0.53333017291383966</v>
      </c>
      <c r="R150">
        <v>0.61529999999999951</v>
      </c>
      <c r="S150">
        <f t="shared" si="3"/>
        <v>0.32815805539388526</v>
      </c>
    </row>
    <row r="151" spans="6:19" x14ac:dyDescent="0.3">
      <c r="F151">
        <v>6</v>
      </c>
      <c r="G151" s="3">
        <v>2004.4166666671499</v>
      </c>
      <c r="H151" s="12">
        <v>28.625893000000001</v>
      </c>
      <c r="K151" s="13">
        <v>38168</v>
      </c>
      <c r="O151">
        <v>10</v>
      </c>
      <c r="P151">
        <v>2002</v>
      </c>
      <c r="Q151">
        <v>0.52956832511202134</v>
      </c>
      <c r="R151">
        <v>0.61529999999999951</v>
      </c>
      <c r="S151">
        <f t="shared" si="3"/>
        <v>0.32584339044142646</v>
      </c>
    </row>
    <row r="152" spans="6:19" x14ac:dyDescent="0.3">
      <c r="F152">
        <v>5</v>
      </c>
      <c r="G152" s="3">
        <v>2004.3333333338201</v>
      </c>
      <c r="H152" s="12">
        <v>28.419525</v>
      </c>
      <c r="K152" s="13">
        <v>38138</v>
      </c>
      <c r="O152">
        <v>10</v>
      </c>
      <c r="P152">
        <v>2002</v>
      </c>
      <c r="Q152">
        <v>0.52598547261605566</v>
      </c>
      <c r="R152">
        <v>0.61529999999999951</v>
      </c>
      <c r="S152">
        <f t="shared" si="3"/>
        <v>0.32363886130065878</v>
      </c>
    </row>
    <row r="153" spans="6:19" x14ac:dyDescent="0.3">
      <c r="F153">
        <v>4</v>
      </c>
      <c r="G153" s="3">
        <v>2004.25000000049</v>
      </c>
      <c r="H153" s="12">
        <v>27.874420000000001</v>
      </c>
      <c r="K153" s="13">
        <v>38107</v>
      </c>
      <c r="O153">
        <v>9</v>
      </c>
      <c r="P153">
        <v>2002</v>
      </c>
      <c r="Q153">
        <v>0.51404278112672708</v>
      </c>
      <c r="R153">
        <v>0.61529999999999951</v>
      </c>
      <c r="S153">
        <f t="shared" si="3"/>
        <v>0.31629052322727491</v>
      </c>
    </row>
    <row r="154" spans="6:19" x14ac:dyDescent="0.3">
      <c r="F154">
        <v>3</v>
      </c>
      <c r="G154" s="3">
        <v>2004.1666666671599</v>
      </c>
      <c r="H154" s="12">
        <v>27.052551000000001</v>
      </c>
      <c r="K154" s="13">
        <v>38077</v>
      </c>
      <c r="O154">
        <v>8</v>
      </c>
      <c r="P154">
        <v>2002</v>
      </c>
      <c r="Q154">
        <v>0.49818036678698358</v>
      </c>
      <c r="R154">
        <v>0.61529999999999951</v>
      </c>
      <c r="S154">
        <f t="shared" si="3"/>
        <v>0.30653037968403074</v>
      </c>
    </row>
    <row r="155" spans="6:19" x14ac:dyDescent="0.3">
      <c r="F155">
        <v>2</v>
      </c>
      <c r="G155" s="3">
        <v>2004.0833333338301</v>
      </c>
      <c r="H155" s="12">
        <v>27.071808000000001</v>
      </c>
      <c r="K155" s="13">
        <v>38046</v>
      </c>
      <c r="O155">
        <v>8</v>
      </c>
      <c r="P155">
        <v>2002</v>
      </c>
      <c r="Q155">
        <v>0.48266811924361663</v>
      </c>
      <c r="R155">
        <v>0.61529999999999951</v>
      </c>
      <c r="S155">
        <f t="shared" si="3"/>
        <v>0.29698569377059708</v>
      </c>
    </row>
    <row r="156" spans="6:19" x14ac:dyDescent="0.3">
      <c r="F156">
        <v>1</v>
      </c>
      <c r="G156" s="3">
        <v>2004.0000000005</v>
      </c>
      <c r="H156" s="12">
        <v>27.271975999999999</v>
      </c>
      <c r="K156" s="13">
        <v>38017</v>
      </c>
      <c r="O156">
        <v>7</v>
      </c>
      <c r="P156">
        <v>2002</v>
      </c>
      <c r="Q156">
        <v>0.46784137387700614</v>
      </c>
      <c r="R156">
        <v>0.61529999999999951</v>
      </c>
      <c r="S156">
        <f t="shared" si="3"/>
        <v>0.28786279734652165</v>
      </c>
    </row>
    <row r="157" spans="6:19" x14ac:dyDescent="0.3">
      <c r="F157">
        <v>12</v>
      </c>
      <c r="G157" s="3">
        <v>2003.9166666671699</v>
      </c>
      <c r="H157" s="12">
        <v>28.002147999999998</v>
      </c>
      <c r="K157" s="13">
        <v>37986</v>
      </c>
      <c r="O157">
        <v>6</v>
      </c>
      <c r="P157">
        <v>2002</v>
      </c>
      <c r="Q157">
        <v>0.46093212309743564</v>
      </c>
      <c r="R157">
        <v>0.61529999999999951</v>
      </c>
      <c r="S157">
        <f t="shared" si="3"/>
        <v>0.28361153534185191</v>
      </c>
    </row>
    <row r="158" spans="6:19" x14ac:dyDescent="0.3">
      <c r="F158">
        <v>11</v>
      </c>
      <c r="G158" s="3">
        <v>2003.8333333338401</v>
      </c>
      <c r="H158" s="12">
        <v>29.012756</v>
      </c>
      <c r="K158" s="13">
        <v>37955</v>
      </c>
      <c r="O158">
        <v>6</v>
      </c>
      <c r="P158">
        <v>2002</v>
      </c>
      <c r="Q158">
        <v>0.45827690328887222</v>
      </c>
      <c r="R158">
        <v>0.61529999999999951</v>
      </c>
      <c r="S158">
        <f t="shared" si="3"/>
        <v>0.28197777859364287</v>
      </c>
    </row>
    <row r="159" spans="6:19" x14ac:dyDescent="0.3">
      <c r="F159">
        <v>10</v>
      </c>
      <c r="G159" s="3">
        <v>2003.75000000051</v>
      </c>
      <c r="H159" s="12">
        <v>29.477181999999999</v>
      </c>
      <c r="K159" s="13">
        <v>37925</v>
      </c>
      <c r="O159">
        <v>6</v>
      </c>
      <c r="P159">
        <v>2002</v>
      </c>
      <c r="Q159">
        <v>0.45563697899103267</v>
      </c>
      <c r="R159">
        <v>0.61529999999999951</v>
      </c>
      <c r="S159">
        <f t="shared" si="3"/>
        <v>0.28035343317318218</v>
      </c>
    </row>
    <row r="160" spans="6:19" x14ac:dyDescent="0.3">
      <c r="F160">
        <v>9</v>
      </c>
      <c r="G160" s="3">
        <v>2003.6666666671799</v>
      </c>
      <c r="H160" s="12">
        <v>29.224972000000001</v>
      </c>
      <c r="K160" s="13">
        <v>37894</v>
      </c>
      <c r="O160">
        <v>5</v>
      </c>
      <c r="P160">
        <v>2002</v>
      </c>
      <c r="Q160">
        <v>0.45294630830964439</v>
      </c>
      <c r="R160">
        <v>0.61529999999999951</v>
      </c>
      <c r="S160">
        <f t="shared" si="3"/>
        <v>0.27869786350292397</v>
      </c>
    </row>
    <row r="161" spans="6:19" x14ac:dyDescent="0.3">
      <c r="F161">
        <v>8</v>
      </c>
      <c r="G161" s="3">
        <v>2003.5833333338501</v>
      </c>
      <c r="H161" s="12">
        <v>28.791232999999998</v>
      </c>
      <c r="K161" s="13">
        <v>37864</v>
      </c>
      <c r="O161">
        <v>5</v>
      </c>
      <c r="P161">
        <v>2002</v>
      </c>
      <c r="Q161">
        <v>0.46320151350702249</v>
      </c>
      <c r="R161">
        <v>0.61529999999999951</v>
      </c>
      <c r="S161">
        <f t="shared" si="3"/>
        <v>0.28500789126087073</v>
      </c>
    </row>
    <row r="162" spans="6:19" x14ac:dyDescent="0.3">
      <c r="F162">
        <v>7</v>
      </c>
      <c r="G162" s="3">
        <v>2003.50000000052</v>
      </c>
      <c r="H162" s="12">
        <v>28.433136000000001</v>
      </c>
      <c r="K162" s="13">
        <v>37833</v>
      </c>
      <c r="O162">
        <v>4</v>
      </c>
      <c r="P162">
        <v>2002</v>
      </c>
      <c r="Q162">
        <v>0.48127589587064745</v>
      </c>
      <c r="R162">
        <v>0.61529999999999951</v>
      </c>
      <c r="S162">
        <f t="shared" si="3"/>
        <v>0.29612905872920914</v>
      </c>
    </row>
    <row r="163" spans="6:19" x14ac:dyDescent="0.3">
      <c r="F163">
        <v>6</v>
      </c>
      <c r="G163" s="3">
        <v>2003.4166666671899</v>
      </c>
      <c r="H163" s="12">
        <v>28.6553</v>
      </c>
      <c r="K163" s="13">
        <v>37802</v>
      </c>
      <c r="O163">
        <v>4</v>
      </c>
      <c r="P163">
        <v>2002</v>
      </c>
      <c r="Q163" s="15">
        <v>0.50012706380920835</v>
      </c>
      <c r="R163">
        <v>0.61529999999999951</v>
      </c>
      <c r="S163">
        <f t="shared" si="3"/>
        <v>0.30772818236180566</v>
      </c>
    </row>
    <row r="164" spans="6:19" x14ac:dyDescent="0.3">
      <c r="F164">
        <v>5</v>
      </c>
      <c r="G164" s="3">
        <v>2003.3333333338601</v>
      </c>
      <c r="H164" s="12">
        <v>28.372574</v>
      </c>
      <c r="K164" s="13">
        <v>37772</v>
      </c>
      <c r="O164">
        <v>4</v>
      </c>
      <c r="P164">
        <v>2002</v>
      </c>
      <c r="Q164">
        <v>0.5194916793475407</v>
      </c>
      <c r="R164">
        <v>0.61529999999999951</v>
      </c>
      <c r="S164">
        <f t="shared" si="3"/>
        <v>0.31964323030254155</v>
      </c>
    </row>
    <row r="165" spans="6:19" x14ac:dyDescent="0.3">
      <c r="F165">
        <v>4</v>
      </c>
      <c r="G165" s="3">
        <v>2003.25000000053</v>
      </c>
      <c r="H165" s="12">
        <v>28.064848000000001</v>
      </c>
      <c r="K165" s="13">
        <v>37741</v>
      </c>
      <c r="O165">
        <v>3</v>
      </c>
      <c r="P165">
        <v>2002</v>
      </c>
      <c r="Q165">
        <v>0.53937253609637859</v>
      </c>
      <c r="R165">
        <v>0.61529999999999951</v>
      </c>
      <c r="S165">
        <f t="shared" si="3"/>
        <v>0.33187592146010148</v>
      </c>
    </row>
    <row r="166" spans="6:19" x14ac:dyDescent="0.3">
      <c r="F166">
        <v>3</v>
      </c>
      <c r="G166" s="3">
        <v>2003.1666666671999</v>
      </c>
      <c r="H166" s="12">
        <v>27.146273000000001</v>
      </c>
      <c r="K166" s="13">
        <v>37711</v>
      </c>
      <c r="O166">
        <v>3</v>
      </c>
      <c r="P166">
        <v>2002</v>
      </c>
      <c r="Q166">
        <v>0.5597718521019649</v>
      </c>
      <c r="R166">
        <v>0.61529999999999951</v>
      </c>
      <c r="S166">
        <f t="shared" si="3"/>
        <v>0.3444276205983387</v>
      </c>
    </row>
    <row r="167" spans="6:19" x14ac:dyDescent="0.3">
      <c r="F167">
        <v>2</v>
      </c>
      <c r="G167" s="3">
        <v>2003.0833333338701</v>
      </c>
      <c r="H167" s="12">
        <v>27.115856000000001</v>
      </c>
      <c r="K167" s="13">
        <v>37680</v>
      </c>
      <c r="O167">
        <v>2</v>
      </c>
      <c r="P167">
        <v>2002</v>
      </c>
      <c r="Q167">
        <v>0.58111036382182435</v>
      </c>
      <c r="R167">
        <v>0.61529999999999951</v>
      </c>
      <c r="S167">
        <f t="shared" si="3"/>
        <v>0.35755720685956827</v>
      </c>
    </row>
    <row r="168" spans="6:19" x14ac:dyDescent="0.3">
      <c r="F168">
        <v>1</v>
      </c>
      <c r="G168" s="3">
        <v>2003.00000000054</v>
      </c>
      <c r="H168" s="12">
        <v>27.290151999999999</v>
      </c>
      <c r="K168" s="13">
        <v>37652</v>
      </c>
      <c r="O168">
        <v>1</v>
      </c>
      <c r="P168">
        <v>2002</v>
      </c>
      <c r="Q168">
        <v>0.60300042030831336</v>
      </c>
      <c r="R168">
        <v>0.61529999999999951</v>
      </c>
      <c r="S168">
        <f t="shared" si="3"/>
        <v>0.37102615861570493</v>
      </c>
    </row>
    <row r="169" spans="6:19" x14ac:dyDescent="0.3">
      <c r="F169">
        <v>12</v>
      </c>
      <c r="G169" s="3">
        <v>2002.9166666672099</v>
      </c>
      <c r="H169" s="12">
        <v>27.961327000000001</v>
      </c>
      <c r="K169" s="13">
        <v>37621</v>
      </c>
      <c r="O169">
        <v>12</v>
      </c>
      <c r="P169">
        <v>2001</v>
      </c>
      <c r="Q169">
        <v>0.60387196304845114</v>
      </c>
      <c r="R169">
        <v>0.61529999999999951</v>
      </c>
      <c r="S169">
        <f t="shared" si="3"/>
        <v>0.37156241886371172</v>
      </c>
    </row>
    <row r="170" spans="6:19" x14ac:dyDescent="0.3">
      <c r="F170">
        <v>11</v>
      </c>
      <c r="G170" s="3">
        <v>2002.8333333338801</v>
      </c>
      <c r="H170" s="12">
        <v>28.888596</v>
      </c>
      <c r="K170" s="13">
        <v>37590</v>
      </c>
      <c r="O170">
        <v>11</v>
      </c>
      <c r="P170">
        <v>2001</v>
      </c>
      <c r="Q170">
        <v>0.59178340248540273</v>
      </c>
      <c r="R170">
        <v>0.61529999999999951</v>
      </c>
      <c r="S170">
        <f t="shared" si="3"/>
        <v>0.36412432754926799</v>
      </c>
    </row>
    <row r="171" spans="6:19" x14ac:dyDescent="0.3">
      <c r="F171">
        <v>10</v>
      </c>
      <c r="G171" s="3">
        <v>2002.75000000055</v>
      </c>
      <c r="H171" s="12">
        <v>29.102944999999998</v>
      </c>
      <c r="K171" s="13">
        <v>37560</v>
      </c>
      <c r="O171">
        <v>10</v>
      </c>
      <c r="P171">
        <v>2001</v>
      </c>
      <c r="Q171">
        <v>0.5797687364429599</v>
      </c>
      <c r="R171">
        <v>0.61529999999999951</v>
      </c>
      <c r="S171">
        <f t="shared" si="3"/>
        <v>0.35673170353335293</v>
      </c>
    </row>
    <row r="172" spans="6:19" x14ac:dyDescent="0.3">
      <c r="F172">
        <v>9</v>
      </c>
      <c r="G172" s="3">
        <v>2002.6666666672199</v>
      </c>
      <c r="H172" s="12">
        <v>28.773917999999998</v>
      </c>
      <c r="K172" s="13">
        <v>37529</v>
      </c>
      <c r="O172">
        <v>9</v>
      </c>
      <c r="P172">
        <v>2001</v>
      </c>
      <c r="Q172">
        <v>0.5680799658480632</v>
      </c>
      <c r="R172">
        <v>0.61529999999999951</v>
      </c>
      <c r="S172">
        <f t="shared" si="3"/>
        <v>0.34953960298631298</v>
      </c>
    </row>
    <row r="173" spans="6:19" x14ac:dyDescent="0.3">
      <c r="F173">
        <v>8</v>
      </c>
      <c r="G173" s="3">
        <v>2002.5833333338901</v>
      </c>
      <c r="H173" s="12">
        <v>28.328240000000001</v>
      </c>
      <c r="K173" s="13">
        <v>37499</v>
      </c>
      <c r="O173">
        <v>8</v>
      </c>
      <c r="P173">
        <v>2001</v>
      </c>
      <c r="Q173">
        <v>0.55086864877480923</v>
      </c>
      <c r="R173">
        <v>0.61529999999999951</v>
      </c>
      <c r="S173">
        <f t="shared" si="3"/>
        <v>0.33894947959113986</v>
      </c>
    </row>
    <row r="174" spans="6:19" x14ac:dyDescent="0.3">
      <c r="F174">
        <v>7</v>
      </c>
      <c r="G174" s="3">
        <v>2002.50000000056</v>
      </c>
      <c r="H174" s="12">
        <v>28.217649999999999</v>
      </c>
      <c r="K174" s="13">
        <v>37468</v>
      </c>
      <c r="O174">
        <v>6</v>
      </c>
      <c r="P174">
        <v>2001</v>
      </c>
      <c r="Q174">
        <v>0.53087038412682541</v>
      </c>
      <c r="R174">
        <v>0.61529999999999951</v>
      </c>
      <c r="S174">
        <f t="shared" si="3"/>
        <v>0.32664454735323539</v>
      </c>
    </row>
    <row r="175" spans="6:19" x14ac:dyDescent="0.3">
      <c r="F175">
        <v>6</v>
      </c>
      <c r="G175" s="3">
        <v>2002.4166666672299</v>
      </c>
      <c r="H175" s="12">
        <v>28.497033999999999</v>
      </c>
      <c r="K175" s="13">
        <v>37437</v>
      </c>
      <c r="O175">
        <v>5</v>
      </c>
      <c r="P175">
        <v>2001</v>
      </c>
      <c r="Q175">
        <v>0.51145049347411986</v>
      </c>
      <c r="R175">
        <v>0.61529999999999951</v>
      </c>
      <c r="S175">
        <f t="shared" si="3"/>
        <v>0.31469548863462571</v>
      </c>
    </row>
    <row r="176" spans="6:19" x14ac:dyDescent="0.3">
      <c r="F176">
        <v>5</v>
      </c>
      <c r="G176" s="3">
        <v>2002.3333333339001</v>
      </c>
      <c r="H176" s="12">
        <v>28.155992999999999</v>
      </c>
      <c r="K176" s="13">
        <v>37407</v>
      </c>
      <c r="O176">
        <v>4</v>
      </c>
      <c r="P176">
        <v>2001</v>
      </c>
      <c r="Q176">
        <v>0.49274164683622479</v>
      </c>
      <c r="R176">
        <v>0.61529999999999951</v>
      </c>
      <c r="S176">
        <f t="shared" si="3"/>
        <v>0.30318393529832888</v>
      </c>
    </row>
    <row r="177" spans="6:19" x14ac:dyDescent="0.3">
      <c r="F177">
        <v>4</v>
      </c>
      <c r="G177" s="3">
        <v>2002.25000000057</v>
      </c>
      <c r="H177" s="12">
        <v>27.583283999999999</v>
      </c>
      <c r="K177" s="13">
        <v>37376</v>
      </c>
      <c r="O177">
        <v>2</v>
      </c>
      <c r="P177">
        <v>2001</v>
      </c>
      <c r="Q177">
        <v>0.51986730366764899</v>
      </c>
      <c r="R177">
        <v>0.61529999999999951</v>
      </c>
      <c r="S177">
        <f t="shared" si="3"/>
        <v>0.31987435194670416</v>
      </c>
    </row>
    <row r="178" spans="6:19" x14ac:dyDescent="0.3">
      <c r="F178">
        <v>3</v>
      </c>
      <c r="G178" s="3">
        <v>2002.16666666724</v>
      </c>
      <c r="H178" s="12">
        <v>27.082336000000002</v>
      </c>
      <c r="K178" s="13">
        <v>37346</v>
      </c>
      <c r="O178">
        <v>2</v>
      </c>
      <c r="P178">
        <v>2001</v>
      </c>
      <c r="Q178">
        <v>0.58069048901189024</v>
      </c>
      <c r="R178">
        <v>0.61529999999999951</v>
      </c>
      <c r="S178">
        <f t="shared" si="3"/>
        <v>0.35729885788901578</v>
      </c>
    </row>
    <row r="179" spans="6:19" x14ac:dyDescent="0.3">
      <c r="F179">
        <v>2</v>
      </c>
      <c r="G179" s="3">
        <v>2002.0833333339101</v>
      </c>
      <c r="H179" s="12">
        <v>27.000133999999999</v>
      </c>
      <c r="K179" s="13">
        <v>37315</v>
      </c>
      <c r="O179">
        <v>1</v>
      </c>
      <c r="P179">
        <v>2001</v>
      </c>
      <c r="Q179">
        <v>0.64862983620997439</v>
      </c>
      <c r="R179">
        <v>0.61529999999999951</v>
      </c>
      <c r="S179">
        <f t="shared" si="3"/>
        <v>0.3991019382199969</v>
      </c>
    </row>
    <row r="180" spans="6:19" x14ac:dyDescent="0.3">
      <c r="F180">
        <v>1</v>
      </c>
      <c r="G180" s="3">
        <v>2002.00000000058</v>
      </c>
      <c r="H180" s="12">
        <v>27.337869999999999</v>
      </c>
      <c r="K180" s="13">
        <v>37287</v>
      </c>
      <c r="O180">
        <v>1</v>
      </c>
      <c r="P180">
        <v>2001</v>
      </c>
      <c r="Q180">
        <v>0.72430885285023539</v>
      </c>
      <c r="R180">
        <v>0.61529999999999951</v>
      </c>
      <c r="S180">
        <f t="shared" si="3"/>
        <v>0.44566723715874951</v>
      </c>
    </row>
    <row r="181" spans="6:19" x14ac:dyDescent="0.3">
      <c r="F181">
        <v>12</v>
      </c>
      <c r="G181" s="3">
        <v>2001.91666666725</v>
      </c>
      <c r="H181" s="12">
        <v>28.049526</v>
      </c>
      <c r="K181" s="13">
        <v>37256</v>
      </c>
      <c r="O181">
        <v>12</v>
      </c>
      <c r="P181">
        <v>2000</v>
      </c>
      <c r="Q181">
        <v>0.72232385702316293</v>
      </c>
      <c r="R181">
        <v>0.61529999999999951</v>
      </c>
      <c r="S181">
        <f t="shared" si="3"/>
        <v>0.44444586922635182</v>
      </c>
    </row>
    <row r="182" spans="6:19" x14ac:dyDescent="0.3">
      <c r="F182">
        <v>11</v>
      </c>
      <c r="G182" s="3">
        <v>2001.8333333339201</v>
      </c>
      <c r="H182" s="12">
        <v>28.679912999999999</v>
      </c>
      <c r="K182" s="13">
        <v>37225</v>
      </c>
      <c r="O182">
        <v>12</v>
      </c>
      <c r="P182">
        <v>2000</v>
      </c>
      <c r="Q182" s="15">
        <v>0.66957333343003567</v>
      </c>
      <c r="R182">
        <v>0.61529999999999951</v>
      </c>
      <c r="S182">
        <f t="shared" si="3"/>
        <v>0.41198847205950062</v>
      </c>
    </row>
    <row r="183" spans="6:19" x14ac:dyDescent="0.3">
      <c r="F183">
        <v>10</v>
      </c>
      <c r="G183" s="3">
        <v>2001.75000000059</v>
      </c>
      <c r="H183" s="12">
        <v>29.12182</v>
      </c>
      <c r="K183" s="13">
        <v>37195</v>
      </c>
      <c r="O183">
        <v>11</v>
      </c>
      <c r="P183">
        <v>2000</v>
      </c>
      <c r="Q183">
        <v>0.62049521541181774</v>
      </c>
      <c r="R183">
        <v>0.61529999999999951</v>
      </c>
      <c r="S183">
        <f t="shared" si="3"/>
        <v>0.38179070604289117</v>
      </c>
    </row>
    <row r="184" spans="6:19" x14ac:dyDescent="0.3">
      <c r="F184">
        <v>9</v>
      </c>
      <c r="G184" s="3">
        <v>2001.66666666726</v>
      </c>
      <c r="H184" s="12">
        <v>29.025096999999999</v>
      </c>
      <c r="K184" s="13">
        <v>37164</v>
      </c>
      <c r="O184">
        <v>10</v>
      </c>
      <c r="P184">
        <v>2000</v>
      </c>
      <c r="Q184">
        <v>0.57493143703907135</v>
      </c>
      <c r="R184">
        <v>0.61529999999999951</v>
      </c>
      <c r="S184">
        <f t="shared" si="3"/>
        <v>0.35375531321014031</v>
      </c>
    </row>
    <row r="185" spans="6:19" x14ac:dyDescent="0.3">
      <c r="F185">
        <v>8</v>
      </c>
      <c r="G185" s="3">
        <v>2001.5833333339301</v>
      </c>
      <c r="H185" s="12">
        <v>28.618646999999999</v>
      </c>
      <c r="K185" s="13">
        <v>37134</v>
      </c>
      <c r="O185">
        <v>10</v>
      </c>
      <c r="P185">
        <v>2000</v>
      </c>
      <c r="Q185">
        <v>0.56546064155153097</v>
      </c>
      <c r="R185">
        <v>0.61529999999999951</v>
      </c>
      <c r="S185">
        <f t="shared" si="3"/>
        <v>0.34792793274665673</v>
      </c>
    </row>
    <row r="186" spans="6:19" x14ac:dyDescent="0.3">
      <c r="F186">
        <v>7</v>
      </c>
      <c r="G186" s="3">
        <v>2001.5000000006</v>
      </c>
      <c r="H186" s="12">
        <v>28.398060000000001</v>
      </c>
      <c r="K186" s="13">
        <v>37103</v>
      </c>
      <c r="O186">
        <v>9</v>
      </c>
      <c r="P186">
        <v>2000</v>
      </c>
      <c r="Q186">
        <v>0.57918265477438136</v>
      </c>
      <c r="R186">
        <v>0.61529999999999951</v>
      </c>
      <c r="S186">
        <f t="shared" si="3"/>
        <v>0.35637108748267654</v>
      </c>
    </row>
    <row r="187" spans="6:19" x14ac:dyDescent="0.3">
      <c r="F187">
        <v>6</v>
      </c>
      <c r="G187" s="3">
        <v>2001.41666666727</v>
      </c>
      <c r="H187" s="12">
        <v>28.822624000000001</v>
      </c>
      <c r="K187" s="13">
        <v>37072</v>
      </c>
      <c r="O187">
        <v>9</v>
      </c>
      <c r="P187">
        <v>2000</v>
      </c>
      <c r="Q187">
        <v>0.59289534162809931</v>
      </c>
      <c r="R187">
        <v>0.61529999999999951</v>
      </c>
      <c r="S187">
        <f t="shared" si="3"/>
        <v>0.36480850370376922</v>
      </c>
    </row>
    <row r="188" spans="6:19" x14ac:dyDescent="0.3">
      <c r="F188">
        <v>5</v>
      </c>
      <c r="G188" s="3">
        <v>2001.3333333339399</v>
      </c>
      <c r="H188" s="12">
        <v>28.235503999999999</v>
      </c>
      <c r="K188" s="13">
        <v>37042</v>
      </c>
      <c r="O188">
        <v>8</v>
      </c>
      <c r="P188">
        <v>2000</v>
      </c>
      <c r="Q188">
        <v>0.6070202757751979</v>
      </c>
      <c r="R188">
        <v>0.61529999999999951</v>
      </c>
      <c r="S188">
        <f t="shared" si="3"/>
        <v>0.373499575684479</v>
      </c>
    </row>
    <row r="189" spans="6:19" x14ac:dyDescent="0.3">
      <c r="F189">
        <v>4</v>
      </c>
      <c r="G189" s="3">
        <v>2001.25000000061</v>
      </c>
      <c r="H189" s="12">
        <v>27.255444000000001</v>
      </c>
      <c r="K189" s="13">
        <v>37011</v>
      </c>
      <c r="O189">
        <v>8</v>
      </c>
      <c r="P189">
        <v>2000</v>
      </c>
      <c r="Q189">
        <v>0.65721190041756206</v>
      </c>
      <c r="R189">
        <v>0.61529999999999951</v>
      </c>
      <c r="S189">
        <f t="shared" si="3"/>
        <v>0.40438248232692564</v>
      </c>
    </row>
    <row r="190" spans="6:19" x14ac:dyDescent="0.3">
      <c r="F190">
        <v>3</v>
      </c>
      <c r="G190" s="3">
        <v>2001.16666666728</v>
      </c>
      <c r="H190" s="12">
        <v>26.661549999999998</v>
      </c>
      <c r="K190" s="13">
        <v>36981</v>
      </c>
      <c r="O190">
        <v>7</v>
      </c>
      <c r="P190">
        <v>2000</v>
      </c>
      <c r="Q190">
        <v>0.73910551663698165</v>
      </c>
      <c r="R190">
        <v>0.61529999999999951</v>
      </c>
      <c r="S190">
        <f t="shared" si="3"/>
        <v>0.45477162438673446</v>
      </c>
    </row>
    <row r="191" spans="6:19" x14ac:dyDescent="0.3">
      <c r="F191">
        <v>2</v>
      </c>
      <c r="G191" s="3">
        <v>2001.0833333339499</v>
      </c>
      <c r="H191" s="12">
        <v>26.538681</v>
      </c>
      <c r="K191" s="13">
        <v>36950</v>
      </c>
      <c r="O191">
        <v>6</v>
      </c>
      <c r="P191">
        <v>2000</v>
      </c>
      <c r="Q191">
        <v>0.83108268769967097</v>
      </c>
      <c r="R191">
        <v>0.61529999999999951</v>
      </c>
      <c r="S191">
        <f t="shared" si="3"/>
        <v>0.51136517774160717</v>
      </c>
    </row>
    <row r="192" spans="6:19" x14ac:dyDescent="0.3">
      <c r="F192">
        <v>1</v>
      </c>
      <c r="G192" s="3">
        <v>2001.00000000062</v>
      </c>
      <c r="H192" s="12">
        <v>26.886410000000001</v>
      </c>
      <c r="K192" s="13">
        <v>36922</v>
      </c>
      <c r="O192">
        <v>4</v>
      </c>
      <c r="P192">
        <v>2000</v>
      </c>
      <c r="Q192">
        <v>0.93437101693287827</v>
      </c>
      <c r="R192">
        <v>0.61529999999999951</v>
      </c>
      <c r="S192">
        <f t="shared" si="3"/>
        <v>0.57491848671879953</v>
      </c>
    </row>
    <row r="193" spans="6:19" x14ac:dyDescent="0.3">
      <c r="F193">
        <v>12</v>
      </c>
      <c r="G193" s="3">
        <v>2000.91666666729</v>
      </c>
      <c r="H193" s="12">
        <v>27.563030000000001</v>
      </c>
      <c r="K193" s="13">
        <v>36891</v>
      </c>
      <c r="O193">
        <v>2</v>
      </c>
      <c r="P193">
        <v>2000</v>
      </c>
      <c r="Q193">
        <v>0.95787557900216946</v>
      </c>
      <c r="R193">
        <v>0.61529999999999951</v>
      </c>
      <c r="S193">
        <f t="shared" si="3"/>
        <v>0.58938084376003441</v>
      </c>
    </row>
    <row r="194" spans="6:19" x14ac:dyDescent="0.3">
      <c r="F194">
        <v>11</v>
      </c>
      <c r="G194" s="3">
        <v>2000.8333333339599</v>
      </c>
      <c r="H194" s="12">
        <v>28.679812999999999</v>
      </c>
      <c r="K194" s="13">
        <v>36860</v>
      </c>
      <c r="O194">
        <v>12</v>
      </c>
      <c r="P194">
        <v>1999</v>
      </c>
      <c r="Q194">
        <v>0.92017345816553797</v>
      </c>
      <c r="R194">
        <v>0.61529999999999951</v>
      </c>
      <c r="S194">
        <f t="shared" si="3"/>
        <v>0.56618272880925502</v>
      </c>
    </row>
    <row r="195" spans="6:19" x14ac:dyDescent="0.3">
      <c r="F195">
        <v>10</v>
      </c>
      <c r="G195" s="3">
        <v>2000.7500000006301</v>
      </c>
      <c r="H195" s="12">
        <v>28.932037000000001</v>
      </c>
      <c r="K195" s="13">
        <v>36830</v>
      </c>
      <c r="O195">
        <v>10</v>
      </c>
      <c r="P195">
        <v>1999</v>
      </c>
      <c r="Q195">
        <v>0.88408286219164411</v>
      </c>
      <c r="R195">
        <v>0.61529999999999951</v>
      </c>
      <c r="S195">
        <f t="shared" si="3"/>
        <v>0.54397618510651824</v>
      </c>
    </row>
    <row r="196" spans="6:19" x14ac:dyDescent="0.3">
      <c r="F196">
        <v>9</v>
      </c>
      <c r="G196" s="3">
        <v>2000.6666666673</v>
      </c>
      <c r="H196" s="12">
        <v>28.852404</v>
      </c>
      <c r="K196" s="13">
        <v>36799</v>
      </c>
      <c r="O196">
        <v>8</v>
      </c>
      <c r="P196">
        <v>1999</v>
      </c>
      <c r="Q196">
        <v>0.84916269030605596</v>
      </c>
      <c r="R196">
        <v>0.61529999999999951</v>
      </c>
      <c r="S196">
        <f t="shared" si="3"/>
        <v>0.52248980334531581</v>
      </c>
    </row>
    <row r="197" spans="6:19" x14ac:dyDescent="0.3">
      <c r="F197">
        <v>8</v>
      </c>
      <c r="G197" s="3">
        <v>2000.5833333339699</v>
      </c>
      <c r="H197" s="12">
        <v>28.584655999999999</v>
      </c>
      <c r="K197" s="13">
        <v>36769</v>
      </c>
      <c r="O197">
        <v>6</v>
      </c>
      <c r="P197">
        <v>1999</v>
      </c>
      <c r="Q197">
        <v>0.8116268528827445</v>
      </c>
      <c r="R197">
        <v>0.61529999999999951</v>
      </c>
      <c r="S197">
        <f t="shared" ref="S197:S260" si="4">Q197*R197</f>
        <v>0.49939400257875227</v>
      </c>
    </row>
    <row r="198" spans="6:19" x14ac:dyDescent="0.3">
      <c r="F198">
        <v>7</v>
      </c>
      <c r="G198" s="3">
        <v>2000.5000000006401</v>
      </c>
      <c r="H198" s="12">
        <v>28.283096</v>
      </c>
      <c r="K198" s="13">
        <v>36738</v>
      </c>
      <c r="O198">
        <v>6</v>
      </c>
      <c r="P198">
        <v>1999</v>
      </c>
      <c r="Q198">
        <v>0.77306427388703847</v>
      </c>
      <c r="R198">
        <v>0.61529999999999951</v>
      </c>
      <c r="S198">
        <f t="shared" si="4"/>
        <v>0.4756664477226944</v>
      </c>
    </row>
    <row r="199" spans="6:19" x14ac:dyDescent="0.3">
      <c r="F199">
        <v>6</v>
      </c>
      <c r="G199" s="3">
        <v>2000.41666666731</v>
      </c>
      <c r="H199" s="12">
        <v>28.437287999999999</v>
      </c>
      <c r="K199" s="13">
        <v>36707</v>
      </c>
      <c r="O199">
        <v>6</v>
      </c>
      <c r="P199">
        <v>1999</v>
      </c>
      <c r="Q199" s="15">
        <v>0.73644112496204206</v>
      </c>
      <c r="R199">
        <v>0.61529999999999951</v>
      </c>
      <c r="S199">
        <f t="shared" si="4"/>
        <v>0.45313222418914412</v>
      </c>
    </row>
    <row r="200" spans="6:19" x14ac:dyDescent="0.3">
      <c r="F200">
        <v>5</v>
      </c>
      <c r="G200" s="3">
        <v>2000.3333333339799</v>
      </c>
      <c r="H200" s="12">
        <v>28.207857000000001</v>
      </c>
      <c r="K200" s="13">
        <v>36677</v>
      </c>
      <c r="O200">
        <v>6</v>
      </c>
      <c r="P200">
        <v>1999</v>
      </c>
      <c r="Q200">
        <v>0.70134961046328659</v>
      </c>
      <c r="R200">
        <v>0.61529999999999951</v>
      </c>
      <c r="S200">
        <f t="shared" si="4"/>
        <v>0.43154041531805992</v>
      </c>
    </row>
    <row r="201" spans="6:19" x14ac:dyDescent="0.3">
      <c r="F201">
        <v>4</v>
      </c>
      <c r="G201" s="3">
        <v>2000.2500000006501</v>
      </c>
      <c r="H201" s="12">
        <v>27.356756000000001</v>
      </c>
      <c r="K201" s="13">
        <v>36646</v>
      </c>
      <c r="O201">
        <v>5</v>
      </c>
      <c r="P201">
        <v>1999</v>
      </c>
      <c r="Q201">
        <v>0.68562394600743348</v>
      </c>
      <c r="R201">
        <v>0.61529999999999951</v>
      </c>
      <c r="S201">
        <f t="shared" si="4"/>
        <v>0.42186441397837349</v>
      </c>
    </row>
    <row r="202" spans="6:19" x14ac:dyDescent="0.3">
      <c r="F202">
        <v>3</v>
      </c>
      <c r="G202" s="3">
        <v>2000.16666666732</v>
      </c>
      <c r="H202" s="12">
        <v>26.734048999999999</v>
      </c>
      <c r="K202" s="13">
        <v>36616</v>
      </c>
      <c r="O202">
        <v>5</v>
      </c>
      <c r="P202">
        <v>1999</v>
      </c>
      <c r="Q202">
        <v>0.68334953555780775</v>
      </c>
      <c r="R202">
        <v>0.61529999999999951</v>
      </c>
      <c r="S202">
        <f t="shared" si="4"/>
        <v>0.42046496922871879</v>
      </c>
    </row>
    <row r="203" spans="6:19" x14ac:dyDescent="0.3">
      <c r="F203">
        <v>2</v>
      </c>
      <c r="G203" s="3">
        <v>2000.0833333339899</v>
      </c>
      <c r="H203" s="12">
        <v>26.750644999999999</v>
      </c>
      <c r="K203" s="13">
        <v>36585</v>
      </c>
      <c r="O203">
        <v>5</v>
      </c>
      <c r="P203">
        <v>1999</v>
      </c>
      <c r="Q203">
        <v>0.68078789309846255</v>
      </c>
      <c r="R203">
        <v>0.61529999999999951</v>
      </c>
      <c r="S203">
        <f t="shared" si="4"/>
        <v>0.41888879062348366</v>
      </c>
    </row>
    <row r="204" spans="6:19" x14ac:dyDescent="0.3">
      <c r="F204">
        <v>1</v>
      </c>
      <c r="G204" s="3">
        <v>2000.0000000006601</v>
      </c>
      <c r="H204" s="12">
        <v>26.800830000000001</v>
      </c>
      <c r="K204" s="13">
        <v>36556</v>
      </c>
      <c r="O204">
        <v>4</v>
      </c>
      <c r="P204">
        <v>1999</v>
      </c>
      <c r="Q204">
        <v>0.67843250243274678</v>
      </c>
      <c r="R204">
        <v>0.61529999999999951</v>
      </c>
      <c r="S204">
        <f t="shared" si="4"/>
        <v>0.41743951874686874</v>
      </c>
    </row>
    <row r="205" spans="6:19" x14ac:dyDescent="0.3">
      <c r="F205">
        <v>12</v>
      </c>
      <c r="G205" s="3">
        <v>1999.91666666732</v>
      </c>
      <c r="H205" s="12">
        <v>27.89828</v>
      </c>
      <c r="K205" s="13">
        <v>36525</v>
      </c>
      <c r="O205">
        <v>4</v>
      </c>
      <c r="P205">
        <v>1999</v>
      </c>
      <c r="Q205">
        <v>0.66802746887105702</v>
      </c>
      <c r="R205">
        <v>0.61529999999999951</v>
      </c>
      <c r="S205">
        <f t="shared" si="4"/>
        <v>0.41103730159636104</v>
      </c>
    </row>
    <row r="206" spans="6:19" x14ac:dyDescent="0.3">
      <c r="F206">
        <v>11</v>
      </c>
      <c r="G206" s="3">
        <v>1999.8333333339899</v>
      </c>
      <c r="H206" s="12">
        <v>28.303477999999998</v>
      </c>
      <c r="K206" s="13">
        <v>36494</v>
      </c>
      <c r="O206">
        <v>4</v>
      </c>
      <c r="P206">
        <v>1999</v>
      </c>
      <c r="Q206">
        <v>0.65238879382718284</v>
      </c>
      <c r="R206">
        <v>0.61529999999999951</v>
      </c>
      <c r="S206">
        <f t="shared" si="4"/>
        <v>0.4014148248418653</v>
      </c>
    </row>
    <row r="207" spans="6:19" x14ac:dyDescent="0.3">
      <c r="F207">
        <v>10</v>
      </c>
      <c r="G207" s="3">
        <v>1999.7500000006601</v>
      </c>
      <c r="H207" s="12">
        <v>28.966629000000001</v>
      </c>
      <c r="K207" s="13">
        <v>36464</v>
      </c>
      <c r="O207">
        <v>4</v>
      </c>
      <c r="P207">
        <v>1999</v>
      </c>
      <c r="Q207">
        <v>0.63683964790899772</v>
      </c>
      <c r="R207">
        <v>0.61529999999999951</v>
      </c>
      <c r="S207">
        <f t="shared" si="4"/>
        <v>0.39184743535840599</v>
      </c>
    </row>
    <row r="208" spans="6:19" x14ac:dyDescent="0.3">
      <c r="F208">
        <v>9</v>
      </c>
      <c r="G208" s="3">
        <v>1999.66666666733</v>
      </c>
      <c r="H208" s="12">
        <v>28.978497999999998</v>
      </c>
      <c r="K208" s="13">
        <v>36433</v>
      </c>
      <c r="O208">
        <v>3</v>
      </c>
      <c r="P208">
        <v>1999</v>
      </c>
      <c r="Q208">
        <v>0.62166191114985814</v>
      </c>
      <c r="R208">
        <v>0.61529999999999951</v>
      </c>
      <c r="S208">
        <f t="shared" si="4"/>
        <v>0.38250857393050741</v>
      </c>
    </row>
    <row r="209" spans="6:19" x14ac:dyDescent="0.3">
      <c r="F209">
        <v>8</v>
      </c>
      <c r="G209" s="3">
        <v>1999.5833333339999</v>
      </c>
      <c r="H209" s="12">
        <v>28.797606999999999</v>
      </c>
      <c r="K209" s="13">
        <v>36403</v>
      </c>
      <c r="O209">
        <v>3</v>
      </c>
      <c r="P209">
        <v>1999</v>
      </c>
      <c r="Q209">
        <v>0.59978640115312032</v>
      </c>
      <c r="R209">
        <v>0.61529999999999951</v>
      </c>
      <c r="S209">
        <f t="shared" si="4"/>
        <v>0.36904857262951463</v>
      </c>
    </row>
    <row r="210" spans="6:19" x14ac:dyDescent="0.3">
      <c r="F210">
        <v>7</v>
      </c>
      <c r="G210" s="3">
        <v>1999.5000000006701</v>
      </c>
      <c r="H210" s="12">
        <v>28.540585</v>
      </c>
      <c r="K210" s="13">
        <v>36372</v>
      </c>
      <c r="O210">
        <v>3</v>
      </c>
      <c r="P210">
        <v>1999</v>
      </c>
      <c r="Q210">
        <v>0.57327308639897745</v>
      </c>
      <c r="R210">
        <v>0.61529999999999951</v>
      </c>
      <c r="S210">
        <f t="shared" si="4"/>
        <v>0.35273493006129053</v>
      </c>
    </row>
    <row r="211" spans="6:19" x14ac:dyDescent="0.3">
      <c r="F211">
        <v>6</v>
      </c>
      <c r="G211" s="3">
        <v>1999.41666666734</v>
      </c>
      <c r="H211" s="12">
        <v>28.782764</v>
      </c>
      <c r="K211" s="13">
        <v>36341</v>
      </c>
      <c r="O211">
        <v>2</v>
      </c>
      <c r="P211">
        <v>1999</v>
      </c>
      <c r="Q211">
        <v>0.54793178197701398</v>
      </c>
      <c r="R211">
        <v>0.61529999999999951</v>
      </c>
      <c r="S211">
        <f t="shared" si="4"/>
        <v>0.33714242545045642</v>
      </c>
    </row>
    <row r="212" spans="6:19" x14ac:dyDescent="0.3">
      <c r="F212">
        <v>5</v>
      </c>
      <c r="G212" s="3">
        <v>1999.3333333340099</v>
      </c>
      <c r="H212" s="12">
        <v>28.198405999999999</v>
      </c>
      <c r="K212" s="13">
        <v>36311</v>
      </c>
      <c r="O212">
        <v>1</v>
      </c>
      <c r="P212">
        <v>1999</v>
      </c>
      <c r="Q212">
        <v>0.52401373392371531</v>
      </c>
      <c r="R212">
        <v>0.61529999999999951</v>
      </c>
      <c r="S212">
        <f t="shared" si="4"/>
        <v>0.32242565048326177</v>
      </c>
    </row>
    <row r="213" spans="6:19" x14ac:dyDescent="0.3">
      <c r="F213">
        <v>4</v>
      </c>
      <c r="G213" s="3">
        <v>1999.2500000006801</v>
      </c>
      <c r="H213" s="12">
        <v>27.552143000000001</v>
      </c>
      <c r="K213" s="13">
        <v>36280</v>
      </c>
      <c r="O213">
        <v>12</v>
      </c>
      <c r="P213">
        <v>1998</v>
      </c>
      <c r="Q213">
        <v>0.51515797116543238</v>
      </c>
      <c r="R213">
        <v>0.61529999999999951</v>
      </c>
      <c r="S213">
        <f t="shared" si="4"/>
        <v>0.31697669965809028</v>
      </c>
    </row>
    <row r="214" spans="6:19" x14ac:dyDescent="0.3">
      <c r="F214">
        <v>3</v>
      </c>
      <c r="G214" s="3">
        <v>1999.16666666735</v>
      </c>
      <c r="H214" s="12">
        <v>26.935252999999999</v>
      </c>
      <c r="K214" s="13">
        <v>36250</v>
      </c>
      <c r="O214">
        <v>11</v>
      </c>
      <c r="P214">
        <v>1998</v>
      </c>
      <c r="Q214">
        <v>0.51769434149112992</v>
      </c>
      <c r="R214">
        <v>0.61529999999999951</v>
      </c>
      <c r="S214">
        <f t="shared" si="4"/>
        <v>0.318537328319492</v>
      </c>
    </row>
    <row r="215" spans="6:19" x14ac:dyDescent="0.3">
      <c r="F215">
        <v>2</v>
      </c>
      <c r="G215" s="3">
        <v>1999.0833333340199</v>
      </c>
      <c r="H215" s="12">
        <v>26.596931000000001</v>
      </c>
      <c r="K215" s="13">
        <v>36219</v>
      </c>
      <c r="O215">
        <v>10</v>
      </c>
      <c r="P215">
        <v>1998</v>
      </c>
      <c r="Q215">
        <v>0.5201674576914439</v>
      </c>
      <c r="R215">
        <v>0.61529999999999951</v>
      </c>
      <c r="S215">
        <f t="shared" si="4"/>
        <v>0.32005903671754515</v>
      </c>
    </row>
    <row r="216" spans="6:19" x14ac:dyDescent="0.3">
      <c r="F216">
        <v>1</v>
      </c>
      <c r="G216" s="3">
        <v>1999.0000000006901</v>
      </c>
      <c r="H216" s="12">
        <v>27.152920000000002</v>
      </c>
      <c r="K216" s="13">
        <v>36191</v>
      </c>
      <c r="O216">
        <v>9</v>
      </c>
      <c r="P216">
        <v>1998</v>
      </c>
      <c r="Q216">
        <v>0.52280392729127223</v>
      </c>
      <c r="R216">
        <v>0.61529999999999951</v>
      </c>
      <c r="S216">
        <f t="shared" si="4"/>
        <v>0.32168125646231954</v>
      </c>
    </row>
    <row r="217" spans="6:19" x14ac:dyDescent="0.3">
      <c r="F217">
        <v>12</v>
      </c>
      <c r="G217" s="3">
        <v>1998.91666666736</v>
      </c>
      <c r="H217" s="12">
        <v>28.066917</v>
      </c>
      <c r="K217" s="13">
        <v>36160</v>
      </c>
      <c r="O217">
        <v>8</v>
      </c>
      <c r="P217">
        <v>1998</v>
      </c>
      <c r="Q217">
        <v>0.53464148125042232</v>
      </c>
      <c r="R217">
        <v>0.61529999999999951</v>
      </c>
      <c r="S217">
        <f t="shared" si="4"/>
        <v>0.32896490341338458</v>
      </c>
    </row>
    <row r="218" spans="6:19" x14ac:dyDescent="0.3">
      <c r="F218">
        <v>11</v>
      </c>
      <c r="G218" s="3">
        <v>1998.8333333340299</v>
      </c>
      <c r="H218" s="12">
        <v>28.998287000000001</v>
      </c>
      <c r="K218" s="13">
        <v>36129</v>
      </c>
      <c r="O218">
        <v>6</v>
      </c>
      <c r="P218">
        <v>1998</v>
      </c>
      <c r="Q218">
        <v>0.55478108459120912</v>
      </c>
      <c r="R218">
        <v>0.61529999999999951</v>
      </c>
      <c r="S218">
        <f t="shared" si="4"/>
        <v>0.34135680134897067</v>
      </c>
    </row>
    <row r="219" spans="6:19" x14ac:dyDescent="0.3">
      <c r="F219">
        <v>10</v>
      </c>
      <c r="G219" s="3">
        <v>1998.7500000007001</v>
      </c>
      <c r="H219" s="12">
        <v>29.101966999999998</v>
      </c>
      <c r="K219" s="13">
        <v>36099</v>
      </c>
      <c r="O219">
        <v>5</v>
      </c>
      <c r="P219">
        <v>1998</v>
      </c>
      <c r="Q219">
        <v>0.5757631589482094</v>
      </c>
      <c r="R219">
        <v>0.61529999999999951</v>
      </c>
      <c r="S219">
        <f t="shared" si="4"/>
        <v>0.35426707170083294</v>
      </c>
    </row>
    <row r="220" spans="6:19" x14ac:dyDescent="0.3">
      <c r="F220">
        <v>9</v>
      </c>
      <c r="G220" s="3">
        <v>1998.66666666737</v>
      </c>
      <c r="H220" s="12">
        <v>29.418707000000001</v>
      </c>
      <c r="K220" s="13">
        <v>36068</v>
      </c>
      <c r="O220">
        <v>4</v>
      </c>
      <c r="P220">
        <v>1998</v>
      </c>
      <c r="Q220">
        <v>0.59736558356686542</v>
      </c>
      <c r="R220">
        <v>0.61529999999999951</v>
      </c>
      <c r="S220">
        <f t="shared" si="4"/>
        <v>0.36755904356869201</v>
      </c>
    </row>
    <row r="221" spans="6:19" x14ac:dyDescent="0.3">
      <c r="F221">
        <v>8</v>
      </c>
      <c r="G221" s="3">
        <v>1998.5833333340399</v>
      </c>
      <c r="H221" s="12">
        <v>29.319911999999999</v>
      </c>
      <c r="K221" s="13">
        <v>36038</v>
      </c>
      <c r="O221">
        <v>2</v>
      </c>
      <c r="P221">
        <v>1998</v>
      </c>
      <c r="Q221">
        <v>0.62282999090611346</v>
      </c>
      <c r="R221">
        <v>0.61529999999999951</v>
      </c>
      <c r="S221">
        <f t="shared" si="4"/>
        <v>0.38322729340453132</v>
      </c>
    </row>
    <row r="222" spans="6:19" x14ac:dyDescent="0.3">
      <c r="F222">
        <v>7</v>
      </c>
      <c r="G222" s="3">
        <v>1998.5000000007101</v>
      </c>
      <c r="H222" s="12">
        <v>28.865658</v>
      </c>
      <c r="K222" s="13">
        <v>36007</v>
      </c>
      <c r="O222">
        <v>1</v>
      </c>
      <c r="P222">
        <v>1998</v>
      </c>
      <c r="Q222">
        <v>0.65172930136266316</v>
      </c>
      <c r="R222">
        <v>0.61529999999999951</v>
      </c>
      <c r="S222">
        <f t="shared" si="4"/>
        <v>0.40100903912844632</v>
      </c>
    </row>
    <row r="223" spans="6:19" x14ac:dyDescent="0.3">
      <c r="F223">
        <v>6</v>
      </c>
      <c r="G223" s="3">
        <v>1998.41666666738</v>
      </c>
      <c r="H223" s="12">
        <v>29.120782999999999</v>
      </c>
      <c r="K223" s="13">
        <v>35976</v>
      </c>
      <c r="O223">
        <v>12</v>
      </c>
      <c r="P223">
        <v>1997</v>
      </c>
      <c r="Q223">
        <v>0.68196953977235952</v>
      </c>
      <c r="R223">
        <v>0.61529999999999951</v>
      </c>
      <c r="S223">
        <f t="shared" si="4"/>
        <v>0.4196158578219325</v>
      </c>
    </row>
    <row r="224" spans="6:19" x14ac:dyDescent="0.3">
      <c r="F224">
        <v>5</v>
      </c>
      <c r="G224" s="3">
        <v>1998.3333333340499</v>
      </c>
      <c r="H224" s="12">
        <v>28.859881999999999</v>
      </c>
      <c r="K224" s="13">
        <v>35946</v>
      </c>
      <c r="O224">
        <v>11</v>
      </c>
      <c r="P224">
        <v>1997</v>
      </c>
      <c r="Q224">
        <v>0.71392191510116931</v>
      </c>
      <c r="R224">
        <v>0.61529999999999951</v>
      </c>
      <c r="S224">
        <f t="shared" si="4"/>
        <v>0.4392761543617491</v>
      </c>
    </row>
    <row r="225" spans="6:19" x14ac:dyDescent="0.3">
      <c r="F225">
        <v>4</v>
      </c>
      <c r="G225" s="3">
        <v>1998.2500000007201</v>
      </c>
      <c r="H225" s="12">
        <v>27.934906000000002</v>
      </c>
      <c r="K225" s="13">
        <v>35915</v>
      </c>
      <c r="O225">
        <v>10</v>
      </c>
      <c r="P225">
        <v>1997</v>
      </c>
      <c r="Q225" s="15">
        <v>0.71505695277722214</v>
      </c>
      <c r="R225">
        <v>0.61529999999999951</v>
      </c>
      <c r="S225">
        <f t="shared" si="4"/>
        <v>0.43997454304382444</v>
      </c>
    </row>
    <row r="226" spans="6:19" x14ac:dyDescent="0.3">
      <c r="F226">
        <v>3</v>
      </c>
      <c r="G226" s="3">
        <v>1998.16666666739</v>
      </c>
      <c r="H226" s="12">
        <v>27.566013000000002</v>
      </c>
      <c r="K226" s="13">
        <v>35885</v>
      </c>
      <c r="O226">
        <v>9</v>
      </c>
      <c r="P226">
        <v>1997</v>
      </c>
      <c r="Q226">
        <v>0.68999544336844687</v>
      </c>
      <c r="R226">
        <v>0.61529999999999951</v>
      </c>
      <c r="S226">
        <f t="shared" si="4"/>
        <v>0.424554196304605</v>
      </c>
    </row>
    <row r="227" spans="6:19" x14ac:dyDescent="0.3">
      <c r="F227">
        <v>2</v>
      </c>
      <c r="G227" s="3">
        <v>1998.0833333340599</v>
      </c>
      <c r="H227" s="12">
        <v>27.492370000000001</v>
      </c>
      <c r="K227" s="13">
        <v>35854</v>
      </c>
      <c r="O227">
        <v>8</v>
      </c>
      <c r="P227">
        <v>1997</v>
      </c>
      <c r="Q227">
        <v>0.6660044776764189</v>
      </c>
      <c r="R227">
        <v>0.61529999999999951</v>
      </c>
      <c r="S227">
        <f t="shared" si="4"/>
        <v>0.40979255511430024</v>
      </c>
    </row>
    <row r="228" spans="6:19" x14ac:dyDescent="0.3">
      <c r="F228">
        <v>1</v>
      </c>
      <c r="G228" s="3">
        <v>1998.0000000007301</v>
      </c>
      <c r="H228" s="12">
        <v>27.386194</v>
      </c>
      <c r="K228" s="13">
        <v>35826</v>
      </c>
      <c r="O228">
        <v>7</v>
      </c>
      <c r="P228">
        <v>1997</v>
      </c>
      <c r="Q228">
        <v>0.64256860787649073</v>
      </c>
      <c r="R228">
        <v>0.61529999999999951</v>
      </c>
      <c r="S228">
        <f t="shared" si="4"/>
        <v>0.39537246442640445</v>
      </c>
    </row>
    <row r="229" spans="6:19" x14ac:dyDescent="0.3">
      <c r="F229">
        <v>12</v>
      </c>
      <c r="G229" s="3">
        <v>1997.9166666674</v>
      </c>
      <c r="H229" s="12">
        <v>28.053778000000001</v>
      </c>
      <c r="K229" s="13">
        <v>35795</v>
      </c>
      <c r="O229">
        <v>6</v>
      </c>
      <c r="P229">
        <v>1997</v>
      </c>
      <c r="Q229">
        <v>0.64062271388820635</v>
      </c>
      <c r="R229">
        <v>0.61529999999999951</v>
      </c>
      <c r="S229">
        <f t="shared" si="4"/>
        <v>0.39417515585541307</v>
      </c>
    </row>
    <row r="230" spans="6:19" x14ac:dyDescent="0.3">
      <c r="F230">
        <v>11</v>
      </c>
      <c r="G230" s="3">
        <v>1997.8333333340699</v>
      </c>
      <c r="H230" s="12">
        <v>28.978885999999999</v>
      </c>
      <c r="K230" s="13">
        <v>35764</v>
      </c>
      <c r="O230">
        <v>6</v>
      </c>
      <c r="P230">
        <v>1997</v>
      </c>
      <c r="Q230">
        <v>0.656927454958533</v>
      </c>
      <c r="R230">
        <v>0.61529999999999951</v>
      </c>
      <c r="S230">
        <f t="shared" si="4"/>
        <v>0.40420746303598504</v>
      </c>
    </row>
    <row r="231" spans="6:19" x14ac:dyDescent="0.3">
      <c r="F231">
        <v>10</v>
      </c>
      <c r="G231" s="3">
        <v>1997.7500000007401</v>
      </c>
      <c r="H231" s="12">
        <v>29.191174</v>
      </c>
      <c r="K231" s="13">
        <v>35734</v>
      </c>
      <c r="O231">
        <v>6</v>
      </c>
      <c r="P231">
        <v>1997</v>
      </c>
      <c r="Q231">
        <v>0.67345278789402951</v>
      </c>
      <c r="R231">
        <v>0.61529999999999951</v>
      </c>
      <c r="S231">
        <f t="shared" si="4"/>
        <v>0.41437550039119603</v>
      </c>
    </row>
    <row r="232" spans="6:19" x14ac:dyDescent="0.3">
      <c r="F232">
        <v>9</v>
      </c>
      <c r="G232" s="3">
        <v>1997.66666666741</v>
      </c>
      <c r="H232" s="12">
        <v>28.914299</v>
      </c>
      <c r="K232" s="13">
        <v>35703</v>
      </c>
      <c r="O232">
        <v>5</v>
      </c>
      <c r="P232">
        <v>1997</v>
      </c>
      <c r="Q232">
        <v>0.69029420705861599</v>
      </c>
      <c r="R232">
        <v>0.61529999999999951</v>
      </c>
      <c r="S232">
        <f t="shared" si="4"/>
        <v>0.42473802560316609</v>
      </c>
    </row>
    <row r="233" spans="6:19" x14ac:dyDescent="0.3">
      <c r="F233">
        <v>8</v>
      </c>
      <c r="G233" s="3">
        <v>1997.58333333408</v>
      </c>
      <c r="H233" s="12">
        <v>28.438068000000001</v>
      </c>
      <c r="K233" s="13">
        <v>35673</v>
      </c>
      <c r="O233">
        <v>5</v>
      </c>
      <c r="P233">
        <v>1997</v>
      </c>
      <c r="Q233">
        <v>0.71629808041545107</v>
      </c>
      <c r="R233">
        <v>0.61529999999999951</v>
      </c>
      <c r="S233">
        <f t="shared" si="4"/>
        <v>0.44073820887962667</v>
      </c>
    </row>
    <row r="234" spans="6:19" x14ac:dyDescent="0.3">
      <c r="F234">
        <v>7</v>
      </c>
      <c r="G234" s="3">
        <v>1997.5000000007501</v>
      </c>
      <c r="H234" s="12">
        <v>28.393802999999998</v>
      </c>
      <c r="K234" s="13">
        <v>35642</v>
      </c>
      <c r="O234">
        <v>5</v>
      </c>
      <c r="P234">
        <v>1997</v>
      </c>
      <c r="Q234">
        <v>0.75191951760107301</v>
      </c>
      <c r="R234">
        <v>0.61529999999999951</v>
      </c>
      <c r="S234">
        <f t="shared" si="4"/>
        <v>0.46265607917993984</v>
      </c>
    </row>
    <row r="235" spans="6:19" x14ac:dyDescent="0.3">
      <c r="F235">
        <v>6</v>
      </c>
      <c r="G235" s="3">
        <v>1997.41666666742</v>
      </c>
      <c r="H235" s="12">
        <v>28.73631</v>
      </c>
      <c r="K235" s="13">
        <v>35611</v>
      </c>
      <c r="O235">
        <v>4</v>
      </c>
      <c r="P235">
        <v>1997</v>
      </c>
      <c r="Q235">
        <v>0.78908464286567881</v>
      </c>
      <c r="R235">
        <v>0.61529999999999951</v>
      </c>
      <c r="S235">
        <f t="shared" si="4"/>
        <v>0.48552378075525177</v>
      </c>
    </row>
    <row r="236" spans="6:19" x14ac:dyDescent="0.3">
      <c r="F236">
        <v>5</v>
      </c>
      <c r="G236" s="3">
        <v>1997.33333333409</v>
      </c>
      <c r="H236" s="12">
        <v>28.317820000000001</v>
      </c>
      <c r="K236" s="13">
        <v>35581</v>
      </c>
      <c r="O236">
        <v>4</v>
      </c>
      <c r="P236">
        <v>1997</v>
      </c>
      <c r="Q236">
        <v>0.82808672874056444</v>
      </c>
      <c r="R236">
        <v>0.61529999999999951</v>
      </c>
      <c r="S236">
        <f t="shared" si="4"/>
        <v>0.50952176419406892</v>
      </c>
    </row>
    <row r="237" spans="6:19" x14ac:dyDescent="0.3">
      <c r="F237">
        <v>4</v>
      </c>
      <c r="G237" s="3">
        <v>1997.2500000007601</v>
      </c>
      <c r="H237" s="12">
        <v>27.389868</v>
      </c>
      <c r="K237" s="13">
        <v>35550</v>
      </c>
      <c r="O237">
        <v>4</v>
      </c>
      <c r="P237">
        <v>1997</v>
      </c>
      <c r="Q237">
        <v>0.85186604795236287</v>
      </c>
      <c r="R237">
        <v>0.61529999999999951</v>
      </c>
      <c r="S237">
        <f t="shared" si="4"/>
        <v>0.52415317930508842</v>
      </c>
    </row>
    <row r="238" spans="6:19" x14ac:dyDescent="0.3">
      <c r="F238">
        <v>3</v>
      </c>
      <c r="G238" s="3">
        <v>1997.16666666743</v>
      </c>
      <c r="H238" s="12">
        <v>26.858093</v>
      </c>
      <c r="K238" s="13">
        <v>35520</v>
      </c>
      <c r="O238">
        <v>3</v>
      </c>
      <c r="P238">
        <v>1997</v>
      </c>
      <c r="Q238">
        <v>0.86052330102401653</v>
      </c>
      <c r="R238">
        <v>0.61529999999999951</v>
      </c>
      <c r="S238">
        <f t="shared" si="4"/>
        <v>0.52947998712007693</v>
      </c>
    </row>
    <row r="239" spans="6:19" x14ac:dyDescent="0.3">
      <c r="F239">
        <v>2</v>
      </c>
      <c r="G239" s="3">
        <v>1997.0833333341</v>
      </c>
      <c r="H239" s="12">
        <v>26.930568999999998</v>
      </c>
      <c r="K239" s="13">
        <v>35489</v>
      </c>
      <c r="O239">
        <v>3</v>
      </c>
      <c r="P239">
        <v>1997</v>
      </c>
      <c r="Q239">
        <v>0.86926740505198308</v>
      </c>
      <c r="R239">
        <v>0.61529999999999951</v>
      </c>
      <c r="S239">
        <f t="shared" si="4"/>
        <v>0.53486023432848473</v>
      </c>
    </row>
    <row r="240" spans="6:19" x14ac:dyDescent="0.3">
      <c r="F240">
        <v>1</v>
      </c>
      <c r="G240" s="3">
        <v>1997.0000000007699</v>
      </c>
      <c r="H240" s="12">
        <v>27.178028000000001</v>
      </c>
      <c r="K240" s="13">
        <v>35461</v>
      </c>
      <c r="O240">
        <v>3</v>
      </c>
      <c r="P240">
        <v>1997</v>
      </c>
      <c r="Q240">
        <v>0.87860963145398974</v>
      </c>
      <c r="R240">
        <v>0.61529999999999951</v>
      </c>
      <c r="S240">
        <f t="shared" si="4"/>
        <v>0.54060850623363943</v>
      </c>
    </row>
    <row r="241" spans="6:19" x14ac:dyDescent="0.3">
      <c r="F241">
        <v>12</v>
      </c>
      <c r="G241" s="3">
        <v>1996.91666666744</v>
      </c>
      <c r="H241" s="12">
        <v>27.653341000000001</v>
      </c>
      <c r="K241" s="13">
        <v>35430</v>
      </c>
      <c r="O241">
        <v>2</v>
      </c>
      <c r="P241">
        <v>1997</v>
      </c>
      <c r="Q241">
        <v>0.84195729443325484</v>
      </c>
      <c r="R241">
        <v>0.61529999999999951</v>
      </c>
      <c r="S241">
        <f t="shared" si="4"/>
        <v>0.51805632326478135</v>
      </c>
    </row>
    <row r="242" spans="6:19" x14ac:dyDescent="0.3">
      <c r="F242">
        <v>11</v>
      </c>
      <c r="G242" s="3">
        <v>1996.83333333411</v>
      </c>
      <c r="H242" s="12">
        <v>28.459136999999998</v>
      </c>
      <c r="K242" s="13">
        <v>35399</v>
      </c>
      <c r="O242">
        <v>1</v>
      </c>
      <c r="P242">
        <v>1997</v>
      </c>
      <c r="Q242">
        <v>0.7696108471298817</v>
      </c>
      <c r="R242">
        <v>0.61529999999999951</v>
      </c>
      <c r="S242">
        <f t="shared" si="4"/>
        <v>0.47354155423901584</v>
      </c>
    </row>
    <row r="243" spans="6:19" x14ac:dyDescent="0.3">
      <c r="F243">
        <v>10</v>
      </c>
      <c r="G243" s="3">
        <v>1996.7500000007799</v>
      </c>
      <c r="H243" s="12">
        <v>28.765609999999999</v>
      </c>
      <c r="K243" s="13">
        <v>35369</v>
      </c>
      <c r="O243">
        <v>11</v>
      </c>
      <c r="P243">
        <v>1996</v>
      </c>
      <c r="Q243">
        <v>0.70348087716095919</v>
      </c>
      <c r="R243">
        <v>0.61529999999999951</v>
      </c>
      <c r="S243">
        <f t="shared" si="4"/>
        <v>0.43285178371713784</v>
      </c>
    </row>
    <row r="244" spans="6:19" x14ac:dyDescent="0.3">
      <c r="F244">
        <v>9</v>
      </c>
      <c r="G244" s="3">
        <v>1996.66666666745</v>
      </c>
      <c r="H244" s="12">
        <v>28.809937000000001</v>
      </c>
      <c r="K244" s="13">
        <v>35338</v>
      </c>
      <c r="O244">
        <v>10</v>
      </c>
      <c r="P244">
        <v>1996</v>
      </c>
      <c r="Q244">
        <v>0.64266133721686824</v>
      </c>
      <c r="R244">
        <v>0.61529999999999951</v>
      </c>
      <c r="S244">
        <f t="shared" si="4"/>
        <v>0.39542952078953869</v>
      </c>
    </row>
    <row r="245" spans="6:19" x14ac:dyDescent="0.3">
      <c r="F245">
        <v>8</v>
      </c>
      <c r="G245" s="3">
        <v>1996.58333333412</v>
      </c>
      <c r="H245" s="12">
        <v>28.405017999999998</v>
      </c>
      <c r="K245" s="13">
        <v>35308</v>
      </c>
      <c r="O245">
        <v>8</v>
      </c>
      <c r="P245">
        <v>1996</v>
      </c>
      <c r="Q245">
        <v>0.6485362456773287</v>
      </c>
      <c r="R245">
        <v>0.61529999999999951</v>
      </c>
      <c r="S245">
        <f t="shared" si="4"/>
        <v>0.39904435196526006</v>
      </c>
    </row>
    <row r="246" spans="6:19" x14ac:dyDescent="0.3">
      <c r="F246">
        <v>7</v>
      </c>
      <c r="G246" s="3">
        <v>1996.5000000007899</v>
      </c>
      <c r="H246" s="12">
        <v>28.343678000000001</v>
      </c>
      <c r="K246" s="13">
        <v>35277</v>
      </c>
      <c r="O246">
        <v>6</v>
      </c>
      <c r="P246">
        <v>1996</v>
      </c>
      <c r="Q246">
        <v>0.71961611323280794</v>
      </c>
      <c r="R246">
        <v>0.61529999999999951</v>
      </c>
      <c r="S246">
        <f t="shared" si="4"/>
        <v>0.44277979447214638</v>
      </c>
    </row>
    <row r="247" spans="6:19" x14ac:dyDescent="0.3">
      <c r="F247">
        <v>6</v>
      </c>
      <c r="G247" s="3">
        <v>1996.41666666746</v>
      </c>
      <c r="H247" s="12">
        <v>28.796707000000001</v>
      </c>
      <c r="K247" s="13">
        <v>35246</v>
      </c>
      <c r="O247">
        <v>6</v>
      </c>
      <c r="P247">
        <v>1996</v>
      </c>
      <c r="Q247">
        <v>0.79837115333784281</v>
      </c>
      <c r="R247">
        <v>0.61529999999999951</v>
      </c>
      <c r="S247">
        <f t="shared" si="4"/>
        <v>0.49123777064877427</v>
      </c>
    </row>
    <row r="248" spans="6:19" x14ac:dyDescent="0.3">
      <c r="F248">
        <v>5</v>
      </c>
      <c r="G248" s="3">
        <v>1996.33333333413</v>
      </c>
      <c r="H248" s="12">
        <v>28.376728</v>
      </c>
      <c r="K248" s="13">
        <v>35216</v>
      </c>
      <c r="O248">
        <v>5</v>
      </c>
      <c r="P248">
        <v>1996</v>
      </c>
      <c r="Q248">
        <v>0.88561736887742493</v>
      </c>
      <c r="R248">
        <v>0.61529999999999951</v>
      </c>
      <c r="S248">
        <f t="shared" si="4"/>
        <v>0.54492036707027913</v>
      </c>
    </row>
    <row r="249" spans="6:19" x14ac:dyDescent="0.3">
      <c r="F249">
        <v>4</v>
      </c>
      <c r="G249" s="3">
        <v>1996.2500000007999</v>
      </c>
      <c r="H249" s="12">
        <v>27.657910000000001</v>
      </c>
      <c r="K249" s="13">
        <v>35185</v>
      </c>
      <c r="O249">
        <v>5</v>
      </c>
      <c r="P249">
        <v>1996</v>
      </c>
      <c r="Q249" s="15">
        <v>0.97575008556833209</v>
      </c>
      <c r="R249">
        <v>0.61529999999999951</v>
      </c>
      <c r="S249">
        <f t="shared" si="4"/>
        <v>0.60037902765019424</v>
      </c>
    </row>
    <row r="250" spans="6:19" x14ac:dyDescent="0.3">
      <c r="F250">
        <v>3</v>
      </c>
      <c r="G250" s="3">
        <v>1996.1666666674701</v>
      </c>
      <c r="H250" s="12">
        <v>27.268969999999999</v>
      </c>
      <c r="K250" s="13">
        <v>35155</v>
      </c>
      <c r="O250">
        <v>4</v>
      </c>
      <c r="P250">
        <v>1996</v>
      </c>
      <c r="Q250">
        <v>1.0677839379417271</v>
      </c>
      <c r="R250">
        <v>0.61529999999999951</v>
      </c>
      <c r="S250">
        <f t="shared" si="4"/>
        <v>0.65700745701554419</v>
      </c>
    </row>
    <row r="251" spans="6:19" x14ac:dyDescent="0.3">
      <c r="F251">
        <v>2</v>
      </c>
      <c r="G251" s="3">
        <v>1996.08333333414</v>
      </c>
      <c r="H251" s="12">
        <v>27.209606000000001</v>
      </c>
      <c r="K251" s="13">
        <v>35124</v>
      </c>
      <c r="O251">
        <v>4</v>
      </c>
      <c r="P251">
        <v>1996</v>
      </c>
      <c r="Q251">
        <v>1.1686656346673561</v>
      </c>
      <c r="R251">
        <v>0.61529999999999951</v>
      </c>
      <c r="S251">
        <f t="shared" si="4"/>
        <v>0.71907996501082361</v>
      </c>
    </row>
    <row r="252" spans="6:19" x14ac:dyDescent="0.3">
      <c r="F252">
        <v>1</v>
      </c>
      <c r="G252" s="3">
        <v>1996.0000000008099</v>
      </c>
      <c r="H252" s="12">
        <v>27.703735000000002</v>
      </c>
      <c r="K252" s="13">
        <v>35095</v>
      </c>
      <c r="O252">
        <v>3</v>
      </c>
      <c r="P252">
        <v>1996</v>
      </c>
      <c r="Q252">
        <v>1.2790800578996153</v>
      </c>
      <c r="R252">
        <v>0.61529999999999951</v>
      </c>
      <c r="S252">
        <f t="shared" si="4"/>
        <v>0.7870179596256327</v>
      </c>
    </row>
    <row r="253" spans="6:19" x14ac:dyDescent="0.3">
      <c r="F253">
        <v>12</v>
      </c>
      <c r="G253" s="3">
        <v>1995.9166666674801</v>
      </c>
      <c r="H253" s="12">
        <v>28.104153</v>
      </c>
      <c r="K253" s="13">
        <v>35064</v>
      </c>
      <c r="O253">
        <v>2</v>
      </c>
      <c r="P253">
        <v>1996</v>
      </c>
      <c r="Q253">
        <v>1.2917044363741117</v>
      </c>
      <c r="R253">
        <v>0.61529999999999951</v>
      </c>
      <c r="S253">
        <f t="shared" si="4"/>
        <v>0.79478573970099031</v>
      </c>
    </row>
    <row r="254" spans="6:19" x14ac:dyDescent="0.3">
      <c r="F254">
        <v>11</v>
      </c>
      <c r="G254" s="3">
        <v>1995.83333333415</v>
      </c>
      <c r="H254" s="12">
        <v>28.912303999999999</v>
      </c>
      <c r="K254" s="13">
        <v>35033</v>
      </c>
      <c r="O254">
        <v>12</v>
      </c>
      <c r="P254">
        <v>1995</v>
      </c>
      <c r="Q254">
        <v>1.2041363822595328</v>
      </c>
      <c r="R254">
        <v>0.61529999999999951</v>
      </c>
      <c r="S254">
        <f t="shared" si="4"/>
        <v>0.74090511600428999</v>
      </c>
    </row>
    <row r="255" spans="6:19" x14ac:dyDescent="0.3">
      <c r="F255">
        <v>10</v>
      </c>
      <c r="G255" s="3">
        <v>1995.7500000008199</v>
      </c>
      <c r="H255" s="12">
        <v>29.092924</v>
      </c>
      <c r="K255" s="13">
        <v>35003</v>
      </c>
      <c r="O255">
        <v>10</v>
      </c>
      <c r="P255">
        <v>1995</v>
      </c>
      <c r="Q255">
        <v>1.1225047977315559</v>
      </c>
      <c r="R255">
        <v>0.61529999999999951</v>
      </c>
      <c r="S255">
        <f t="shared" si="4"/>
        <v>0.69067720204422578</v>
      </c>
    </row>
    <row r="256" spans="6:19" x14ac:dyDescent="0.3">
      <c r="F256">
        <v>9</v>
      </c>
      <c r="G256" s="3">
        <v>1995.6666666674901</v>
      </c>
      <c r="H256" s="12">
        <v>28.932924</v>
      </c>
      <c r="K256" s="13">
        <v>34972</v>
      </c>
      <c r="O256">
        <v>8</v>
      </c>
      <c r="P256">
        <v>1995</v>
      </c>
      <c r="Q256">
        <v>1.046256248173405</v>
      </c>
      <c r="R256">
        <v>0.61529999999999951</v>
      </c>
      <c r="S256">
        <f t="shared" si="4"/>
        <v>0.64376146950109558</v>
      </c>
    </row>
    <row r="257" spans="6:19" x14ac:dyDescent="0.3">
      <c r="F257">
        <v>8</v>
      </c>
      <c r="G257" s="3">
        <v>1995.58333333416</v>
      </c>
      <c r="H257" s="12">
        <v>28.871324999999999</v>
      </c>
      <c r="K257" s="13">
        <v>34942</v>
      </c>
      <c r="O257">
        <v>6</v>
      </c>
      <c r="P257">
        <v>1995</v>
      </c>
      <c r="Q257">
        <v>1.0167571670638003</v>
      </c>
      <c r="R257">
        <v>0.61529999999999951</v>
      </c>
      <c r="S257">
        <f t="shared" si="4"/>
        <v>0.62561068489435578</v>
      </c>
    </row>
    <row r="258" spans="6:19" x14ac:dyDescent="0.3">
      <c r="F258">
        <v>7</v>
      </c>
      <c r="G258" s="3">
        <v>1995.5000000008299</v>
      </c>
      <c r="H258" s="12">
        <v>28.697051999999999</v>
      </c>
      <c r="K258" s="13">
        <v>34911</v>
      </c>
      <c r="O258">
        <v>6</v>
      </c>
      <c r="P258">
        <v>1995</v>
      </c>
      <c r="Q258">
        <v>1.0300612997319651</v>
      </c>
      <c r="R258">
        <v>0.61529999999999951</v>
      </c>
      <c r="S258">
        <f t="shared" si="4"/>
        <v>0.63379671772507762</v>
      </c>
    </row>
    <row r="259" spans="6:19" x14ac:dyDescent="0.3">
      <c r="F259">
        <v>6</v>
      </c>
      <c r="G259" s="3">
        <v>1995.4166666675001</v>
      </c>
      <c r="H259" s="12">
        <v>29.007117999999998</v>
      </c>
      <c r="K259" s="13">
        <v>34880</v>
      </c>
      <c r="O259">
        <v>5</v>
      </c>
      <c r="P259">
        <v>1995</v>
      </c>
      <c r="Q259">
        <v>1.043840724177884</v>
      </c>
      <c r="R259">
        <v>0.61529999999999951</v>
      </c>
      <c r="S259">
        <f t="shared" si="4"/>
        <v>0.64227519758665153</v>
      </c>
    </row>
    <row r="260" spans="6:19" x14ac:dyDescent="0.3">
      <c r="F260">
        <v>5</v>
      </c>
      <c r="G260" s="3">
        <v>1995.33333333417</v>
      </c>
      <c r="H260" s="12">
        <v>28.602460000000001</v>
      </c>
      <c r="K260" s="13">
        <v>34850</v>
      </c>
      <c r="O260">
        <v>4</v>
      </c>
      <c r="P260">
        <v>1995</v>
      </c>
      <c r="Q260">
        <v>1.0576518497494949</v>
      </c>
      <c r="R260">
        <v>0.61529999999999951</v>
      </c>
      <c r="S260">
        <f t="shared" si="4"/>
        <v>0.65077318315086374</v>
      </c>
    </row>
    <row r="261" spans="6:19" x14ac:dyDescent="0.3">
      <c r="F261">
        <v>4</v>
      </c>
      <c r="G261" s="3">
        <v>1995.2500000008399</v>
      </c>
      <c r="H261" s="12">
        <v>27.807023999999998</v>
      </c>
      <c r="K261" s="13">
        <v>34819</v>
      </c>
      <c r="O261">
        <v>4</v>
      </c>
      <c r="P261">
        <v>1995</v>
      </c>
      <c r="Q261">
        <v>1.0822241425788766</v>
      </c>
      <c r="R261">
        <v>0.61529999999999951</v>
      </c>
      <c r="S261">
        <f t="shared" ref="S261:S324" si="5">Q261*R261</f>
        <v>0.66589251492878221</v>
      </c>
    </row>
    <row r="262" spans="6:19" x14ac:dyDescent="0.3">
      <c r="F262">
        <v>3</v>
      </c>
      <c r="G262" s="3">
        <v>1995.1666666675101</v>
      </c>
      <c r="H262" s="12">
        <v>27.377182000000001</v>
      </c>
      <c r="K262" s="13">
        <v>34789</v>
      </c>
      <c r="O262">
        <v>3</v>
      </c>
      <c r="P262">
        <v>1995</v>
      </c>
      <c r="Q262">
        <v>1.1191055103855019</v>
      </c>
      <c r="R262">
        <v>0.61529999999999951</v>
      </c>
      <c r="S262">
        <f t="shared" si="5"/>
        <v>0.68858562054019878</v>
      </c>
    </row>
    <row r="263" spans="6:19" x14ac:dyDescent="0.3">
      <c r="F263">
        <v>2</v>
      </c>
      <c r="G263" s="3">
        <v>1995.08333333418</v>
      </c>
      <c r="H263" s="12">
        <v>27.112738</v>
      </c>
      <c r="K263" s="13">
        <v>34758</v>
      </c>
      <c r="O263">
        <v>2</v>
      </c>
      <c r="P263">
        <v>1995</v>
      </c>
      <c r="Q263">
        <v>1.1572437668880731</v>
      </c>
      <c r="R263">
        <v>0.61529999999999951</v>
      </c>
      <c r="S263">
        <f t="shared" si="5"/>
        <v>0.7120520897662308</v>
      </c>
    </row>
    <row r="264" spans="6:19" x14ac:dyDescent="0.3">
      <c r="F264">
        <v>1</v>
      </c>
      <c r="G264" s="3">
        <v>1995.0000000008499</v>
      </c>
      <c r="H264" s="12">
        <v>27.284130000000001</v>
      </c>
      <c r="K264" s="13">
        <v>34730</v>
      </c>
      <c r="O264">
        <v>1</v>
      </c>
      <c r="P264">
        <v>1995</v>
      </c>
      <c r="Q264">
        <v>1.1963348781310401</v>
      </c>
      <c r="R264">
        <v>0.61529999999999951</v>
      </c>
      <c r="S264">
        <f t="shared" si="5"/>
        <v>0.73610485051402841</v>
      </c>
    </row>
    <row r="265" spans="6:19" x14ac:dyDescent="0.3">
      <c r="F265">
        <v>12</v>
      </c>
      <c r="G265" s="3">
        <v>1994.9166666675201</v>
      </c>
      <c r="H265" s="12">
        <v>27.805050000000001</v>
      </c>
      <c r="K265" s="13">
        <v>34699</v>
      </c>
      <c r="O265">
        <v>12</v>
      </c>
      <c r="P265">
        <v>1994</v>
      </c>
      <c r="Q265">
        <v>1.1856686947219592</v>
      </c>
      <c r="R265">
        <v>0.61529999999999951</v>
      </c>
      <c r="S265">
        <f t="shared" si="5"/>
        <v>0.72954194786242099</v>
      </c>
    </row>
    <row r="266" spans="6:19" x14ac:dyDescent="0.3">
      <c r="F266">
        <v>11</v>
      </c>
      <c r="G266" s="3">
        <v>1994.83333333419</v>
      </c>
      <c r="H266" s="12">
        <v>28.612185</v>
      </c>
      <c r="K266" s="13">
        <v>34668</v>
      </c>
      <c r="O266">
        <v>11</v>
      </c>
      <c r="P266">
        <v>1994</v>
      </c>
      <c r="Q266">
        <v>1.1236406733994801</v>
      </c>
      <c r="R266">
        <v>0.61529999999999951</v>
      </c>
      <c r="S266">
        <f t="shared" si="5"/>
        <v>0.69137610634269964</v>
      </c>
    </row>
    <row r="267" spans="6:19" x14ac:dyDescent="0.3">
      <c r="F267">
        <v>10</v>
      </c>
      <c r="G267" s="3">
        <v>1994.7500000008599</v>
      </c>
      <c r="H267" s="12">
        <v>28.904247000000002</v>
      </c>
      <c r="K267" s="13">
        <v>34638</v>
      </c>
      <c r="O267">
        <v>10</v>
      </c>
      <c r="P267">
        <v>1994</v>
      </c>
      <c r="Q267">
        <v>1.064395374821766</v>
      </c>
      <c r="R267">
        <v>0.61529999999999951</v>
      </c>
      <c r="S267">
        <f t="shared" si="5"/>
        <v>0.65492247412783211</v>
      </c>
    </row>
    <row r="268" spans="6:19" x14ac:dyDescent="0.3">
      <c r="F268">
        <v>9</v>
      </c>
      <c r="G268" s="3">
        <v>1994.6666666675301</v>
      </c>
      <c r="H268" s="12">
        <v>28.571362000000001</v>
      </c>
      <c r="K268" s="13">
        <v>34607</v>
      </c>
      <c r="O268">
        <v>9</v>
      </c>
      <c r="P268">
        <v>1994</v>
      </c>
      <c r="Q268" s="15">
        <v>1.0084206708406611</v>
      </c>
      <c r="R268">
        <v>0.61529999999999951</v>
      </c>
      <c r="S268">
        <f t="shared" si="5"/>
        <v>0.62048123876825834</v>
      </c>
    </row>
    <row r="269" spans="6:19" x14ac:dyDescent="0.3">
      <c r="F269">
        <v>8</v>
      </c>
      <c r="G269" s="3">
        <v>1994.5833333342</v>
      </c>
      <c r="H269" s="12">
        <v>28.235440000000001</v>
      </c>
      <c r="K269" s="13">
        <v>34577</v>
      </c>
      <c r="O269">
        <v>8</v>
      </c>
      <c r="P269">
        <v>1994</v>
      </c>
      <c r="Q269">
        <v>1.0195512859540241</v>
      </c>
      <c r="R269">
        <v>0.61529999999999951</v>
      </c>
      <c r="S269">
        <f t="shared" si="5"/>
        <v>0.6273299062475105</v>
      </c>
    </row>
    <row r="270" spans="6:19" x14ac:dyDescent="0.3">
      <c r="F270">
        <v>7</v>
      </c>
      <c r="G270" s="3">
        <v>1994.5000000008699</v>
      </c>
      <c r="H270" s="12">
        <v>27.998660999999998</v>
      </c>
      <c r="K270" s="13">
        <v>34546</v>
      </c>
      <c r="O270">
        <v>6</v>
      </c>
      <c r="P270">
        <v>1994</v>
      </c>
      <c r="Q270">
        <v>1.1070463411489861</v>
      </c>
      <c r="R270">
        <v>0.61529999999999951</v>
      </c>
      <c r="S270">
        <f t="shared" si="5"/>
        <v>0.68116561370897066</v>
      </c>
    </row>
    <row r="271" spans="6:19" x14ac:dyDescent="0.3">
      <c r="F271">
        <v>6</v>
      </c>
      <c r="G271" s="3">
        <v>1994.4166666675401</v>
      </c>
      <c r="H271" s="12">
        <v>28.462057000000001</v>
      </c>
      <c r="K271" s="13">
        <v>34515</v>
      </c>
      <c r="O271">
        <v>5</v>
      </c>
      <c r="P271">
        <v>1994</v>
      </c>
      <c r="Q271">
        <v>1.2020515412549251</v>
      </c>
      <c r="R271">
        <v>0.61529999999999951</v>
      </c>
      <c r="S271">
        <f t="shared" si="5"/>
        <v>0.73962231333415485</v>
      </c>
    </row>
    <row r="272" spans="6:19" x14ac:dyDescent="0.3">
      <c r="F272">
        <v>5</v>
      </c>
      <c r="G272" s="3">
        <v>1994.33333333421</v>
      </c>
      <c r="H272" s="12">
        <v>28.216442000000001</v>
      </c>
      <c r="K272" s="13">
        <v>34485</v>
      </c>
      <c r="O272">
        <v>4</v>
      </c>
      <c r="P272">
        <v>1994</v>
      </c>
      <c r="Q272">
        <v>1.3050199327207392</v>
      </c>
      <c r="R272">
        <v>0.61529999999999951</v>
      </c>
      <c r="S272">
        <f t="shared" si="5"/>
        <v>0.80297876460307027</v>
      </c>
    </row>
    <row r="273" spans="6:19" x14ac:dyDescent="0.3">
      <c r="F273">
        <v>4</v>
      </c>
      <c r="G273" s="3">
        <v>1994.2500000008799</v>
      </c>
      <c r="H273" s="12">
        <v>27.414017000000001</v>
      </c>
      <c r="K273" s="13">
        <v>34454</v>
      </c>
      <c r="O273">
        <v>3</v>
      </c>
      <c r="P273">
        <v>1994</v>
      </c>
      <c r="Q273">
        <v>1.3031364529142651</v>
      </c>
      <c r="R273">
        <v>0.61529999999999951</v>
      </c>
      <c r="S273">
        <f t="shared" si="5"/>
        <v>0.8018198594781466</v>
      </c>
    </row>
    <row r="274" spans="6:19" x14ac:dyDescent="0.3">
      <c r="F274">
        <v>3</v>
      </c>
      <c r="G274" s="3">
        <v>1994.1666666675501</v>
      </c>
      <c r="H274" s="12">
        <v>26.864509999999999</v>
      </c>
      <c r="K274" s="13">
        <v>34424</v>
      </c>
      <c r="O274">
        <v>2</v>
      </c>
      <c r="P274">
        <v>1994</v>
      </c>
      <c r="Q274">
        <v>1.1844701156277371</v>
      </c>
      <c r="R274">
        <v>0.61529999999999951</v>
      </c>
      <c r="S274">
        <f t="shared" si="5"/>
        <v>0.72880446214574601</v>
      </c>
    </row>
    <row r="275" spans="6:19" x14ac:dyDescent="0.3">
      <c r="F275">
        <v>2</v>
      </c>
      <c r="G275" s="3">
        <v>1994.08333333422</v>
      </c>
      <c r="H275" s="12">
        <v>26.582369</v>
      </c>
      <c r="K275" s="13">
        <v>34393</v>
      </c>
      <c r="O275">
        <v>1</v>
      </c>
      <c r="P275">
        <v>1994</v>
      </c>
      <c r="Q275">
        <v>1.0763005182228631</v>
      </c>
      <c r="R275">
        <v>0.61529999999999951</v>
      </c>
      <c r="S275">
        <f t="shared" si="5"/>
        <v>0.66224770886252715</v>
      </c>
    </row>
    <row r="276" spans="6:19" x14ac:dyDescent="0.3">
      <c r="F276">
        <v>1</v>
      </c>
      <c r="G276" s="3">
        <v>1994.0000000008899</v>
      </c>
      <c r="H276" s="12">
        <v>26.998756</v>
      </c>
      <c r="K276" s="13">
        <v>34365</v>
      </c>
      <c r="O276">
        <v>12</v>
      </c>
      <c r="P276">
        <v>1993</v>
      </c>
      <c r="Q276">
        <v>0.97871520258215527</v>
      </c>
      <c r="R276">
        <v>0.61529999999999951</v>
      </c>
      <c r="S276">
        <f t="shared" si="5"/>
        <v>0.60220346414879966</v>
      </c>
    </row>
    <row r="277" spans="6:19" x14ac:dyDescent="0.3">
      <c r="F277">
        <v>12</v>
      </c>
      <c r="G277" s="3">
        <v>1993.9166666675601</v>
      </c>
      <c r="H277" s="12">
        <v>27.675215000000001</v>
      </c>
      <c r="K277" s="13">
        <v>34334</v>
      </c>
      <c r="O277">
        <v>11</v>
      </c>
      <c r="P277">
        <v>1993</v>
      </c>
      <c r="Q277">
        <v>0.90697772765541484</v>
      </c>
      <c r="R277">
        <v>0.61529999999999951</v>
      </c>
      <c r="S277">
        <f t="shared" si="5"/>
        <v>0.55806339582637632</v>
      </c>
    </row>
    <row r="278" spans="6:19" x14ac:dyDescent="0.3">
      <c r="F278">
        <v>11</v>
      </c>
      <c r="G278" s="3">
        <v>1993.83333333423</v>
      </c>
      <c r="H278" s="12">
        <v>28.551247</v>
      </c>
      <c r="K278" s="13">
        <v>34303</v>
      </c>
      <c r="O278">
        <v>10</v>
      </c>
      <c r="P278">
        <v>1993</v>
      </c>
      <c r="Q278">
        <v>0.86002563225894368</v>
      </c>
      <c r="R278">
        <v>0.61529999999999951</v>
      </c>
      <c r="S278">
        <f t="shared" si="5"/>
        <v>0.52917377152892764</v>
      </c>
    </row>
    <row r="279" spans="6:19" x14ac:dyDescent="0.3">
      <c r="F279">
        <v>10</v>
      </c>
      <c r="G279" s="3">
        <v>1993.7500000008999</v>
      </c>
      <c r="H279" s="12">
        <v>28.845434000000001</v>
      </c>
      <c r="K279" s="13">
        <v>34273</v>
      </c>
      <c r="O279">
        <v>9</v>
      </c>
      <c r="P279">
        <v>1993</v>
      </c>
      <c r="Q279">
        <v>0.81515118063965353</v>
      </c>
      <c r="R279">
        <v>0.61529999999999951</v>
      </c>
      <c r="S279">
        <f t="shared" si="5"/>
        <v>0.5015625214475784</v>
      </c>
    </row>
    <row r="280" spans="6:19" x14ac:dyDescent="0.3">
      <c r="F280">
        <v>9</v>
      </c>
      <c r="G280" s="3">
        <v>1993.6666666675701</v>
      </c>
      <c r="H280" s="12">
        <v>28.745933999999998</v>
      </c>
      <c r="K280" s="13">
        <v>34242</v>
      </c>
      <c r="O280">
        <v>8</v>
      </c>
      <c r="P280">
        <v>1993</v>
      </c>
      <c r="Q280">
        <v>0.77272968678947518</v>
      </c>
      <c r="R280">
        <v>0.61529999999999951</v>
      </c>
      <c r="S280">
        <f t="shared" si="5"/>
        <v>0.47546057628156368</v>
      </c>
    </row>
    <row r="281" spans="6:19" x14ac:dyDescent="0.3">
      <c r="F281">
        <v>8</v>
      </c>
      <c r="G281" s="3">
        <v>1993.58333333424</v>
      </c>
      <c r="H281" s="12">
        <v>28.524956</v>
      </c>
      <c r="K281" s="13">
        <v>34212</v>
      </c>
      <c r="O281">
        <v>7</v>
      </c>
      <c r="P281">
        <v>1993</v>
      </c>
      <c r="Q281">
        <v>0.76440396066442284</v>
      </c>
      <c r="R281">
        <v>0.61529999999999951</v>
      </c>
      <c r="S281">
        <f t="shared" si="5"/>
        <v>0.47033775699681901</v>
      </c>
    </row>
    <row r="282" spans="6:19" x14ac:dyDescent="0.3">
      <c r="F282">
        <v>7</v>
      </c>
      <c r="G282" s="3">
        <v>1993.5000000009099</v>
      </c>
      <c r="H282" s="12">
        <v>28.247907999999999</v>
      </c>
      <c r="K282" s="13">
        <v>34181</v>
      </c>
      <c r="O282">
        <v>6</v>
      </c>
      <c r="P282">
        <v>1993</v>
      </c>
      <c r="Q282">
        <v>0.79457429540386826</v>
      </c>
      <c r="R282">
        <v>0.61529999999999951</v>
      </c>
      <c r="S282">
        <f t="shared" si="5"/>
        <v>0.48890156396199974</v>
      </c>
    </row>
    <row r="283" spans="6:19" x14ac:dyDescent="0.3">
      <c r="F283">
        <v>6</v>
      </c>
      <c r="G283" s="3">
        <v>1993.4166666675801</v>
      </c>
      <c r="H283" s="12">
        <v>29.062488999999999</v>
      </c>
      <c r="K283" s="13">
        <v>34150</v>
      </c>
      <c r="O283">
        <v>6</v>
      </c>
      <c r="P283">
        <v>1993</v>
      </c>
      <c r="Q283">
        <v>0.82593649975481609</v>
      </c>
      <c r="R283">
        <v>0.61529999999999951</v>
      </c>
      <c r="S283">
        <f t="shared" si="5"/>
        <v>0.50819872829913793</v>
      </c>
    </row>
    <row r="284" spans="6:19" x14ac:dyDescent="0.3">
      <c r="F284">
        <v>5</v>
      </c>
      <c r="G284" s="3">
        <v>1993.33333333425</v>
      </c>
      <c r="H284" s="12">
        <v>28.787512</v>
      </c>
      <c r="K284" s="13">
        <v>34120</v>
      </c>
      <c r="O284">
        <v>5</v>
      </c>
      <c r="P284">
        <v>1993</v>
      </c>
      <c r="Q284">
        <v>0.85853658439894731</v>
      </c>
      <c r="R284">
        <v>0.61529999999999951</v>
      </c>
      <c r="S284">
        <f t="shared" si="5"/>
        <v>0.52825756038067184</v>
      </c>
    </row>
    <row r="285" spans="6:19" x14ac:dyDescent="0.3">
      <c r="F285">
        <v>4</v>
      </c>
      <c r="G285" s="3">
        <v>1993.25000000092</v>
      </c>
      <c r="H285" s="12">
        <v>27.950142</v>
      </c>
      <c r="K285" s="13">
        <v>34089</v>
      </c>
      <c r="O285">
        <v>4</v>
      </c>
      <c r="P285">
        <v>1993</v>
      </c>
      <c r="Q285">
        <v>0.90266436341775491</v>
      </c>
      <c r="R285">
        <v>0.61529999999999951</v>
      </c>
      <c r="S285">
        <f t="shared" si="5"/>
        <v>0.55540938281094421</v>
      </c>
    </row>
    <row r="286" spans="6:19" x14ac:dyDescent="0.3">
      <c r="F286">
        <v>3</v>
      </c>
      <c r="G286" s="3">
        <v>1993.1666666675901</v>
      </c>
      <c r="H286" s="12">
        <v>26.927567</v>
      </c>
      <c r="K286" s="13">
        <v>34059</v>
      </c>
      <c r="O286">
        <v>3</v>
      </c>
      <c r="P286">
        <v>1993</v>
      </c>
      <c r="Q286">
        <v>0.96078512980375075</v>
      </c>
      <c r="R286">
        <v>0.61529999999999951</v>
      </c>
      <c r="S286">
        <f t="shared" si="5"/>
        <v>0.59117109036824733</v>
      </c>
    </row>
    <row r="287" spans="6:19" x14ac:dyDescent="0.3">
      <c r="F287">
        <v>2</v>
      </c>
      <c r="G287" s="3">
        <v>1993.08333333426</v>
      </c>
      <c r="H287" s="12">
        <v>26.868487999999999</v>
      </c>
      <c r="K287" s="13">
        <v>34028</v>
      </c>
      <c r="O287">
        <v>2</v>
      </c>
      <c r="P287">
        <v>1993</v>
      </c>
      <c r="Q287">
        <v>1.0230923072077966</v>
      </c>
      <c r="R287">
        <v>0.61529999999999951</v>
      </c>
      <c r="S287">
        <f t="shared" si="5"/>
        <v>0.62950869662495679</v>
      </c>
    </row>
    <row r="288" spans="6:19" x14ac:dyDescent="0.3">
      <c r="F288">
        <v>1</v>
      </c>
      <c r="G288" s="3">
        <v>1993.00000000093</v>
      </c>
      <c r="H288" s="12">
        <v>27.107855000000001</v>
      </c>
      <c r="K288" s="13">
        <v>34000</v>
      </c>
      <c r="O288">
        <v>1</v>
      </c>
      <c r="P288">
        <v>1993</v>
      </c>
      <c r="Q288">
        <v>1.0895959231171259</v>
      </c>
      <c r="R288">
        <v>0.61529999999999951</v>
      </c>
      <c r="S288">
        <f t="shared" si="5"/>
        <v>0.67042837149396706</v>
      </c>
    </row>
    <row r="289" spans="6:19" x14ac:dyDescent="0.3">
      <c r="F289">
        <v>12</v>
      </c>
      <c r="G289" s="3">
        <v>1992.9166666676001</v>
      </c>
      <c r="H289" s="12">
        <v>27.694216000000001</v>
      </c>
      <c r="K289" s="13">
        <v>33969</v>
      </c>
      <c r="O289">
        <v>12</v>
      </c>
      <c r="P289">
        <v>1992</v>
      </c>
      <c r="Q289">
        <v>1.121208268280669</v>
      </c>
      <c r="R289">
        <v>0.61529999999999951</v>
      </c>
      <c r="S289">
        <f t="shared" si="5"/>
        <v>0.68987944747309504</v>
      </c>
    </row>
    <row r="290" spans="6:19" x14ac:dyDescent="0.3">
      <c r="F290">
        <v>11</v>
      </c>
      <c r="G290" s="3">
        <v>1992.83333333427</v>
      </c>
      <c r="H290" s="12">
        <v>28.560661</v>
      </c>
      <c r="K290" s="13">
        <v>33938</v>
      </c>
      <c r="O290">
        <v>11</v>
      </c>
      <c r="P290">
        <v>1992</v>
      </c>
      <c r="Q290">
        <v>1.1073673204069809</v>
      </c>
      <c r="R290">
        <v>0.61529999999999951</v>
      </c>
      <c r="S290">
        <f t="shared" si="5"/>
        <v>0.68136311224641488</v>
      </c>
    </row>
    <row r="291" spans="6:19" x14ac:dyDescent="0.3">
      <c r="F291">
        <v>10</v>
      </c>
      <c r="G291" s="3">
        <v>1992.75000000094</v>
      </c>
      <c r="H291" s="12">
        <v>28.799296999999999</v>
      </c>
      <c r="K291" s="13">
        <v>33908</v>
      </c>
      <c r="O291">
        <v>10</v>
      </c>
      <c r="P291">
        <v>1992</v>
      </c>
      <c r="Q291">
        <v>1.0932224542325448</v>
      </c>
      <c r="R291">
        <v>0.61529999999999951</v>
      </c>
      <c r="S291">
        <f t="shared" si="5"/>
        <v>0.67265977608928429</v>
      </c>
    </row>
    <row r="292" spans="6:19" x14ac:dyDescent="0.3">
      <c r="F292">
        <v>9</v>
      </c>
      <c r="G292" s="3">
        <v>1992.6666666676099</v>
      </c>
      <c r="H292" s="12">
        <v>28.676563000000002</v>
      </c>
      <c r="K292" s="13">
        <v>33877</v>
      </c>
      <c r="O292">
        <v>9</v>
      </c>
      <c r="P292">
        <v>1992</v>
      </c>
      <c r="Q292">
        <v>1.0795697852385229</v>
      </c>
      <c r="R292">
        <v>0.61529999999999951</v>
      </c>
      <c r="S292">
        <f t="shared" si="5"/>
        <v>0.6642592888572626</v>
      </c>
    </row>
    <row r="293" spans="6:19" x14ac:dyDescent="0.3">
      <c r="F293">
        <v>8</v>
      </c>
      <c r="G293" s="3">
        <v>1992.58333333428</v>
      </c>
      <c r="H293" s="12">
        <v>28.267208</v>
      </c>
      <c r="K293" s="13">
        <v>33847</v>
      </c>
      <c r="O293">
        <v>8</v>
      </c>
      <c r="P293">
        <v>1992</v>
      </c>
      <c r="Q293" s="15">
        <v>1.0459543421873114</v>
      </c>
      <c r="R293">
        <v>0.61529999999999951</v>
      </c>
      <c r="S293">
        <f t="shared" si="5"/>
        <v>0.64357570674785225</v>
      </c>
    </row>
    <row r="294" spans="6:19" x14ac:dyDescent="0.3">
      <c r="F294">
        <v>7</v>
      </c>
      <c r="G294" s="3">
        <v>1992.50000000095</v>
      </c>
      <c r="H294" s="12">
        <v>27.974834000000001</v>
      </c>
      <c r="K294" s="13">
        <v>33816</v>
      </c>
      <c r="O294">
        <v>6</v>
      </c>
      <c r="P294">
        <v>1992</v>
      </c>
      <c r="Q294">
        <v>0.98951793852414804</v>
      </c>
      <c r="R294">
        <v>0.61529999999999951</v>
      </c>
      <c r="S294">
        <f t="shared" si="5"/>
        <v>0.60885038757390786</v>
      </c>
    </row>
    <row r="295" spans="6:19" x14ac:dyDescent="0.3">
      <c r="F295">
        <v>6</v>
      </c>
      <c r="G295" s="3">
        <v>1992.4166666676199</v>
      </c>
      <c r="H295" s="12">
        <v>28.596867</v>
      </c>
      <c r="K295" s="13">
        <v>33785</v>
      </c>
      <c r="O295">
        <v>6</v>
      </c>
      <c r="P295">
        <v>1992</v>
      </c>
      <c r="Q295">
        <v>0.93612666554209145</v>
      </c>
      <c r="R295">
        <v>0.61529999999999951</v>
      </c>
      <c r="S295">
        <f t="shared" si="5"/>
        <v>0.5759987373080484</v>
      </c>
    </row>
    <row r="296" spans="6:19" x14ac:dyDescent="0.3">
      <c r="F296">
        <v>5</v>
      </c>
      <c r="G296" s="3">
        <v>1992.33333333429</v>
      </c>
      <c r="H296" s="12">
        <v>28.337070000000001</v>
      </c>
      <c r="K296" s="13">
        <v>33755</v>
      </c>
      <c r="O296">
        <v>6</v>
      </c>
      <c r="P296">
        <v>1992</v>
      </c>
      <c r="Q296">
        <v>0.88574517268457675</v>
      </c>
      <c r="R296">
        <v>0.61529999999999951</v>
      </c>
      <c r="S296">
        <f t="shared" si="5"/>
        <v>0.54499900475281959</v>
      </c>
    </row>
    <row r="297" spans="6:19" x14ac:dyDescent="0.3">
      <c r="F297">
        <v>4</v>
      </c>
      <c r="G297" s="3">
        <v>1992.25000000096</v>
      </c>
      <c r="H297" s="12">
        <v>27.414646000000001</v>
      </c>
      <c r="K297" s="13">
        <v>33724</v>
      </c>
      <c r="O297">
        <v>5</v>
      </c>
      <c r="P297">
        <v>1992</v>
      </c>
      <c r="Q297">
        <v>0.8519889810924951</v>
      </c>
      <c r="R297">
        <v>0.61529999999999951</v>
      </c>
      <c r="S297">
        <f t="shared" si="5"/>
        <v>0.52422882006621185</v>
      </c>
    </row>
    <row r="298" spans="6:19" x14ac:dyDescent="0.3">
      <c r="F298">
        <v>3</v>
      </c>
      <c r="G298" s="3">
        <v>1992.1666666676299</v>
      </c>
      <c r="H298" s="12">
        <v>26.734273999999999</v>
      </c>
      <c r="K298" s="13">
        <v>33694</v>
      </c>
      <c r="O298">
        <v>5</v>
      </c>
      <c r="P298">
        <v>1992</v>
      </c>
      <c r="Q298">
        <v>0.83638162131658922</v>
      </c>
      <c r="R298">
        <v>0.61529999999999951</v>
      </c>
      <c r="S298">
        <f t="shared" si="5"/>
        <v>0.51462561159609699</v>
      </c>
    </row>
    <row r="299" spans="6:19" x14ac:dyDescent="0.3">
      <c r="F299">
        <v>2</v>
      </c>
      <c r="G299" s="3">
        <v>1992.0833333343001</v>
      </c>
      <c r="H299" s="12">
        <v>26.744986999999998</v>
      </c>
      <c r="K299" s="13">
        <v>33663</v>
      </c>
      <c r="O299">
        <v>5</v>
      </c>
      <c r="P299">
        <v>1992</v>
      </c>
      <c r="Q299">
        <v>0.8212971607786167</v>
      </c>
      <c r="R299">
        <v>0.61529999999999951</v>
      </c>
      <c r="S299">
        <f t="shared" si="5"/>
        <v>0.50534414302708242</v>
      </c>
    </row>
    <row r="300" spans="6:19" x14ac:dyDescent="0.3">
      <c r="F300">
        <v>1</v>
      </c>
      <c r="G300" s="3">
        <v>1992.00000000097</v>
      </c>
      <c r="H300" s="12">
        <v>26.734821</v>
      </c>
      <c r="K300" s="13">
        <v>33634</v>
      </c>
      <c r="O300">
        <v>4</v>
      </c>
      <c r="P300">
        <v>1992</v>
      </c>
      <c r="Q300">
        <v>0.80636838686772494</v>
      </c>
      <c r="R300">
        <v>0.61529999999999951</v>
      </c>
      <c r="S300">
        <f t="shared" si="5"/>
        <v>0.49615846843971079</v>
      </c>
    </row>
    <row r="301" spans="6:19" x14ac:dyDescent="0.3">
      <c r="F301">
        <v>12</v>
      </c>
      <c r="G301" s="3">
        <v>1991.9166666676399</v>
      </c>
      <c r="H301" s="12">
        <v>27.356276999999999</v>
      </c>
      <c r="K301" s="13">
        <v>33603</v>
      </c>
      <c r="O301">
        <v>4</v>
      </c>
      <c r="P301">
        <v>1992</v>
      </c>
      <c r="Q301">
        <v>0.81456220224871967</v>
      </c>
      <c r="R301">
        <v>0.61529999999999951</v>
      </c>
      <c r="S301">
        <f t="shared" si="5"/>
        <v>0.50120012304363681</v>
      </c>
    </row>
    <row r="302" spans="6:19" x14ac:dyDescent="0.3">
      <c r="F302">
        <v>11</v>
      </c>
      <c r="G302" s="3">
        <v>1991.8333333343101</v>
      </c>
      <c r="H302" s="12">
        <v>28.525556999999999</v>
      </c>
      <c r="K302" s="13">
        <v>33572</v>
      </c>
      <c r="O302">
        <v>4</v>
      </c>
      <c r="P302">
        <v>1992</v>
      </c>
      <c r="Q302">
        <v>0.8543303056323629</v>
      </c>
      <c r="R302">
        <v>0.61529999999999951</v>
      </c>
      <c r="S302">
        <f t="shared" si="5"/>
        <v>0.52566943705559244</v>
      </c>
    </row>
    <row r="303" spans="6:19" x14ac:dyDescent="0.3">
      <c r="F303">
        <v>10</v>
      </c>
      <c r="G303" s="3">
        <v>1991.75000000098</v>
      </c>
      <c r="H303" s="12">
        <v>28.660633000000001</v>
      </c>
      <c r="K303" s="13">
        <v>33542</v>
      </c>
      <c r="O303">
        <v>3</v>
      </c>
      <c r="P303">
        <v>1992</v>
      </c>
      <c r="Q303">
        <v>0.89603994526991793</v>
      </c>
      <c r="R303">
        <v>0.61529999999999951</v>
      </c>
      <c r="S303">
        <f t="shared" si="5"/>
        <v>0.55133337832458007</v>
      </c>
    </row>
    <row r="304" spans="6:19" x14ac:dyDescent="0.3">
      <c r="F304">
        <v>9</v>
      </c>
      <c r="G304" s="3">
        <v>1991.6666666676499</v>
      </c>
      <c r="H304" s="12">
        <v>28.425203</v>
      </c>
      <c r="K304" s="13">
        <v>33511</v>
      </c>
      <c r="O304">
        <v>3</v>
      </c>
      <c r="P304">
        <v>1992</v>
      </c>
      <c r="Q304">
        <v>0.93992153065752404</v>
      </c>
      <c r="R304">
        <v>0.61529999999999951</v>
      </c>
      <c r="S304">
        <f t="shared" si="5"/>
        <v>0.57833371781357412</v>
      </c>
    </row>
    <row r="305" spans="6:19" x14ac:dyDescent="0.3">
      <c r="F305">
        <v>8</v>
      </c>
      <c r="G305" s="3">
        <v>1991.5833333343201</v>
      </c>
      <c r="H305" s="12">
        <v>28.10549</v>
      </c>
      <c r="K305" s="13">
        <v>33481</v>
      </c>
      <c r="O305">
        <v>3</v>
      </c>
      <c r="P305">
        <v>1992</v>
      </c>
      <c r="Q305">
        <v>0.95594118936227912</v>
      </c>
      <c r="R305">
        <v>0.61529999999999951</v>
      </c>
      <c r="S305">
        <f t="shared" si="5"/>
        <v>0.58819061381460991</v>
      </c>
    </row>
    <row r="306" spans="6:19" x14ac:dyDescent="0.3">
      <c r="F306">
        <v>7</v>
      </c>
      <c r="G306" s="3">
        <v>1991.50000000099</v>
      </c>
      <c r="H306" s="12">
        <v>27.819365999999999</v>
      </c>
      <c r="K306" s="13">
        <v>33450</v>
      </c>
      <c r="O306">
        <v>2</v>
      </c>
      <c r="P306">
        <v>1992</v>
      </c>
      <c r="Q306">
        <v>0.93302247895424462</v>
      </c>
      <c r="R306">
        <v>0.61529999999999951</v>
      </c>
      <c r="S306">
        <f t="shared" si="5"/>
        <v>0.57408873130054627</v>
      </c>
    </row>
    <row r="307" spans="6:19" x14ac:dyDescent="0.3">
      <c r="F307">
        <v>6</v>
      </c>
      <c r="G307" s="3">
        <v>1991.4166666676599</v>
      </c>
      <c r="H307" s="12">
        <v>28.352810000000002</v>
      </c>
      <c r="K307" s="13">
        <v>33419</v>
      </c>
      <c r="O307">
        <v>12</v>
      </c>
      <c r="P307">
        <v>1991</v>
      </c>
      <c r="Q307">
        <v>0.91065324511716683</v>
      </c>
      <c r="R307">
        <v>0.61529999999999951</v>
      </c>
      <c r="S307">
        <f t="shared" si="5"/>
        <v>0.56032494172059233</v>
      </c>
    </row>
    <row r="308" spans="6:19" x14ac:dyDescent="0.3">
      <c r="F308">
        <v>5</v>
      </c>
      <c r="G308" s="3">
        <v>1991.3333333343301</v>
      </c>
      <c r="H308" s="12">
        <v>28.061271999999999</v>
      </c>
      <c r="K308" s="13">
        <v>33389</v>
      </c>
      <c r="O308">
        <v>10</v>
      </c>
      <c r="P308">
        <v>1991</v>
      </c>
      <c r="Q308">
        <v>0.88894973579794245</v>
      </c>
      <c r="R308">
        <v>0.61529999999999951</v>
      </c>
      <c r="S308">
        <f t="shared" si="5"/>
        <v>0.54697077243647352</v>
      </c>
    </row>
    <row r="309" spans="6:19" x14ac:dyDescent="0.3">
      <c r="F309">
        <v>4</v>
      </c>
      <c r="G309" s="3">
        <v>1991.250000001</v>
      </c>
      <c r="H309" s="12">
        <v>27.43328</v>
      </c>
      <c r="K309" s="13">
        <v>33358</v>
      </c>
      <c r="O309">
        <v>8</v>
      </c>
      <c r="P309">
        <v>1991</v>
      </c>
      <c r="Q309" s="15">
        <v>0.8429309069720704</v>
      </c>
      <c r="R309">
        <v>0.61529999999999951</v>
      </c>
      <c r="S309">
        <f t="shared" si="5"/>
        <v>0.51865538705991454</v>
      </c>
    </row>
    <row r="310" spans="6:19" x14ac:dyDescent="0.3">
      <c r="F310">
        <v>3</v>
      </c>
      <c r="G310" s="3">
        <v>1991.1666666676699</v>
      </c>
      <c r="H310" s="12">
        <v>26.861784</v>
      </c>
      <c r="K310" s="13">
        <v>33328</v>
      </c>
      <c r="O310">
        <v>6</v>
      </c>
      <c r="P310">
        <v>1991</v>
      </c>
      <c r="Q310">
        <v>0.76850010050213413</v>
      </c>
      <c r="R310">
        <v>0.61529999999999951</v>
      </c>
      <c r="S310">
        <f t="shared" si="5"/>
        <v>0.47285811183896276</v>
      </c>
    </row>
    <row r="311" spans="6:19" x14ac:dyDescent="0.3">
      <c r="F311">
        <v>2</v>
      </c>
      <c r="G311" s="3">
        <v>1991.0833333343401</v>
      </c>
      <c r="H311" s="12">
        <v>26.800629000000001</v>
      </c>
      <c r="K311" s="13">
        <v>33297</v>
      </c>
      <c r="O311">
        <v>6</v>
      </c>
      <c r="P311">
        <v>1991</v>
      </c>
      <c r="Q311">
        <v>0.70084376922350811</v>
      </c>
      <c r="R311">
        <v>0.61529999999999951</v>
      </c>
      <c r="S311">
        <f t="shared" si="5"/>
        <v>0.43122917120322418</v>
      </c>
    </row>
    <row r="312" spans="6:19" x14ac:dyDescent="0.3">
      <c r="F312">
        <v>1</v>
      </c>
      <c r="G312" s="3">
        <v>1991.00000000101</v>
      </c>
      <c r="H312" s="12">
        <v>26.725667999999999</v>
      </c>
      <c r="K312" s="13">
        <v>33269</v>
      </c>
      <c r="O312">
        <v>5</v>
      </c>
      <c r="P312">
        <v>1991</v>
      </c>
      <c r="Q312">
        <v>0.63905146673514024</v>
      </c>
      <c r="R312">
        <v>0.61529999999999951</v>
      </c>
      <c r="S312">
        <f t="shared" si="5"/>
        <v>0.3932083674821315</v>
      </c>
    </row>
    <row r="313" spans="6:19" x14ac:dyDescent="0.3">
      <c r="F313">
        <v>12</v>
      </c>
      <c r="G313" s="3">
        <v>1990.9166666676799</v>
      </c>
      <c r="H313" s="12">
        <v>27.638186999999999</v>
      </c>
      <c r="K313" s="13">
        <v>33238</v>
      </c>
      <c r="O313">
        <v>4</v>
      </c>
      <c r="P313">
        <v>1991</v>
      </c>
      <c r="Q313">
        <v>0.61567417921540035</v>
      </c>
      <c r="R313">
        <v>0.61529999999999951</v>
      </c>
      <c r="S313">
        <f t="shared" si="5"/>
        <v>0.37882432247123554</v>
      </c>
    </row>
    <row r="314" spans="6:19" x14ac:dyDescent="0.3">
      <c r="F314">
        <v>11</v>
      </c>
      <c r="G314" s="3">
        <v>1990.8333333343501</v>
      </c>
      <c r="H314" s="12">
        <v>28.699667000000002</v>
      </c>
      <c r="K314" s="13">
        <v>33207</v>
      </c>
      <c r="O314">
        <v>3</v>
      </c>
      <c r="P314">
        <v>1991</v>
      </c>
      <c r="Q314">
        <v>0.64136350954496413</v>
      </c>
      <c r="R314">
        <v>0.61529999999999951</v>
      </c>
      <c r="S314">
        <f t="shared" si="5"/>
        <v>0.39463096742301612</v>
      </c>
    </row>
    <row r="315" spans="6:19" x14ac:dyDescent="0.3">
      <c r="F315">
        <v>10</v>
      </c>
      <c r="G315" s="3">
        <v>1990.75000000102</v>
      </c>
      <c r="H315" s="12">
        <v>28.929722000000002</v>
      </c>
      <c r="K315" s="13">
        <v>33177</v>
      </c>
      <c r="O315">
        <v>2</v>
      </c>
      <c r="P315">
        <v>1991</v>
      </c>
      <c r="Q315">
        <v>0.66831672056634361</v>
      </c>
      <c r="R315">
        <v>0.61529999999999951</v>
      </c>
      <c r="S315">
        <f t="shared" si="5"/>
        <v>0.4112152781644709</v>
      </c>
    </row>
    <row r="316" spans="6:19" x14ac:dyDescent="0.3">
      <c r="F316">
        <v>9</v>
      </c>
      <c r="G316" s="3">
        <v>1990.6666666676899</v>
      </c>
      <c r="H316" s="12">
        <v>28.873536999999999</v>
      </c>
      <c r="K316" s="13">
        <v>33146</v>
      </c>
      <c r="O316">
        <v>2</v>
      </c>
      <c r="P316">
        <v>1991</v>
      </c>
      <c r="Q316">
        <v>0.69620258873979657</v>
      </c>
      <c r="R316">
        <v>0.61529999999999951</v>
      </c>
      <c r="S316">
        <f t="shared" si="5"/>
        <v>0.4283734528515965</v>
      </c>
    </row>
    <row r="317" spans="6:19" x14ac:dyDescent="0.3">
      <c r="F317">
        <v>8</v>
      </c>
      <c r="G317" s="3">
        <v>1990.5833333343601</v>
      </c>
      <c r="H317" s="12">
        <v>28.511348999999999</v>
      </c>
      <c r="K317" s="13">
        <v>33116</v>
      </c>
      <c r="O317">
        <v>1</v>
      </c>
      <c r="P317">
        <v>1991</v>
      </c>
      <c r="Q317">
        <v>0.71702197864973238</v>
      </c>
      <c r="R317">
        <v>0.61529999999999951</v>
      </c>
      <c r="S317">
        <f t="shared" si="5"/>
        <v>0.44118362346317996</v>
      </c>
    </row>
    <row r="318" spans="6:19" x14ac:dyDescent="0.3">
      <c r="F318">
        <v>7</v>
      </c>
      <c r="G318" s="3">
        <v>1990.50000000103</v>
      </c>
      <c r="H318" s="12">
        <v>28.185023999999999</v>
      </c>
      <c r="K318" s="13">
        <v>33085</v>
      </c>
      <c r="O318">
        <v>12</v>
      </c>
      <c r="P318">
        <v>1990</v>
      </c>
      <c r="Q318">
        <v>0.72671958928592251</v>
      </c>
      <c r="R318">
        <v>0.61529999999999951</v>
      </c>
      <c r="S318">
        <f t="shared" si="5"/>
        <v>0.44715056328762776</v>
      </c>
    </row>
    <row r="319" spans="6:19" x14ac:dyDescent="0.3">
      <c r="F319">
        <v>6</v>
      </c>
      <c r="G319" s="3">
        <v>1990.4166666676999</v>
      </c>
      <c r="H319" s="12">
        <v>28.557456999999999</v>
      </c>
      <c r="K319" s="13">
        <v>33054</v>
      </c>
      <c r="O319">
        <v>12</v>
      </c>
      <c r="P319">
        <v>1990</v>
      </c>
      <c r="Q319">
        <v>0.73622861871950374</v>
      </c>
      <c r="R319">
        <v>0.61529999999999951</v>
      </c>
      <c r="S319">
        <f t="shared" si="5"/>
        <v>0.45300146909811029</v>
      </c>
    </row>
    <row r="320" spans="6:19" x14ac:dyDescent="0.3">
      <c r="F320">
        <v>5</v>
      </c>
      <c r="G320" s="3">
        <v>1990.3333333343701</v>
      </c>
      <c r="H320" s="12">
        <v>28.14134</v>
      </c>
      <c r="K320" s="13">
        <v>33024</v>
      </c>
      <c r="O320">
        <v>11</v>
      </c>
      <c r="P320">
        <v>1990</v>
      </c>
      <c r="Q320">
        <v>0.74607735940047892</v>
      </c>
      <c r="R320">
        <v>0.61529999999999951</v>
      </c>
      <c r="S320">
        <f t="shared" si="5"/>
        <v>0.45906139923911432</v>
      </c>
    </row>
    <row r="321" spans="6:19" x14ac:dyDescent="0.3">
      <c r="F321">
        <v>4</v>
      </c>
      <c r="G321" s="3">
        <v>1990.25000000104</v>
      </c>
      <c r="H321" s="12">
        <v>27.372534000000002</v>
      </c>
      <c r="K321" s="13">
        <v>32993</v>
      </c>
      <c r="O321">
        <v>10</v>
      </c>
      <c r="P321">
        <v>1990</v>
      </c>
      <c r="Q321">
        <v>0.7333629188535099</v>
      </c>
      <c r="R321">
        <v>0.61529999999999951</v>
      </c>
      <c r="S321">
        <f t="shared" si="5"/>
        <v>0.4512382039705643</v>
      </c>
    </row>
    <row r="322" spans="6:19" x14ac:dyDescent="0.3">
      <c r="F322">
        <v>3</v>
      </c>
      <c r="G322" s="3">
        <v>1990.1666666677099</v>
      </c>
      <c r="H322" s="12">
        <v>26.766666000000001</v>
      </c>
      <c r="K322" s="13">
        <v>32963</v>
      </c>
      <c r="O322">
        <v>10</v>
      </c>
      <c r="P322">
        <v>1990</v>
      </c>
      <c r="Q322">
        <v>0.68919847625070019</v>
      </c>
      <c r="R322">
        <v>0.61529999999999951</v>
      </c>
      <c r="S322">
        <f t="shared" si="5"/>
        <v>0.42406382243705548</v>
      </c>
    </row>
    <row r="323" spans="6:19" x14ac:dyDescent="0.3">
      <c r="F323">
        <v>2</v>
      </c>
      <c r="G323" s="3">
        <v>1990.0833333343801</v>
      </c>
      <c r="H323" s="12">
        <v>26.502728000000001</v>
      </c>
      <c r="K323" s="13">
        <v>32932</v>
      </c>
      <c r="O323">
        <v>9</v>
      </c>
      <c r="P323">
        <v>1990</v>
      </c>
      <c r="Q323">
        <v>0.64750679890351515</v>
      </c>
      <c r="R323">
        <v>0.61529999999999951</v>
      </c>
      <c r="S323">
        <f t="shared" si="5"/>
        <v>0.39841093336533256</v>
      </c>
    </row>
    <row r="324" spans="6:19" x14ac:dyDescent="0.3">
      <c r="F324">
        <v>1</v>
      </c>
      <c r="G324" s="3">
        <v>1990.00000000105</v>
      </c>
      <c r="H324" s="12">
        <v>27.100798000000001</v>
      </c>
      <c r="K324" s="13">
        <v>32904</v>
      </c>
      <c r="O324">
        <v>8</v>
      </c>
      <c r="P324">
        <v>1990</v>
      </c>
      <c r="Q324">
        <v>0.60842496521482237</v>
      </c>
      <c r="R324">
        <v>0.61529999999999951</v>
      </c>
      <c r="S324">
        <f t="shared" si="5"/>
        <v>0.3743638810966799</v>
      </c>
    </row>
    <row r="325" spans="6:19" x14ac:dyDescent="0.3">
      <c r="F325">
        <v>12</v>
      </c>
      <c r="G325" s="3">
        <v>1989.9166666677199</v>
      </c>
      <c r="H325" s="12">
        <v>27.523340000000001</v>
      </c>
      <c r="K325" s="13">
        <v>32873</v>
      </c>
      <c r="O325">
        <v>8</v>
      </c>
      <c r="P325">
        <v>1990</v>
      </c>
      <c r="Q325" s="15">
        <v>0.57726209092865088</v>
      </c>
      <c r="R325">
        <v>0.61529999999999951</v>
      </c>
      <c r="S325">
        <f t="shared" ref="S325:S388" si="6">Q325*R325</f>
        <v>0.35518936454839861</v>
      </c>
    </row>
    <row r="326" spans="6:19" x14ac:dyDescent="0.3">
      <c r="F326">
        <v>11</v>
      </c>
      <c r="G326" s="3">
        <v>1989.8333333343901</v>
      </c>
      <c r="H326" s="12">
        <v>28.517444999999999</v>
      </c>
      <c r="K326" s="13">
        <v>32842</v>
      </c>
      <c r="O326">
        <v>7</v>
      </c>
      <c r="P326">
        <v>1990</v>
      </c>
      <c r="Q326">
        <v>0.55558293382772206</v>
      </c>
      <c r="R326">
        <v>0.61529999999999951</v>
      </c>
      <c r="S326">
        <f t="shared" si="6"/>
        <v>0.34185017918419713</v>
      </c>
    </row>
    <row r="327" spans="6:19" x14ac:dyDescent="0.3">
      <c r="F327">
        <v>10</v>
      </c>
      <c r="G327" s="3">
        <v>1989.75000000106</v>
      </c>
      <c r="H327" s="12">
        <v>28.470669000000001</v>
      </c>
      <c r="K327" s="13">
        <v>32812</v>
      </c>
      <c r="O327">
        <v>6</v>
      </c>
      <c r="P327">
        <v>1990</v>
      </c>
      <c r="Q327">
        <v>0.53479580104918711</v>
      </c>
      <c r="R327">
        <v>0.61529999999999951</v>
      </c>
      <c r="S327">
        <f t="shared" si="6"/>
        <v>0.32905985638556456</v>
      </c>
    </row>
    <row r="328" spans="6:19" x14ac:dyDescent="0.3">
      <c r="F328">
        <v>9</v>
      </c>
      <c r="G328" s="3">
        <v>1989.6666666677299</v>
      </c>
      <c r="H328" s="12">
        <v>28.668156</v>
      </c>
      <c r="K328" s="13">
        <v>32781</v>
      </c>
      <c r="O328">
        <v>5</v>
      </c>
      <c r="P328">
        <v>1990</v>
      </c>
      <c r="Q328">
        <v>0.51478574952098166</v>
      </c>
      <c r="R328">
        <v>0.61529999999999951</v>
      </c>
      <c r="S328">
        <f t="shared" si="6"/>
        <v>0.31674767168025975</v>
      </c>
    </row>
    <row r="329" spans="6:19" x14ac:dyDescent="0.3">
      <c r="F329">
        <v>8</v>
      </c>
      <c r="G329" s="3">
        <v>1989.5833333344001</v>
      </c>
      <c r="H329" s="12">
        <v>28.569210000000002</v>
      </c>
      <c r="K329" s="13">
        <v>32751</v>
      </c>
      <c r="O329">
        <v>4</v>
      </c>
      <c r="P329">
        <v>1990</v>
      </c>
      <c r="Q329">
        <v>0.50586690128917833</v>
      </c>
      <c r="R329">
        <v>0.61529999999999951</v>
      </c>
      <c r="S329">
        <f t="shared" si="6"/>
        <v>0.3112599043632312</v>
      </c>
    </row>
    <row r="330" spans="6:19" x14ac:dyDescent="0.3">
      <c r="F330">
        <v>7</v>
      </c>
      <c r="G330" s="3">
        <v>1989.50000000107</v>
      </c>
      <c r="H330" s="12">
        <v>27.92024</v>
      </c>
      <c r="K330" s="13">
        <v>32720</v>
      </c>
      <c r="O330">
        <v>3</v>
      </c>
      <c r="P330">
        <v>1990</v>
      </c>
      <c r="Q330">
        <v>0.51300469324551423</v>
      </c>
      <c r="R330">
        <v>0.61529999999999951</v>
      </c>
      <c r="S330">
        <f t="shared" si="6"/>
        <v>0.31565178775396463</v>
      </c>
    </row>
    <row r="331" spans="6:19" x14ac:dyDescent="0.3">
      <c r="F331">
        <v>6</v>
      </c>
      <c r="G331" s="3">
        <v>1989.4166666677399</v>
      </c>
      <c r="H331" s="12">
        <v>28.129704</v>
      </c>
      <c r="K331" s="13">
        <v>32689</v>
      </c>
      <c r="O331">
        <v>2</v>
      </c>
      <c r="P331">
        <v>1990</v>
      </c>
      <c r="Q331">
        <v>0.52046846162271099</v>
      </c>
      <c r="R331">
        <v>0.61529999999999951</v>
      </c>
      <c r="S331">
        <f t="shared" si="6"/>
        <v>0.32024424443645383</v>
      </c>
    </row>
    <row r="332" spans="6:19" x14ac:dyDescent="0.3">
      <c r="F332">
        <v>5</v>
      </c>
      <c r="G332" s="3">
        <v>1989.3333333344101</v>
      </c>
      <c r="H332" s="12">
        <v>27.854078000000001</v>
      </c>
      <c r="K332" s="13">
        <v>32659</v>
      </c>
      <c r="O332">
        <v>2</v>
      </c>
      <c r="P332">
        <v>1990</v>
      </c>
      <c r="Q332">
        <v>0.52811702307234509</v>
      </c>
      <c r="R332">
        <v>0.61529999999999951</v>
      </c>
      <c r="S332">
        <f t="shared" si="6"/>
        <v>0.3249504042964137</v>
      </c>
    </row>
    <row r="333" spans="6:19" x14ac:dyDescent="0.3">
      <c r="F333">
        <v>4</v>
      </c>
      <c r="G333" s="3">
        <v>1989.25000000108</v>
      </c>
      <c r="H333" s="12">
        <v>26.806018999999999</v>
      </c>
      <c r="K333" s="13">
        <v>32628</v>
      </c>
      <c r="O333">
        <v>1</v>
      </c>
      <c r="P333">
        <v>1990</v>
      </c>
      <c r="Q333">
        <v>0.54579900963665573</v>
      </c>
      <c r="R333">
        <v>0.61529999999999951</v>
      </c>
      <c r="S333">
        <f t="shared" si="6"/>
        <v>0.33583013062943401</v>
      </c>
    </row>
    <row r="334" spans="6:19" x14ac:dyDescent="0.3">
      <c r="F334">
        <v>3</v>
      </c>
      <c r="G334" s="3">
        <v>1989.16666666775</v>
      </c>
      <c r="H334" s="12">
        <v>26.214655</v>
      </c>
      <c r="K334" s="13">
        <v>32598</v>
      </c>
      <c r="O334">
        <v>12</v>
      </c>
      <c r="P334">
        <v>1989</v>
      </c>
      <c r="Q334">
        <v>0.58152978623776386</v>
      </c>
      <c r="R334">
        <v>0.61529999999999951</v>
      </c>
      <c r="S334">
        <f t="shared" si="6"/>
        <v>0.35781527747209579</v>
      </c>
    </row>
    <row r="335" spans="6:19" x14ac:dyDescent="0.3">
      <c r="F335">
        <v>2</v>
      </c>
      <c r="G335" s="3">
        <v>1989.0833333344201</v>
      </c>
      <c r="H335" s="12">
        <v>26.394656999999999</v>
      </c>
      <c r="K335" s="13">
        <v>32567</v>
      </c>
      <c r="O335">
        <v>11</v>
      </c>
      <c r="P335">
        <v>1989</v>
      </c>
      <c r="Q335">
        <v>0.61915199620135675</v>
      </c>
      <c r="R335">
        <v>0.61529999999999951</v>
      </c>
      <c r="S335">
        <f t="shared" si="6"/>
        <v>0.38096422326269452</v>
      </c>
    </row>
    <row r="336" spans="6:19" x14ac:dyDescent="0.3">
      <c r="F336">
        <v>1</v>
      </c>
      <c r="G336" s="3">
        <v>1989.00000000109</v>
      </c>
      <c r="H336" s="12">
        <v>26.728110000000001</v>
      </c>
      <c r="K336" s="13">
        <v>32539</v>
      </c>
      <c r="O336">
        <v>10</v>
      </c>
      <c r="P336">
        <v>1989</v>
      </c>
      <c r="Q336">
        <v>0.65958964638637119</v>
      </c>
      <c r="R336">
        <v>0.61529999999999951</v>
      </c>
      <c r="S336">
        <f t="shared" si="6"/>
        <v>0.40584550942153386</v>
      </c>
    </row>
    <row r="337" spans="6:19" x14ac:dyDescent="0.3">
      <c r="F337">
        <v>12</v>
      </c>
      <c r="G337" s="3">
        <v>1988.91666666776</v>
      </c>
      <c r="H337" s="12">
        <v>27.266145999999999</v>
      </c>
      <c r="K337" s="13">
        <v>32508</v>
      </c>
      <c r="O337">
        <v>9</v>
      </c>
      <c r="P337">
        <v>1989</v>
      </c>
      <c r="Q337" s="15">
        <v>0.68285667668812033</v>
      </c>
      <c r="R337">
        <v>0.61529999999999951</v>
      </c>
      <c r="S337">
        <f t="shared" si="6"/>
        <v>0.4201617131662001</v>
      </c>
    </row>
    <row r="338" spans="6:19" x14ac:dyDescent="0.3">
      <c r="F338">
        <v>11</v>
      </c>
      <c r="G338" s="3">
        <v>1988.8333333344301</v>
      </c>
      <c r="H338" s="12">
        <v>28.411228000000001</v>
      </c>
      <c r="K338" s="13">
        <v>32477</v>
      </c>
      <c r="O338">
        <v>8</v>
      </c>
      <c r="P338">
        <v>1989</v>
      </c>
      <c r="Q338">
        <v>0.67393973553079511</v>
      </c>
      <c r="R338">
        <v>0.61529999999999951</v>
      </c>
      <c r="S338">
        <f t="shared" si="6"/>
        <v>0.41467511927209788</v>
      </c>
    </row>
    <row r="339" spans="6:19" x14ac:dyDescent="0.3">
      <c r="F339">
        <v>10</v>
      </c>
      <c r="G339" s="3">
        <v>1988.7500000011</v>
      </c>
      <c r="H339" s="12">
        <v>28.717724</v>
      </c>
      <c r="K339" s="13">
        <v>32447</v>
      </c>
      <c r="O339">
        <v>7</v>
      </c>
      <c r="P339">
        <v>1989</v>
      </c>
      <c r="Q339">
        <v>0.66533122127085265</v>
      </c>
      <c r="R339">
        <v>0.61529999999999951</v>
      </c>
      <c r="S339">
        <f t="shared" si="6"/>
        <v>0.40937830044795531</v>
      </c>
    </row>
    <row r="340" spans="6:19" x14ac:dyDescent="0.3">
      <c r="F340">
        <v>9</v>
      </c>
      <c r="G340" s="3">
        <v>1988.66666666776</v>
      </c>
      <c r="H340" s="12">
        <v>28.857769000000001</v>
      </c>
      <c r="K340" s="13">
        <v>32416</v>
      </c>
      <c r="O340">
        <v>6</v>
      </c>
      <c r="P340">
        <v>1989</v>
      </c>
      <c r="Q340">
        <v>0.65673789305013108</v>
      </c>
      <c r="R340">
        <v>0.61529999999999951</v>
      </c>
      <c r="S340">
        <f t="shared" si="6"/>
        <v>0.40409082559374532</v>
      </c>
    </row>
    <row r="341" spans="6:19" x14ac:dyDescent="0.3">
      <c r="F341">
        <v>8</v>
      </c>
      <c r="G341" s="3">
        <v>1988.5833333344301</v>
      </c>
      <c r="H341" s="12">
        <v>28.689496999999999</v>
      </c>
      <c r="K341" s="13">
        <v>32386</v>
      </c>
      <c r="O341">
        <v>6</v>
      </c>
      <c r="P341">
        <v>1989</v>
      </c>
      <c r="Q341">
        <v>0.64778716527768365</v>
      </c>
      <c r="R341">
        <v>0.61529999999999951</v>
      </c>
      <c r="S341">
        <f t="shared" si="6"/>
        <v>0.39858344279535846</v>
      </c>
    </row>
    <row r="342" spans="6:19" x14ac:dyDescent="0.3">
      <c r="F342">
        <v>7</v>
      </c>
      <c r="G342" s="3">
        <v>1988.5000000011</v>
      </c>
      <c r="H342" s="12">
        <v>28.588062000000001</v>
      </c>
      <c r="K342" s="13">
        <v>32355</v>
      </c>
      <c r="O342">
        <v>5</v>
      </c>
      <c r="P342">
        <v>1989</v>
      </c>
      <c r="Q342">
        <v>0.63831334156282116</v>
      </c>
      <c r="R342">
        <v>0.61529999999999951</v>
      </c>
      <c r="S342">
        <f t="shared" si="6"/>
        <v>0.39275419906360354</v>
      </c>
    </row>
    <row r="343" spans="6:19" x14ac:dyDescent="0.3">
      <c r="F343">
        <v>6</v>
      </c>
      <c r="G343" s="3">
        <v>1988.41666666777</v>
      </c>
      <c r="H343" s="12">
        <v>28.977024</v>
      </c>
      <c r="K343" s="13">
        <v>32324</v>
      </c>
      <c r="O343">
        <v>4</v>
      </c>
      <c r="P343">
        <v>1989</v>
      </c>
      <c r="Q343">
        <v>0.62879575727475923</v>
      </c>
      <c r="R343">
        <v>0.61529999999999951</v>
      </c>
      <c r="S343">
        <f t="shared" si="6"/>
        <v>0.38689802945115903</v>
      </c>
    </row>
    <row r="344" spans="6:19" x14ac:dyDescent="0.3">
      <c r="F344">
        <v>5</v>
      </c>
      <c r="G344" s="3">
        <v>1988.3333333344401</v>
      </c>
      <c r="H344" s="12">
        <v>28.653555000000001</v>
      </c>
      <c r="K344" s="13">
        <v>32294</v>
      </c>
      <c r="O344">
        <v>4</v>
      </c>
      <c r="P344">
        <v>1989</v>
      </c>
      <c r="Q344">
        <v>0.61959968103802043</v>
      </c>
      <c r="R344">
        <v>0.61529999999999951</v>
      </c>
      <c r="S344">
        <f t="shared" si="6"/>
        <v>0.38123968374269368</v>
      </c>
    </row>
    <row r="345" spans="6:19" x14ac:dyDescent="0.3">
      <c r="F345">
        <v>4</v>
      </c>
      <c r="G345" s="3">
        <v>1988.25000000111</v>
      </c>
      <c r="H345" s="12">
        <v>27.590651999999999</v>
      </c>
      <c r="K345" s="13">
        <v>32263</v>
      </c>
      <c r="O345">
        <v>3</v>
      </c>
      <c r="P345">
        <v>1989</v>
      </c>
      <c r="Q345">
        <v>0.61915199620135675</v>
      </c>
      <c r="R345">
        <v>0.61529999999999951</v>
      </c>
      <c r="S345">
        <f t="shared" si="6"/>
        <v>0.38096422326269452</v>
      </c>
    </row>
    <row r="346" spans="6:19" x14ac:dyDescent="0.3">
      <c r="F346">
        <v>3</v>
      </c>
      <c r="G346" s="3">
        <v>1988.16666666778</v>
      </c>
      <c r="H346" s="12">
        <v>27.139492000000001</v>
      </c>
      <c r="K346" s="13">
        <v>32233</v>
      </c>
      <c r="O346">
        <v>2</v>
      </c>
      <c r="P346">
        <v>1989</v>
      </c>
      <c r="Q346">
        <v>0.6341777600432843</v>
      </c>
      <c r="R346">
        <v>0.61529999999999951</v>
      </c>
      <c r="S346">
        <f t="shared" si="6"/>
        <v>0.3902095757546325</v>
      </c>
    </row>
    <row r="347" spans="6:19" x14ac:dyDescent="0.3">
      <c r="F347">
        <v>2</v>
      </c>
      <c r="G347" s="3">
        <v>1988.0833333344499</v>
      </c>
      <c r="H347" s="12">
        <v>27.052219999999998</v>
      </c>
      <c r="K347" s="13">
        <v>32202</v>
      </c>
      <c r="O347">
        <v>2</v>
      </c>
      <c r="P347">
        <v>1989</v>
      </c>
      <c r="Q347">
        <v>0.6498494325044758</v>
      </c>
      <c r="R347">
        <v>0.61529999999999951</v>
      </c>
      <c r="S347">
        <f t="shared" si="6"/>
        <v>0.39985235582000367</v>
      </c>
    </row>
    <row r="348" spans="6:19" x14ac:dyDescent="0.3">
      <c r="F348">
        <v>1</v>
      </c>
      <c r="G348" s="3">
        <v>1988.00000000112</v>
      </c>
      <c r="H348" s="12">
        <v>27.169080000000001</v>
      </c>
      <c r="K348" s="13">
        <v>32173</v>
      </c>
      <c r="O348">
        <v>1</v>
      </c>
      <c r="P348">
        <v>1989</v>
      </c>
      <c r="Q348">
        <v>0.66561930550787485</v>
      </c>
      <c r="R348">
        <v>0.61529999999999951</v>
      </c>
      <c r="S348">
        <f t="shared" si="6"/>
        <v>0.40955555867899507</v>
      </c>
    </row>
    <row r="349" spans="6:19" x14ac:dyDescent="0.3">
      <c r="F349">
        <v>12</v>
      </c>
      <c r="G349" s="3">
        <v>1987.91666666779</v>
      </c>
      <c r="H349" s="12">
        <v>28.097216</v>
      </c>
      <c r="K349" s="13">
        <v>32142</v>
      </c>
      <c r="O349">
        <v>1</v>
      </c>
      <c r="P349">
        <v>1989</v>
      </c>
      <c r="Q349">
        <v>0.68196953977235952</v>
      </c>
      <c r="R349">
        <v>0.61529999999999951</v>
      </c>
      <c r="S349">
        <f t="shared" si="6"/>
        <v>0.4196158578219325</v>
      </c>
    </row>
    <row r="350" spans="6:19" x14ac:dyDescent="0.3">
      <c r="F350">
        <v>11</v>
      </c>
      <c r="G350" s="3">
        <v>1987.8333333344599</v>
      </c>
      <c r="H350" s="12">
        <v>28.763072999999999</v>
      </c>
      <c r="K350" s="13">
        <v>32111</v>
      </c>
      <c r="O350">
        <v>12</v>
      </c>
      <c r="P350">
        <v>1988</v>
      </c>
      <c r="Q350">
        <v>0.69872049191191221</v>
      </c>
      <c r="R350">
        <v>0.61529999999999951</v>
      </c>
      <c r="S350">
        <f t="shared" si="6"/>
        <v>0.42992271867339926</v>
      </c>
    </row>
    <row r="351" spans="6:19" x14ac:dyDescent="0.3">
      <c r="F351">
        <v>10</v>
      </c>
      <c r="G351" s="3">
        <v>1987.75000000113</v>
      </c>
      <c r="H351" s="12">
        <v>29.300514</v>
      </c>
      <c r="K351" s="13">
        <v>32081</v>
      </c>
      <c r="O351">
        <v>11</v>
      </c>
      <c r="P351">
        <v>1988</v>
      </c>
      <c r="Q351">
        <v>0.71609045569859531</v>
      </c>
      <c r="R351">
        <v>0.61529999999999951</v>
      </c>
      <c r="S351">
        <f t="shared" si="6"/>
        <v>0.44061045739134536</v>
      </c>
    </row>
    <row r="352" spans="6:19" x14ac:dyDescent="0.3">
      <c r="F352">
        <v>9</v>
      </c>
      <c r="G352" s="3">
        <v>1987.6666666678</v>
      </c>
      <c r="H352" s="12">
        <v>29.046396000000001</v>
      </c>
      <c r="K352" s="13">
        <v>32050</v>
      </c>
      <c r="O352">
        <v>11</v>
      </c>
      <c r="P352">
        <v>1988</v>
      </c>
      <c r="Q352">
        <v>0.73410406298967401</v>
      </c>
      <c r="R352">
        <v>0.61529999999999951</v>
      </c>
      <c r="S352">
        <f t="shared" si="6"/>
        <v>0.45169422995754605</v>
      </c>
    </row>
    <row r="353" spans="6:19" x14ac:dyDescent="0.3">
      <c r="F353">
        <v>8</v>
      </c>
      <c r="G353" s="3">
        <v>1987.5833333344699</v>
      </c>
      <c r="H353" s="12">
        <v>28.876339999999999</v>
      </c>
      <c r="K353" s="13">
        <v>32020</v>
      </c>
      <c r="O353">
        <v>10</v>
      </c>
      <c r="P353">
        <v>1988</v>
      </c>
      <c r="Q353">
        <v>0.73463486521521792</v>
      </c>
      <c r="R353">
        <v>0.61529999999999951</v>
      </c>
      <c r="S353">
        <f t="shared" si="6"/>
        <v>0.45202083256692321</v>
      </c>
    </row>
    <row r="354" spans="6:19" x14ac:dyDescent="0.3">
      <c r="F354">
        <v>7</v>
      </c>
      <c r="G354" s="3">
        <v>1987.5000000011401</v>
      </c>
      <c r="H354" s="12">
        <v>28.532698</v>
      </c>
      <c r="K354" s="13">
        <v>31989</v>
      </c>
      <c r="O354">
        <v>10</v>
      </c>
      <c r="P354">
        <v>1988</v>
      </c>
      <c r="Q354">
        <v>0.70490440209720429</v>
      </c>
      <c r="R354">
        <v>0.61529999999999951</v>
      </c>
      <c r="S354">
        <f t="shared" si="6"/>
        <v>0.43372767861040945</v>
      </c>
    </row>
    <row r="355" spans="6:19" x14ac:dyDescent="0.3">
      <c r="F355">
        <v>6</v>
      </c>
      <c r="G355" s="3">
        <v>1987.41666666781</v>
      </c>
      <c r="H355" s="12">
        <v>29.119105999999999</v>
      </c>
      <c r="K355" s="13">
        <v>31958</v>
      </c>
      <c r="O355">
        <v>9</v>
      </c>
      <c r="P355">
        <v>1988</v>
      </c>
      <c r="Q355">
        <v>0.67618194805540288</v>
      </c>
      <c r="R355">
        <v>0.61529999999999951</v>
      </c>
      <c r="S355">
        <f t="shared" si="6"/>
        <v>0.41605475263848907</v>
      </c>
    </row>
    <row r="356" spans="6:19" x14ac:dyDescent="0.3">
      <c r="F356">
        <v>5</v>
      </c>
      <c r="G356" s="3">
        <v>1987.3333333344799</v>
      </c>
      <c r="H356" s="12">
        <v>28.794291999999999</v>
      </c>
      <c r="K356" s="13">
        <v>31928</v>
      </c>
      <c r="O356">
        <v>8</v>
      </c>
      <c r="P356">
        <v>1988</v>
      </c>
      <c r="Q356">
        <v>0.6484426686488225</v>
      </c>
      <c r="R356">
        <v>0.61529999999999951</v>
      </c>
      <c r="S356">
        <f t="shared" si="6"/>
        <v>0.39898677401962018</v>
      </c>
    </row>
    <row r="357" spans="6:19" x14ac:dyDescent="0.3">
      <c r="F357">
        <v>4</v>
      </c>
      <c r="G357" s="3">
        <v>1987.2500000011501</v>
      </c>
      <c r="H357" s="12">
        <v>27.661086999999998</v>
      </c>
      <c r="K357" s="13">
        <v>31897</v>
      </c>
      <c r="O357">
        <v>8</v>
      </c>
      <c r="P357">
        <v>1988</v>
      </c>
      <c r="Q357">
        <v>0.65797187928007195</v>
      </c>
      <c r="R357">
        <v>0.61529999999999951</v>
      </c>
      <c r="S357">
        <f t="shared" si="6"/>
        <v>0.40485009732102795</v>
      </c>
    </row>
    <row r="358" spans="6:19" x14ac:dyDescent="0.3">
      <c r="F358">
        <v>3</v>
      </c>
      <c r="G358" s="3">
        <v>1987.16666666782</v>
      </c>
      <c r="H358" s="12">
        <v>27.103563000000001</v>
      </c>
      <c r="K358" s="13">
        <v>31867</v>
      </c>
      <c r="O358">
        <v>7</v>
      </c>
      <c r="P358">
        <v>1988</v>
      </c>
      <c r="Q358">
        <v>0.74156453716810511</v>
      </c>
      <c r="R358">
        <v>0.61529999999999951</v>
      </c>
      <c r="S358">
        <f t="shared" si="6"/>
        <v>0.45628465971953469</v>
      </c>
    </row>
    <row r="359" spans="6:19" x14ac:dyDescent="0.3">
      <c r="F359">
        <v>2</v>
      </c>
      <c r="G359" s="3">
        <v>1987.0833333344899</v>
      </c>
      <c r="H359" s="12">
        <v>26.76116</v>
      </c>
      <c r="K359" s="13">
        <v>31836</v>
      </c>
      <c r="O359">
        <v>6</v>
      </c>
      <c r="P359">
        <v>1988</v>
      </c>
      <c r="Q359" s="15">
        <v>0.83577730310761211</v>
      </c>
      <c r="R359">
        <v>0.61529999999999951</v>
      </c>
      <c r="S359">
        <f t="shared" si="6"/>
        <v>0.5142537746021133</v>
      </c>
    </row>
    <row r="360" spans="6:19" x14ac:dyDescent="0.3">
      <c r="F360">
        <v>1</v>
      </c>
      <c r="G360" s="3">
        <v>1987.0000000011601</v>
      </c>
      <c r="H360" s="12">
        <v>26.907608</v>
      </c>
      <c r="K360" s="13">
        <v>31808</v>
      </c>
      <c r="O360">
        <v>6</v>
      </c>
      <c r="P360">
        <v>1988</v>
      </c>
      <c r="Q360">
        <v>0.94195941874103584</v>
      </c>
      <c r="R360">
        <v>0.61529999999999951</v>
      </c>
      <c r="S360">
        <f t="shared" si="6"/>
        <v>0.57958763035135885</v>
      </c>
    </row>
    <row r="361" spans="6:19" x14ac:dyDescent="0.3">
      <c r="F361">
        <v>12</v>
      </c>
      <c r="G361" s="3">
        <v>1986.91666666783</v>
      </c>
      <c r="H361" s="12">
        <v>27.205338000000001</v>
      </c>
      <c r="K361" s="13">
        <v>31777</v>
      </c>
      <c r="O361">
        <v>5</v>
      </c>
      <c r="P361">
        <v>1988</v>
      </c>
      <c r="Q361">
        <v>0.98268143538753205</v>
      </c>
      <c r="R361">
        <v>0.61529999999999951</v>
      </c>
      <c r="S361">
        <f t="shared" si="6"/>
        <v>0.60464388719394802</v>
      </c>
    </row>
    <row r="362" spans="6:19" x14ac:dyDescent="0.3">
      <c r="F362">
        <v>11</v>
      </c>
      <c r="G362" s="3">
        <v>1986.8333333344999</v>
      </c>
      <c r="H362" s="12">
        <v>28.061070000000001</v>
      </c>
      <c r="K362" s="13">
        <v>31746</v>
      </c>
      <c r="O362">
        <v>5</v>
      </c>
      <c r="P362">
        <v>1988</v>
      </c>
      <c r="Q362">
        <v>0.88293430119719718</v>
      </c>
      <c r="R362">
        <v>0.61529999999999951</v>
      </c>
      <c r="S362">
        <f t="shared" si="6"/>
        <v>0.54326947552663496</v>
      </c>
    </row>
    <row r="363" spans="6:19" x14ac:dyDescent="0.3">
      <c r="F363">
        <v>10</v>
      </c>
      <c r="G363" s="3">
        <v>1986.7500000011701</v>
      </c>
      <c r="H363" s="12">
        <v>28.503032999999999</v>
      </c>
      <c r="K363" s="13">
        <v>31716</v>
      </c>
      <c r="O363">
        <v>4</v>
      </c>
      <c r="P363">
        <v>1988</v>
      </c>
      <c r="Q363">
        <v>0.7936565363199064</v>
      </c>
      <c r="R363">
        <v>0.61529999999999951</v>
      </c>
      <c r="S363">
        <f t="shared" si="6"/>
        <v>0.48833686679763805</v>
      </c>
    </row>
    <row r="364" spans="6:19" x14ac:dyDescent="0.3">
      <c r="F364">
        <v>9</v>
      </c>
      <c r="G364" s="3">
        <v>1986.66666666784</v>
      </c>
      <c r="H364" s="12">
        <v>28.452005</v>
      </c>
      <c r="K364" s="13">
        <v>31685</v>
      </c>
      <c r="O364">
        <v>4</v>
      </c>
      <c r="P364">
        <v>1988</v>
      </c>
      <c r="Q364">
        <v>0.71309731213249361</v>
      </c>
      <c r="R364">
        <v>0.61529999999999951</v>
      </c>
      <c r="S364">
        <f t="shared" si="6"/>
        <v>0.438768776155123</v>
      </c>
    </row>
    <row r="365" spans="6:19" x14ac:dyDescent="0.3">
      <c r="F365">
        <v>8</v>
      </c>
      <c r="G365" s="3">
        <v>1986.5833333345099</v>
      </c>
      <c r="H365" s="12">
        <v>28.042576</v>
      </c>
      <c r="K365" s="13">
        <v>31655</v>
      </c>
      <c r="O365">
        <v>3</v>
      </c>
      <c r="P365">
        <v>1988</v>
      </c>
      <c r="Q365">
        <v>0.67540093597279671</v>
      </c>
      <c r="R365">
        <v>0.61529999999999951</v>
      </c>
      <c r="S365">
        <f t="shared" si="6"/>
        <v>0.41557419590406147</v>
      </c>
    </row>
    <row r="366" spans="6:19" x14ac:dyDescent="0.3">
      <c r="F366">
        <v>7</v>
      </c>
      <c r="G366" s="3">
        <v>1986.5000000011801</v>
      </c>
      <c r="H366" s="12">
        <v>27.797011999999999</v>
      </c>
      <c r="K366" s="13">
        <v>31624</v>
      </c>
      <c r="O366">
        <v>2</v>
      </c>
      <c r="P366">
        <v>1988</v>
      </c>
      <c r="Q366">
        <v>0.70878397737773913</v>
      </c>
      <c r="R366">
        <v>0.61529999999999951</v>
      </c>
      <c r="S366">
        <f t="shared" si="6"/>
        <v>0.43611478128052256</v>
      </c>
    </row>
    <row r="367" spans="6:19" x14ac:dyDescent="0.3">
      <c r="F367">
        <v>6</v>
      </c>
      <c r="G367" s="3">
        <v>1986.41666666785</v>
      </c>
      <c r="H367" s="12">
        <v>28.42773</v>
      </c>
      <c r="K367" s="13">
        <v>31593</v>
      </c>
      <c r="O367">
        <v>1</v>
      </c>
      <c r="P367">
        <v>1988</v>
      </c>
      <c r="Q367">
        <v>0.74403270615724515</v>
      </c>
      <c r="R367">
        <v>0.61529999999999951</v>
      </c>
      <c r="S367">
        <f t="shared" si="6"/>
        <v>0.45780332409855257</v>
      </c>
    </row>
    <row r="368" spans="6:19" x14ac:dyDescent="0.3">
      <c r="F368">
        <v>5</v>
      </c>
      <c r="G368" s="3">
        <v>1986.3333333345199</v>
      </c>
      <c r="H368" s="12">
        <v>28.080646999999999</v>
      </c>
      <c r="K368" s="13">
        <v>31563</v>
      </c>
      <c r="O368">
        <v>12</v>
      </c>
      <c r="P368">
        <v>1987</v>
      </c>
      <c r="Q368">
        <v>0.78047007136485946</v>
      </c>
      <c r="R368">
        <v>0.61529999999999951</v>
      </c>
      <c r="S368">
        <f t="shared" si="6"/>
        <v>0.48022323491079766</v>
      </c>
    </row>
    <row r="369" spans="6:19" x14ac:dyDescent="0.3">
      <c r="F369">
        <v>4</v>
      </c>
      <c r="G369" s="3">
        <v>1986.2500000011901</v>
      </c>
      <c r="H369" s="12">
        <v>27.155024999999998</v>
      </c>
      <c r="K369" s="13">
        <v>31532</v>
      </c>
      <c r="O369">
        <v>11</v>
      </c>
      <c r="P369">
        <v>1987</v>
      </c>
      <c r="Q369">
        <v>0.80311377694629882</v>
      </c>
      <c r="R369">
        <v>0.61529999999999951</v>
      </c>
      <c r="S369">
        <f t="shared" si="6"/>
        <v>0.49415590695505729</v>
      </c>
    </row>
    <row r="370" spans="6:19" x14ac:dyDescent="0.3">
      <c r="F370">
        <v>3</v>
      </c>
      <c r="G370" s="3">
        <v>1986.16666666786</v>
      </c>
      <c r="H370" s="12">
        <v>26.381073000000001</v>
      </c>
      <c r="K370" s="13">
        <v>31502</v>
      </c>
      <c r="O370">
        <v>10</v>
      </c>
      <c r="P370">
        <v>1987</v>
      </c>
      <c r="Q370">
        <v>0.79445964660515123</v>
      </c>
      <c r="R370">
        <v>0.61529999999999951</v>
      </c>
      <c r="S370">
        <f t="shared" si="6"/>
        <v>0.48883102055614919</v>
      </c>
    </row>
    <row r="371" spans="6:19" x14ac:dyDescent="0.3">
      <c r="F371">
        <v>2</v>
      </c>
      <c r="G371" s="3">
        <v>1986.0833333345299</v>
      </c>
      <c r="H371" s="12">
        <v>26.251438</v>
      </c>
      <c r="K371" s="13">
        <v>31471</v>
      </c>
      <c r="O371">
        <v>9</v>
      </c>
      <c r="P371">
        <v>1987</v>
      </c>
      <c r="Q371">
        <v>0.78589979243089003</v>
      </c>
      <c r="R371">
        <v>0.61529999999999951</v>
      </c>
      <c r="S371">
        <f t="shared" si="6"/>
        <v>0.48356414228272626</v>
      </c>
    </row>
    <row r="372" spans="6:19" x14ac:dyDescent="0.3">
      <c r="F372">
        <v>1</v>
      </c>
      <c r="G372" s="3">
        <v>1986.0000000012001</v>
      </c>
      <c r="H372" s="12">
        <v>26.453082999999999</v>
      </c>
      <c r="K372" s="13">
        <v>31443</v>
      </c>
      <c r="O372">
        <v>8</v>
      </c>
      <c r="P372">
        <v>1987</v>
      </c>
      <c r="Q372">
        <v>0.77720682093327265</v>
      </c>
      <c r="R372">
        <v>0.61529999999999951</v>
      </c>
      <c r="S372">
        <f t="shared" si="6"/>
        <v>0.47821535692024231</v>
      </c>
    </row>
    <row r="373" spans="6:19" x14ac:dyDescent="0.3">
      <c r="F373">
        <v>12</v>
      </c>
      <c r="G373" s="3">
        <v>1985.91666666787</v>
      </c>
      <c r="H373" s="12">
        <v>27.245971999999998</v>
      </c>
      <c r="K373" s="13">
        <v>31412</v>
      </c>
      <c r="O373">
        <v>7</v>
      </c>
      <c r="P373">
        <v>1987</v>
      </c>
      <c r="Q373" s="15">
        <v>0.77250670917908448</v>
      </c>
      <c r="R373">
        <v>0.61529999999999951</v>
      </c>
      <c r="S373">
        <f t="shared" si="6"/>
        <v>0.47532337815789033</v>
      </c>
    </row>
    <row r="374" spans="6:19" x14ac:dyDescent="0.3">
      <c r="F374">
        <v>11</v>
      </c>
      <c r="G374" s="3">
        <v>1985.8333333345399</v>
      </c>
      <c r="H374" s="12">
        <v>27.878197</v>
      </c>
      <c r="K374" s="13">
        <v>31381</v>
      </c>
      <c r="O374">
        <v>6</v>
      </c>
      <c r="P374">
        <v>1987</v>
      </c>
      <c r="Q374">
        <v>0.77541346766645403</v>
      </c>
      <c r="R374">
        <v>0.61529999999999951</v>
      </c>
      <c r="S374">
        <f t="shared" si="6"/>
        <v>0.47711190665516878</v>
      </c>
    </row>
    <row r="375" spans="6:19" x14ac:dyDescent="0.3">
      <c r="F375">
        <v>10</v>
      </c>
      <c r="G375" s="3">
        <v>1985.7500000012101</v>
      </c>
      <c r="H375" s="12">
        <v>28.344597</v>
      </c>
      <c r="K375" s="13">
        <v>31351</v>
      </c>
      <c r="O375">
        <v>6</v>
      </c>
      <c r="P375">
        <v>1987</v>
      </c>
      <c r="Q375">
        <v>0.77833015176283271</v>
      </c>
      <c r="R375">
        <v>0.61529999999999951</v>
      </c>
      <c r="S375">
        <f t="shared" si="6"/>
        <v>0.47890654237967056</v>
      </c>
    </row>
    <row r="376" spans="6:19" x14ac:dyDescent="0.3">
      <c r="F376">
        <v>9</v>
      </c>
      <c r="G376" s="3">
        <v>1985.66666666788</v>
      </c>
      <c r="H376" s="12">
        <v>28.385859</v>
      </c>
      <c r="K376" s="13">
        <v>31320</v>
      </c>
      <c r="O376">
        <v>5</v>
      </c>
      <c r="P376">
        <v>1987</v>
      </c>
      <c r="Q376">
        <v>0.78125882247562972</v>
      </c>
      <c r="R376">
        <v>0.61529999999999951</v>
      </c>
      <c r="S376">
        <f t="shared" si="6"/>
        <v>0.48070855346925456</v>
      </c>
    </row>
    <row r="377" spans="6:19" x14ac:dyDescent="0.3">
      <c r="F377">
        <v>8</v>
      </c>
      <c r="G377" s="3">
        <v>1985.5833333345499</v>
      </c>
      <c r="H377" s="12">
        <v>28.068059999999999</v>
      </c>
      <c r="K377" s="13">
        <v>31290</v>
      </c>
      <c r="O377">
        <v>4</v>
      </c>
      <c r="P377">
        <v>1987</v>
      </c>
      <c r="Q377">
        <v>0.78397222604168471</v>
      </c>
      <c r="R377">
        <v>0.61529999999999951</v>
      </c>
      <c r="S377">
        <f t="shared" si="6"/>
        <v>0.48237811068344821</v>
      </c>
    </row>
    <row r="378" spans="6:19" x14ac:dyDescent="0.3">
      <c r="F378">
        <v>7</v>
      </c>
      <c r="G378" s="3">
        <v>1985.5000000012201</v>
      </c>
      <c r="H378" s="12">
        <v>28.003826</v>
      </c>
      <c r="K378" s="13">
        <v>31259</v>
      </c>
      <c r="O378">
        <v>4</v>
      </c>
      <c r="P378">
        <v>1987</v>
      </c>
      <c r="Q378">
        <v>0.78692212653423854</v>
      </c>
      <c r="R378">
        <v>0.61529999999999951</v>
      </c>
      <c r="S378">
        <f t="shared" si="6"/>
        <v>0.4841931844565166</v>
      </c>
    </row>
    <row r="379" spans="6:19" x14ac:dyDescent="0.3">
      <c r="F379">
        <v>6</v>
      </c>
      <c r="G379" s="3">
        <v>1985.41666666789</v>
      </c>
      <c r="H379" s="12">
        <v>28.208447</v>
      </c>
      <c r="K379" s="13">
        <v>31228</v>
      </c>
      <c r="O379">
        <v>3</v>
      </c>
      <c r="P379">
        <v>1987</v>
      </c>
      <c r="Q379">
        <v>0.78988312679873196</v>
      </c>
      <c r="R379">
        <v>0.61529999999999951</v>
      </c>
      <c r="S379">
        <f t="shared" si="6"/>
        <v>0.4860150879192594</v>
      </c>
    </row>
    <row r="380" spans="6:19" x14ac:dyDescent="0.3">
      <c r="F380">
        <v>5</v>
      </c>
      <c r="G380" s="3">
        <v>1985.3333333345599</v>
      </c>
      <c r="H380" s="12">
        <v>27.899887</v>
      </c>
      <c r="K380" s="13">
        <v>31198</v>
      </c>
      <c r="O380">
        <v>2</v>
      </c>
      <c r="P380">
        <v>1987</v>
      </c>
      <c r="Q380">
        <v>0.79262545317194777</v>
      </c>
      <c r="R380">
        <v>0.61529999999999951</v>
      </c>
      <c r="S380">
        <f t="shared" si="6"/>
        <v>0.4877024413366991</v>
      </c>
    </row>
    <row r="381" spans="6:19" x14ac:dyDescent="0.3">
      <c r="F381">
        <v>4</v>
      </c>
      <c r="G381" s="3">
        <v>1985.2500000012301</v>
      </c>
      <c r="H381" s="12">
        <v>26.904177000000001</v>
      </c>
      <c r="K381" s="13">
        <v>31167</v>
      </c>
      <c r="O381">
        <v>1</v>
      </c>
      <c r="P381">
        <v>1987</v>
      </c>
      <c r="Q381">
        <v>0.79262545317194777</v>
      </c>
      <c r="R381">
        <v>0.61529999999999951</v>
      </c>
      <c r="S381">
        <f t="shared" si="6"/>
        <v>0.4877024413366991</v>
      </c>
    </row>
    <row r="382" spans="6:19" x14ac:dyDescent="0.3">
      <c r="F382">
        <v>3</v>
      </c>
      <c r="G382" s="3">
        <v>1985.1666666679</v>
      </c>
      <c r="H382" s="12">
        <v>26.229607000000001</v>
      </c>
      <c r="K382" s="13">
        <v>31137</v>
      </c>
      <c r="O382">
        <v>12</v>
      </c>
      <c r="P382">
        <v>1986</v>
      </c>
      <c r="Q382">
        <v>0.78589979243089003</v>
      </c>
      <c r="R382">
        <v>0.61529999999999951</v>
      </c>
      <c r="S382">
        <f t="shared" si="6"/>
        <v>0.48356414228272626</v>
      </c>
    </row>
    <row r="383" spans="6:19" x14ac:dyDescent="0.3">
      <c r="F383">
        <v>2</v>
      </c>
      <c r="G383" s="3">
        <v>1985.0833333345699</v>
      </c>
      <c r="H383" s="12">
        <v>26.421638000000002</v>
      </c>
      <c r="K383" s="13">
        <v>31106</v>
      </c>
      <c r="O383">
        <v>11</v>
      </c>
      <c r="P383">
        <v>1986</v>
      </c>
      <c r="Q383">
        <v>0.77900533452060705</v>
      </c>
      <c r="R383">
        <v>0.61529999999999951</v>
      </c>
      <c r="S383">
        <f t="shared" si="6"/>
        <v>0.47932198233052914</v>
      </c>
    </row>
    <row r="384" spans="6:19" x14ac:dyDescent="0.3">
      <c r="F384">
        <v>1</v>
      </c>
      <c r="G384" s="3">
        <v>1985.0000000012401</v>
      </c>
      <c r="H384" s="12">
        <v>26.096679999999999</v>
      </c>
      <c r="K384" s="13">
        <v>31078</v>
      </c>
      <c r="O384">
        <v>10</v>
      </c>
      <c r="P384">
        <v>1986</v>
      </c>
      <c r="Q384">
        <v>0.77250670917908448</v>
      </c>
      <c r="R384">
        <v>0.61529999999999951</v>
      </c>
      <c r="S384">
        <f t="shared" si="6"/>
        <v>0.47532337815789033</v>
      </c>
    </row>
    <row r="385" spans="6:19" x14ac:dyDescent="0.3">
      <c r="F385">
        <v>12</v>
      </c>
      <c r="G385" s="3">
        <v>1984.91666666791</v>
      </c>
      <c r="H385" s="12">
        <v>27.029693999999999</v>
      </c>
      <c r="K385" s="13">
        <v>31047</v>
      </c>
      <c r="O385">
        <v>9</v>
      </c>
      <c r="P385">
        <v>1986</v>
      </c>
      <c r="Q385">
        <v>0.75912176578360946</v>
      </c>
      <c r="R385">
        <v>0.61529999999999951</v>
      </c>
      <c r="S385">
        <f t="shared" si="6"/>
        <v>0.46708762248665453</v>
      </c>
    </row>
    <row r="386" spans="6:19" x14ac:dyDescent="0.3">
      <c r="F386">
        <v>11</v>
      </c>
      <c r="G386" s="3">
        <v>1984.8333333345799</v>
      </c>
      <c r="H386" s="12">
        <v>27.987850000000002</v>
      </c>
      <c r="K386" s="13">
        <v>31016</v>
      </c>
      <c r="O386">
        <v>8</v>
      </c>
      <c r="P386">
        <v>1986</v>
      </c>
      <c r="Q386">
        <v>0.73019125556717257</v>
      </c>
      <c r="R386">
        <v>0.61529999999999951</v>
      </c>
      <c r="S386">
        <f t="shared" si="6"/>
        <v>0.44928667955048091</v>
      </c>
    </row>
    <row r="387" spans="6:19" x14ac:dyDescent="0.3">
      <c r="F387">
        <v>10</v>
      </c>
      <c r="G387" s="3">
        <v>1984.7500000012501</v>
      </c>
      <c r="H387" s="12">
        <v>28.159077</v>
      </c>
      <c r="K387" s="13">
        <v>30986</v>
      </c>
      <c r="O387">
        <v>6</v>
      </c>
      <c r="P387">
        <v>1986</v>
      </c>
      <c r="Q387">
        <v>0.70266833392976935</v>
      </c>
      <c r="R387">
        <v>0.61529999999999951</v>
      </c>
      <c r="S387">
        <f t="shared" si="6"/>
        <v>0.43235182586698673</v>
      </c>
    </row>
    <row r="388" spans="6:19" x14ac:dyDescent="0.3">
      <c r="F388">
        <v>9</v>
      </c>
      <c r="G388" s="3">
        <v>1984.66666666792</v>
      </c>
      <c r="H388" s="12">
        <v>28.300379</v>
      </c>
      <c r="K388" s="13">
        <v>30955</v>
      </c>
      <c r="O388">
        <v>6</v>
      </c>
      <c r="P388">
        <v>1986</v>
      </c>
      <c r="Q388">
        <v>0.67608438203985588</v>
      </c>
      <c r="R388">
        <v>0.61529999999999951</v>
      </c>
      <c r="S388">
        <f t="shared" si="6"/>
        <v>0.41599472026912299</v>
      </c>
    </row>
    <row r="389" spans="6:19" x14ac:dyDescent="0.3">
      <c r="F389">
        <v>8</v>
      </c>
      <c r="G389" s="3">
        <v>1984.58333333459</v>
      </c>
      <c r="H389" s="12">
        <v>28.109867000000001</v>
      </c>
      <c r="K389" s="13">
        <v>30925</v>
      </c>
      <c r="O389">
        <v>6</v>
      </c>
      <c r="P389">
        <v>1986</v>
      </c>
      <c r="Q389">
        <v>0.6614976915017543</v>
      </c>
      <c r="R389">
        <v>0.61529999999999951</v>
      </c>
      <c r="S389">
        <f t="shared" ref="S389:S452" si="7">Q389*R389</f>
        <v>0.4070195295810291</v>
      </c>
    </row>
    <row r="390" spans="6:19" x14ac:dyDescent="0.3">
      <c r="F390">
        <v>7</v>
      </c>
      <c r="G390" s="3">
        <v>1984.5000000012601</v>
      </c>
      <c r="H390" s="12">
        <v>27.933865000000001</v>
      </c>
      <c r="K390" s="13">
        <v>30894</v>
      </c>
      <c r="O390">
        <v>5</v>
      </c>
      <c r="P390">
        <v>1986</v>
      </c>
      <c r="Q390">
        <v>0.67296706695246433</v>
      </c>
      <c r="R390">
        <v>0.61529999999999951</v>
      </c>
      <c r="S390">
        <f t="shared" si="7"/>
        <v>0.41407663629585095</v>
      </c>
    </row>
    <row r="391" spans="6:19" x14ac:dyDescent="0.3">
      <c r="F391">
        <v>6</v>
      </c>
      <c r="G391" s="3">
        <v>1984.41666666793</v>
      </c>
      <c r="H391" s="12">
        <v>28.069008</v>
      </c>
      <c r="K391" s="13">
        <v>30863</v>
      </c>
      <c r="O391">
        <v>5</v>
      </c>
      <c r="P391">
        <v>1986</v>
      </c>
      <c r="Q391" s="15">
        <v>0.68443685712162561</v>
      </c>
      <c r="R391">
        <v>0.61529999999999951</v>
      </c>
      <c r="S391">
        <f t="shared" si="7"/>
        <v>0.42113399818693592</v>
      </c>
    </row>
    <row r="392" spans="6:19" x14ac:dyDescent="0.3">
      <c r="F392">
        <v>5</v>
      </c>
      <c r="G392" s="3">
        <v>1984.3333333346</v>
      </c>
      <c r="H392" s="12">
        <v>28.131042000000001</v>
      </c>
      <c r="K392" s="13">
        <v>30833</v>
      </c>
      <c r="O392">
        <v>5</v>
      </c>
      <c r="P392">
        <v>1986</v>
      </c>
      <c r="Q392">
        <v>0.69670508015955379</v>
      </c>
      <c r="R392">
        <v>0.61529999999999951</v>
      </c>
      <c r="S392">
        <f t="shared" si="7"/>
        <v>0.42868263582217309</v>
      </c>
    </row>
    <row r="393" spans="6:19" x14ac:dyDescent="0.3">
      <c r="F393">
        <v>4</v>
      </c>
      <c r="G393" s="3">
        <v>1984.2500000012701</v>
      </c>
      <c r="H393" s="12">
        <v>27.550076000000001</v>
      </c>
      <c r="K393" s="13">
        <v>30802</v>
      </c>
      <c r="O393">
        <v>4</v>
      </c>
      <c r="P393">
        <v>1986</v>
      </c>
      <c r="Q393">
        <v>0.71774754153423936</v>
      </c>
      <c r="R393">
        <v>0.61529999999999951</v>
      </c>
      <c r="S393">
        <f t="shared" si="7"/>
        <v>0.44163006230601715</v>
      </c>
    </row>
    <row r="394" spans="6:19" x14ac:dyDescent="0.3">
      <c r="F394">
        <v>3</v>
      </c>
      <c r="G394" s="3">
        <v>1984.16666666794</v>
      </c>
      <c r="H394" s="12">
        <v>27.135601000000001</v>
      </c>
      <c r="K394" s="13">
        <v>30772</v>
      </c>
      <c r="O394">
        <v>4</v>
      </c>
      <c r="P394">
        <v>1986</v>
      </c>
      <c r="Q394">
        <v>0.76274921448908672</v>
      </c>
      <c r="R394">
        <v>0.61529999999999951</v>
      </c>
      <c r="S394">
        <f t="shared" si="7"/>
        <v>0.46931959167513471</v>
      </c>
    </row>
    <row r="395" spans="6:19" x14ac:dyDescent="0.3">
      <c r="F395">
        <v>2</v>
      </c>
      <c r="G395" s="3">
        <v>1984.08333333461</v>
      </c>
      <c r="H395" s="12">
        <v>27.060241999999999</v>
      </c>
      <c r="K395" s="13">
        <v>30741</v>
      </c>
      <c r="O395">
        <v>4</v>
      </c>
      <c r="P395">
        <v>1986</v>
      </c>
      <c r="Q395">
        <v>0.81104042095551054</v>
      </c>
      <c r="R395">
        <v>0.61529999999999951</v>
      </c>
      <c r="S395">
        <f t="shared" si="7"/>
        <v>0.49903317101392525</v>
      </c>
    </row>
    <row r="396" spans="6:19" x14ac:dyDescent="0.3">
      <c r="F396">
        <v>1</v>
      </c>
      <c r="G396" s="3">
        <v>1984.0000000012799</v>
      </c>
      <c r="H396" s="12">
        <v>27.36628</v>
      </c>
      <c r="K396" s="13">
        <v>30712</v>
      </c>
      <c r="O396">
        <v>3</v>
      </c>
      <c r="P396">
        <v>1986</v>
      </c>
      <c r="Q396">
        <v>0.86176705278681509</v>
      </c>
      <c r="R396">
        <v>0.61529999999999951</v>
      </c>
      <c r="S396">
        <f t="shared" si="7"/>
        <v>0.5302452675797269</v>
      </c>
    </row>
    <row r="397" spans="6:19" x14ac:dyDescent="0.3">
      <c r="F397">
        <v>12</v>
      </c>
      <c r="G397" s="3">
        <v>1983.91666666795</v>
      </c>
      <c r="H397" s="12">
        <v>27.767216000000001</v>
      </c>
      <c r="K397" s="13">
        <v>30681</v>
      </c>
      <c r="O397">
        <v>3</v>
      </c>
      <c r="P397">
        <v>1986</v>
      </c>
      <c r="Q397">
        <v>0.90868308657369579</v>
      </c>
      <c r="R397">
        <v>0.61529999999999951</v>
      </c>
      <c r="S397">
        <f t="shared" si="7"/>
        <v>0.55911270316879458</v>
      </c>
    </row>
    <row r="398" spans="6:19" x14ac:dyDescent="0.3">
      <c r="F398">
        <v>11</v>
      </c>
      <c r="G398" s="3">
        <v>1983.83333333462</v>
      </c>
      <c r="H398" s="12">
        <v>28.718912</v>
      </c>
      <c r="K398" s="13">
        <v>30650</v>
      </c>
      <c r="O398">
        <v>2</v>
      </c>
      <c r="P398">
        <v>1986</v>
      </c>
      <c r="Q398">
        <v>0.9396490868984172</v>
      </c>
      <c r="R398">
        <v>0.61529999999999951</v>
      </c>
      <c r="S398">
        <f t="shared" si="7"/>
        <v>0.57816608316859563</v>
      </c>
    </row>
    <row r="399" spans="6:19" x14ac:dyDescent="0.3">
      <c r="F399">
        <v>10</v>
      </c>
      <c r="G399" s="3">
        <v>1983.7500000012899</v>
      </c>
      <c r="H399" s="12">
        <v>28.807379999999998</v>
      </c>
      <c r="K399" s="13">
        <v>30620</v>
      </c>
      <c r="O399">
        <v>2</v>
      </c>
      <c r="P399">
        <v>1986</v>
      </c>
      <c r="Q399">
        <v>0.97139122231772979</v>
      </c>
      <c r="R399">
        <v>0.61529999999999951</v>
      </c>
      <c r="S399">
        <f t="shared" si="7"/>
        <v>0.59769701909209871</v>
      </c>
    </row>
    <row r="400" spans="6:19" x14ac:dyDescent="0.3">
      <c r="F400">
        <v>9</v>
      </c>
      <c r="G400" s="3">
        <v>1983.66666666796</v>
      </c>
      <c r="H400" s="12">
        <v>28.658867000000001</v>
      </c>
      <c r="K400" s="13">
        <v>30589</v>
      </c>
      <c r="O400">
        <v>1</v>
      </c>
      <c r="P400">
        <v>1986</v>
      </c>
      <c r="Q400">
        <v>1.0046404484612044</v>
      </c>
      <c r="R400">
        <v>0.61529999999999951</v>
      </c>
      <c r="S400">
        <f t="shared" si="7"/>
        <v>0.61815526793817854</v>
      </c>
    </row>
    <row r="401" spans="6:19" x14ac:dyDescent="0.3">
      <c r="F401">
        <v>8</v>
      </c>
      <c r="G401" s="3">
        <v>1983.58333333463</v>
      </c>
      <c r="H401" s="12">
        <v>28.514420000000001</v>
      </c>
      <c r="K401" s="13">
        <v>30559</v>
      </c>
      <c r="O401">
        <v>12</v>
      </c>
      <c r="P401">
        <v>1985</v>
      </c>
      <c r="Q401">
        <v>0.99123416075108861</v>
      </c>
      <c r="R401">
        <v>0.61529999999999951</v>
      </c>
      <c r="S401">
        <f t="shared" si="7"/>
        <v>0.60990637911014434</v>
      </c>
    </row>
    <row r="402" spans="6:19" x14ac:dyDescent="0.3">
      <c r="F402">
        <v>7</v>
      </c>
      <c r="G402" s="3">
        <v>1983.5000000012999</v>
      </c>
      <c r="H402" s="12">
        <v>28.50544</v>
      </c>
      <c r="K402" s="13">
        <v>30528</v>
      </c>
      <c r="O402">
        <v>11</v>
      </c>
      <c r="P402">
        <v>1985</v>
      </c>
      <c r="Q402">
        <v>0.86889118063198734</v>
      </c>
      <c r="R402">
        <v>0.61529999999999951</v>
      </c>
      <c r="S402">
        <f t="shared" si="7"/>
        <v>0.53462874344286138</v>
      </c>
    </row>
    <row r="403" spans="6:19" x14ac:dyDescent="0.3">
      <c r="F403">
        <v>6</v>
      </c>
      <c r="G403" s="3">
        <v>1983.41666666797</v>
      </c>
      <c r="H403" s="12">
        <v>29.250540000000001</v>
      </c>
      <c r="K403" s="13">
        <v>30497</v>
      </c>
      <c r="O403">
        <v>10</v>
      </c>
      <c r="P403">
        <v>1985</v>
      </c>
      <c r="Q403" s="15">
        <v>0.76208812130357473</v>
      </c>
      <c r="R403">
        <v>0.61529999999999951</v>
      </c>
      <c r="S403">
        <f t="shared" si="7"/>
        <v>0.46891282103808918</v>
      </c>
    </row>
    <row r="404" spans="6:19" x14ac:dyDescent="0.3">
      <c r="F404">
        <v>5</v>
      </c>
      <c r="G404" s="3">
        <v>1983.33333333464</v>
      </c>
      <c r="H404" s="12">
        <v>28.765336999999999</v>
      </c>
      <c r="K404" s="13">
        <v>30467</v>
      </c>
      <c r="O404">
        <v>9</v>
      </c>
      <c r="P404">
        <v>1985</v>
      </c>
      <c r="Q404">
        <v>0.66812387219014735</v>
      </c>
      <c r="R404">
        <v>0.61529999999999951</v>
      </c>
      <c r="S404">
        <f t="shared" si="7"/>
        <v>0.41109661855859736</v>
      </c>
    </row>
    <row r="405" spans="6:19" x14ac:dyDescent="0.3">
      <c r="F405">
        <v>4</v>
      </c>
      <c r="G405" s="3">
        <v>1983.2500000013099</v>
      </c>
      <c r="H405" s="12">
        <v>27.905666</v>
      </c>
      <c r="K405" s="13">
        <v>30436</v>
      </c>
      <c r="O405">
        <v>8</v>
      </c>
      <c r="P405">
        <v>1985</v>
      </c>
      <c r="Q405">
        <v>0.59987295657563022</v>
      </c>
      <c r="R405">
        <v>0.61529999999999951</v>
      </c>
      <c r="S405">
        <f t="shared" si="7"/>
        <v>0.36910183018098497</v>
      </c>
    </row>
    <row r="406" spans="6:19" x14ac:dyDescent="0.3">
      <c r="F406">
        <v>3</v>
      </c>
      <c r="G406" s="3">
        <v>1983.1666666679801</v>
      </c>
      <c r="H406" s="12">
        <v>27.299713000000001</v>
      </c>
      <c r="K406" s="13">
        <v>30406</v>
      </c>
      <c r="O406">
        <v>7</v>
      </c>
      <c r="P406">
        <v>1985</v>
      </c>
      <c r="Q406">
        <v>0.57236310776132815</v>
      </c>
      <c r="R406">
        <v>0.61529999999999951</v>
      </c>
      <c r="S406">
        <f t="shared" si="7"/>
        <v>0.35217502020554492</v>
      </c>
    </row>
    <row r="407" spans="6:19" x14ac:dyDescent="0.3">
      <c r="F407">
        <v>2</v>
      </c>
      <c r="G407" s="3">
        <v>1983.08333333465</v>
      </c>
      <c r="H407" s="12">
        <v>26.744598</v>
      </c>
      <c r="K407" s="13">
        <v>30375</v>
      </c>
      <c r="O407">
        <v>6</v>
      </c>
      <c r="P407">
        <v>1985</v>
      </c>
      <c r="Q407">
        <v>0.54619365576875167</v>
      </c>
      <c r="R407">
        <v>0.61529999999999951</v>
      </c>
      <c r="S407">
        <f t="shared" si="7"/>
        <v>0.33607295639451262</v>
      </c>
    </row>
    <row r="408" spans="6:19" x14ac:dyDescent="0.3">
      <c r="F408">
        <v>1</v>
      </c>
      <c r="G408" s="3">
        <v>1983.0000000013199</v>
      </c>
      <c r="H408" s="12">
        <v>26.974377</v>
      </c>
      <c r="K408" s="13">
        <v>30347</v>
      </c>
      <c r="O408">
        <v>5</v>
      </c>
      <c r="P408">
        <v>1985</v>
      </c>
      <c r="Q408">
        <v>0.5211455106093108</v>
      </c>
      <c r="R408">
        <v>0.61529999999999951</v>
      </c>
      <c r="S408">
        <f t="shared" si="7"/>
        <v>0.32066083267790868</v>
      </c>
    </row>
    <row r="409" spans="6:19" x14ac:dyDescent="0.3">
      <c r="F409">
        <v>12</v>
      </c>
      <c r="G409" s="3">
        <v>1982.9166666679901</v>
      </c>
      <c r="H409" s="12">
        <v>27.314194000000001</v>
      </c>
      <c r="K409" s="13">
        <v>30316</v>
      </c>
      <c r="O409">
        <v>4</v>
      </c>
      <c r="P409">
        <v>1985</v>
      </c>
      <c r="Q409">
        <v>0.508430888495774</v>
      </c>
      <c r="R409">
        <v>0.61529999999999951</v>
      </c>
      <c r="S409">
        <f t="shared" si="7"/>
        <v>0.31283752569144951</v>
      </c>
    </row>
    <row r="410" spans="6:19" x14ac:dyDescent="0.3">
      <c r="F410">
        <v>11</v>
      </c>
      <c r="G410" s="3">
        <v>1982.83333333466</v>
      </c>
      <c r="H410" s="12">
        <v>28.297533000000001</v>
      </c>
      <c r="K410" s="13">
        <v>30285</v>
      </c>
      <c r="O410">
        <v>2</v>
      </c>
      <c r="P410">
        <v>1985</v>
      </c>
      <c r="Q410">
        <v>0.52644175241087776</v>
      </c>
      <c r="R410">
        <v>0.61529999999999951</v>
      </c>
      <c r="S410">
        <f t="shared" si="7"/>
        <v>0.32391961025841282</v>
      </c>
    </row>
    <row r="411" spans="6:19" x14ac:dyDescent="0.3">
      <c r="F411">
        <v>10</v>
      </c>
      <c r="G411" s="3">
        <v>1982.7500000013299</v>
      </c>
      <c r="H411" s="12">
        <v>28.556156000000001</v>
      </c>
      <c r="K411" s="13">
        <v>30255</v>
      </c>
      <c r="O411">
        <v>2</v>
      </c>
      <c r="P411">
        <v>1985</v>
      </c>
      <c r="Q411">
        <v>0.54508993192450261</v>
      </c>
      <c r="R411">
        <v>0.61529999999999951</v>
      </c>
      <c r="S411">
        <f t="shared" si="7"/>
        <v>0.33539383511314619</v>
      </c>
    </row>
    <row r="412" spans="6:19" x14ac:dyDescent="0.3">
      <c r="F412">
        <v>9</v>
      </c>
      <c r="G412" s="3">
        <v>1982.6666666680001</v>
      </c>
      <c r="H412" s="12">
        <v>28.399704</v>
      </c>
      <c r="K412" s="13">
        <v>30224</v>
      </c>
      <c r="O412">
        <v>1</v>
      </c>
      <c r="P412">
        <v>1985</v>
      </c>
      <c r="Q412">
        <v>0.56448086951283827</v>
      </c>
      <c r="R412">
        <v>0.61529999999999951</v>
      </c>
      <c r="S412">
        <f t="shared" si="7"/>
        <v>0.34732507901124909</v>
      </c>
    </row>
    <row r="413" spans="6:19" x14ac:dyDescent="0.3">
      <c r="F413">
        <v>8</v>
      </c>
      <c r="G413" s="3">
        <v>1982.58333333467</v>
      </c>
      <c r="H413" s="12">
        <v>27.933047999999999</v>
      </c>
      <c r="K413" s="13">
        <v>30194</v>
      </c>
      <c r="O413">
        <v>12</v>
      </c>
      <c r="P413">
        <v>1984</v>
      </c>
      <c r="Q413">
        <v>0.57459968236722114</v>
      </c>
      <c r="R413">
        <v>0.61529999999999951</v>
      </c>
      <c r="S413">
        <f t="shared" si="7"/>
        <v>0.3535511845605509</v>
      </c>
    </row>
    <row r="414" spans="6:19" x14ac:dyDescent="0.3">
      <c r="F414">
        <v>7</v>
      </c>
      <c r="G414" s="3">
        <v>1982.5000000013399</v>
      </c>
      <c r="H414" s="12">
        <v>27.928457000000002</v>
      </c>
      <c r="K414" s="13">
        <v>30163</v>
      </c>
      <c r="O414">
        <v>11</v>
      </c>
      <c r="P414">
        <v>1984</v>
      </c>
      <c r="Q414">
        <v>0.55791492899237838</v>
      </c>
      <c r="R414">
        <v>0.61529999999999951</v>
      </c>
      <c r="S414">
        <f t="shared" si="7"/>
        <v>0.34328505580901014</v>
      </c>
    </row>
    <row r="415" spans="6:19" x14ac:dyDescent="0.3">
      <c r="F415">
        <v>6</v>
      </c>
      <c r="G415" s="3">
        <v>1982.4166666680101</v>
      </c>
      <c r="H415" s="12">
        <v>28.584976000000001</v>
      </c>
      <c r="K415" s="13">
        <v>30132</v>
      </c>
      <c r="O415">
        <v>10</v>
      </c>
      <c r="P415">
        <v>1984</v>
      </c>
      <c r="Q415">
        <v>0.54194991734932307</v>
      </c>
      <c r="R415">
        <v>0.61529999999999951</v>
      </c>
      <c r="S415">
        <f t="shared" si="7"/>
        <v>0.33346178414503824</v>
      </c>
    </row>
    <row r="416" spans="6:19" x14ac:dyDescent="0.3">
      <c r="F416">
        <v>5</v>
      </c>
      <c r="G416" s="3">
        <v>1982.33333333468</v>
      </c>
      <c r="H416" s="12">
        <v>28.335847999999999</v>
      </c>
      <c r="K416" s="13">
        <v>30102</v>
      </c>
      <c r="O416">
        <v>9</v>
      </c>
      <c r="P416">
        <v>1984</v>
      </c>
      <c r="Q416">
        <v>0.52636579234665526</v>
      </c>
      <c r="R416">
        <v>0.61529999999999951</v>
      </c>
      <c r="S416">
        <f t="shared" si="7"/>
        <v>0.32387287203089671</v>
      </c>
    </row>
    <row r="417" spans="6:19" x14ac:dyDescent="0.3">
      <c r="F417">
        <v>4</v>
      </c>
      <c r="G417" s="3">
        <v>1982.2500000013499</v>
      </c>
      <c r="H417" s="12">
        <v>27.535212999999999</v>
      </c>
      <c r="K417" s="13">
        <v>30071</v>
      </c>
      <c r="O417">
        <v>8</v>
      </c>
      <c r="P417">
        <v>1984</v>
      </c>
      <c r="Q417">
        <v>0.51396861010497852</v>
      </c>
      <c r="R417">
        <v>0.61529999999999951</v>
      </c>
      <c r="S417">
        <f t="shared" si="7"/>
        <v>0.31624488579759302</v>
      </c>
    </row>
    <row r="418" spans="6:19" x14ac:dyDescent="0.3">
      <c r="F418">
        <v>3</v>
      </c>
      <c r="G418" s="3">
        <v>1982.1666666680201</v>
      </c>
      <c r="H418" s="12">
        <v>26.834885</v>
      </c>
      <c r="K418" s="13">
        <v>30041</v>
      </c>
      <c r="O418">
        <v>7</v>
      </c>
      <c r="P418">
        <v>1984</v>
      </c>
      <c r="Q418" s="15">
        <v>0.50960743486226379</v>
      </c>
      <c r="R418">
        <v>0.61529999999999951</v>
      </c>
      <c r="S418">
        <f t="shared" si="7"/>
        <v>0.31356145467075064</v>
      </c>
    </row>
    <row r="419" spans="6:19" x14ac:dyDescent="0.3">
      <c r="F419">
        <v>2</v>
      </c>
      <c r="G419" s="3">
        <v>1982.08333333469</v>
      </c>
      <c r="H419" s="12">
        <v>27.009761999999998</v>
      </c>
      <c r="K419" s="13">
        <v>30010</v>
      </c>
      <c r="O419">
        <v>6</v>
      </c>
      <c r="P419">
        <v>1984</v>
      </c>
      <c r="Q419">
        <v>0.50513680508953218</v>
      </c>
      <c r="R419">
        <v>0.61529999999999951</v>
      </c>
      <c r="S419">
        <f t="shared" si="7"/>
        <v>0.31081067617158892</v>
      </c>
    </row>
    <row r="420" spans="6:19" x14ac:dyDescent="0.3">
      <c r="F420">
        <v>1</v>
      </c>
      <c r="G420" s="3">
        <v>1982.0000000013599</v>
      </c>
      <c r="H420" s="12">
        <v>27.228565</v>
      </c>
      <c r="K420" s="13">
        <v>29982</v>
      </c>
      <c r="O420">
        <v>6</v>
      </c>
      <c r="P420">
        <v>1984</v>
      </c>
      <c r="Q420">
        <v>0.50092219706990471</v>
      </c>
      <c r="R420">
        <v>0.61529999999999951</v>
      </c>
      <c r="S420">
        <f t="shared" si="7"/>
        <v>0.30821742785711215</v>
      </c>
    </row>
    <row r="421" spans="6:19" x14ac:dyDescent="0.3">
      <c r="F421">
        <v>12</v>
      </c>
      <c r="G421" s="3">
        <v>1981.9166666680301</v>
      </c>
      <c r="H421" s="12">
        <v>27.829985000000001</v>
      </c>
      <c r="K421" s="13">
        <v>29951</v>
      </c>
      <c r="O421">
        <v>6</v>
      </c>
      <c r="P421">
        <v>1984</v>
      </c>
      <c r="Q421">
        <v>0.49774922889194628</v>
      </c>
      <c r="R421">
        <v>0.61529999999999951</v>
      </c>
      <c r="S421">
        <f t="shared" si="7"/>
        <v>0.30626510053721429</v>
      </c>
    </row>
    <row r="422" spans="6:19" x14ac:dyDescent="0.3">
      <c r="F422">
        <v>11</v>
      </c>
      <c r="G422" s="3">
        <v>1981.8333333347</v>
      </c>
      <c r="H422" s="12">
        <v>28.377061999999999</v>
      </c>
      <c r="K422" s="13">
        <v>29920</v>
      </c>
      <c r="O422">
        <v>5</v>
      </c>
      <c r="P422">
        <v>1984</v>
      </c>
      <c r="Q422">
        <v>0.49782105928811382</v>
      </c>
      <c r="R422">
        <v>0.61529999999999951</v>
      </c>
      <c r="S422">
        <f t="shared" si="7"/>
        <v>0.30630929777997618</v>
      </c>
    </row>
    <row r="423" spans="6:19" x14ac:dyDescent="0.3">
      <c r="F423">
        <v>10</v>
      </c>
      <c r="G423" s="3">
        <v>1981.7500000013699</v>
      </c>
      <c r="H423" s="12">
        <v>28.780743000000001</v>
      </c>
      <c r="K423" s="13">
        <v>29890</v>
      </c>
      <c r="O423">
        <v>5</v>
      </c>
      <c r="P423">
        <v>1984</v>
      </c>
      <c r="Q423">
        <v>0.49782105928811382</v>
      </c>
      <c r="R423">
        <v>0.61529999999999951</v>
      </c>
      <c r="S423">
        <f t="shared" si="7"/>
        <v>0.30630929777997618</v>
      </c>
    </row>
    <row r="424" spans="6:19" x14ac:dyDescent="0.3">
      <c r="F424">
        <v>9</v>
      </c>
      <c r="G424" s="3">
        <v>1981.6666666680401</v>
      </c>
      <c r="H424" s="12">
        <v>28.831500999999999</v>
      </c>
      <c r="K424" s="13">
        <v>29859</v>
      </c>
      <c r="O424">
        <v>4</v>
      </c>
      <c r="P424">
        <v>1984</v>
      </c>
      <c r="Q424">
        <v>0.49796475117956696</v>
      </c>
      <c r="R424">
        <v>0.61529999999999951</v>
      </c>
      <c r="S424">
        <f t="shared" si="7"/>
        <v>0.30639771140078731</v>
      </c>
    </row>
    <row r="425" spans="6:19" x14ac:dyDescent="0.3">
      <c r="F425">
        <v>8</v>
      </c>
      <c r="G425" s="3">
        <v>1981.58333333471</v>
      </c>
      <c r="H425" s="12">
        <v>28.467770000000002</v>
      </c>
      <c r="K425" s="13">
        <v>29829</v>
      </c>
      <c r="O425">
        <v>4</v>
      </c>
      <c r="P425">
        <v>1984</v>
      </c>
      <c r="Q425">
        <v>0.50506391910740789</v>
      </c>
      <c r="R425">
        <v>0.61529999999999951</v>
      </c>
      <c r="S425">
        <f t="shared" si="7"/>
        <v>0.31076582942678782</v>
      </c>
    </row>
    <row r="426" spans="6:19" x14ac:dyDescent="0.3">
      <c r="F426">
        <v>7</v>
      </c>
      <c r="G426" s="3">
        <v>1981.5000000013799</v>
      </c>
      <c r="H426" s="12">
        <v>28.536498999999999</v>
      </c>
      <c r="K426" s="13">
        <v>29798</v>
      </c>
      <c r="O426">
        <v>3</v>
      </c>
      <c r="P426">
        <v>1984</v>
      </c>
      <c r="Q426">
        <v>0.53487297765143638</v>
      </c>
      <c r="R426">
        <v>0.61529999999999951</v>
      </c>
      <c r="S426">
        <f t="shared" si="7"/>
        <v>0.32910734314892853</v>
      </c>
    </row>
    <row r="427" spans="6:19" x14ac:dyDescent="0.3">
      <c r="F427">
        <v>6</v>
      </c>
      <c r="G427" s="3">
        <v>1981.4166666680501</v>
      </c>
      <c r="H427" s="12">
        <v>28.902926999999998</v>
      </c>
      <c r="K427" s="13">
        <v>29767</v>
      </c>
      <c r="O427">
        <v>3</v>
      </c>
      <c r="P427">
        <v>1984</v>
      </c>
      <c r="Q427" s="15">
        <v>0.56635964621704116</v>
      </c>
      <c r="R427">
        <v>0.61529999999999951</v>
      </c>
      <c r="S427">
        <f t="shared" si="7"/>
        <v>0.34848109031734514</v>
      </c>
    </row>
    <row r="428" spans="6:19" x14ac:dyDescent="0.3">
      <c r="F428">
        <v>5</v>
      </c>
      <c r="G428" s="3">
        <v>1981.33333333472</v>
      </c>
      <c r="H428" s="12">
        <v>28.898409999999998</v>
      </c>
      <c r="K428" s="13">
        <v>29737</v>
      </c>
      <c r="O428">
        <v>2</v>
      </c>
      <c r="P428">
        <v>1984</v>
      </c>
      <c r="Q428">
        <v>0.59952680981266082</v>
      </c>
      <c r="R428">
        <v>0.61529999999999951</v>
      </c>
      <c r="S428">
        <f t="shared" si="7"/>
        <v>0.36888884607772993</v>
      </c>
    </row>
    <row r="429" spans="6:19" x14ac:dyDescent="0.3">
      <c r="F429">
        <v>4</v>
      </c>
      <c r="G429" s="3">
        <v>1981.2500000013899</v>
      </c>
      <c r="H429" s="12">
        <v>27.56223</v>
      </c>
      <c r="K429" s="13">
        <v>29706</v>
      </c>
      <c r="O429">
        <v>2</v>
      </c>
      <c r="P429">
        <v>1984</v>
      </c>
      <c r="Q429">
        <v>0.63803707551935807</v>
      </c>
      <c r="R429">
        <v>0.61529999999999951</v>
      </c>
      <c r="S429">
        <f t="shared" si="7"/>
        <v>0.39258421256706072</v>
      </c>
    </row>
    <row r="430" spans="6:19" x14ac:dyDescent="0.3">
      <c r="F430">
        <v>3</v>
      </c>
      <c r="G430" s="3">
        <v>1981.1666666680601</v>
      </c>
      <c r="H430" s="12">
        <v>27.641193000000001</v>
      </c>
      <c r="K430" s="13">
        <v>29676</v>
      </c>
      <c r="O430">
        <v>1</v>
      </c>
      <c r="P430">
        <v>1984</v>
      </c>
      <c r="Q430">
        <v>0.69019460479101391</v>
      </c>
      <c r="R430">
        <v>0.61529999999999951</v>
      </c>
      <c r="S430">
        <f t="shared" si="7"/>
        <v>0.42467674032791053</v>
      </c>
    </row>
    <row r="431" spans="6:19" x14ac:dyDescent="0.3">
      <c r="F431">
        <v>2</v>
      </c>
      <c r="G431" s="3">
        <v>1981.08333333473</v>
      </c>
      <c r="H431" s="12">
        <v>27.065819000000001</v>
      </c>
      <c r="K431" s="13">
        <v>29645</v>
      </c>
      <c r="O431">
        <v>12</v>
      </c>
      <c r="P431">
        <v>1983</v>
      </c>
      <c r="Q431">
        <v>0.74618502613140825</v>
      </c>
      <c r="R431">
        <v>0.61529999999999951</v>
      </c>
      <c r="S431">
        <f t="shared" si="7"/>
        <v>0.45912764657865512</v>
      </c>
    </row>
    <row r="432" spans="6:19" x14ac:dyDescent="0.3">
      <c r="F432">
        <v>1</v>
      </c>
      <c r="G432" s="3">
        <v>1981.0000000013999</v>
      </c>
      <c r="H432" s="12">
        <v>27.302422</v>
      </c>
      <c r="K432" s="13">
        <v>29617</v>
      </c>
      <c r="O432">
        <v>12</v>
      </c>
      <c r="P432">
        <v>1983</v>
      </c>
      <c r="Q432">
        <v>0.8069503915918067</v>
      </c>
      <c r="R432">
        <v>0.61529999999999951</v>
      </c>
      <c r="S432">
        <f t="shared" si="7"/>
        <v>0.49651657594643828</v>
      </c>
    </row>
    <row r="433" spans="6:19" x14ac:dyDescent="0.3">
      <c r="F433">
        <v>12</v>
      </c>
      <c r="G433" s="3">
        <v>1980.9166666680701</v>
      </c>
      <c r="H433" s="12">
        <v>27.690110000000001</v>
      </c>
      <c r="K433" s="13">
        <v>29586</v>
      </c>
      <c r="O433">
        <v>11</v>
      </c>
      <c r="P433">
        <v>1983</v>
      </c>
      <c r="Q433">
        <v>0.8579162583685781</v>
      </c>
      <c r="R433">
        <v>0.61529999999999951</v>
      </c>
      <c r="S433">
        <f t="shared" si="7"/>
        <v>0.52787587377418566</v>
      </c>
    </row>
    <row r="434" spans="6:19" x14ac:dyDescent="0.3">
      <c r="F434">
        <v>11</v>
      </c>
      <c r="G434" s="3">
        <v>1980.83333333474</v>
      </c>
      <c r="H434" s="12">
        <v>28.681742</v>
      </c>
      <c r="K434" s="13">
        <v>29555</v>
      </c>
      <c r="O434">
        <v>10</v>
      </c>
      <c r="P434">
        <v>1983</v>
      </c>
      <c r="Q434">
        <v>0.86326170357873899</v>
      </c>
      <c r="R434">
        <v>0.61529999999999951</v>
      </c>
      <c r="S434">
        <f t="shared" si="7"/>
        <v>0.53116492621199773</v>
      </c>
    </row>
    <row r="435" spans="6:19" x14ac:dyDescent="0.3">
      <c r="F435">
        <v>10</v>
      </c>
      <c r="G435" s="3">
        <v>1980.7500000014099</v>
      </c>
      <c r="H435" s="12">
        <v>28.700056</v>
      </c>
      <c r="K435" s="13">
        <v>29525</v>
      </c>
      <c r="O435">
        <v>10</v>
      </c>
      <c r="P435">
        <v>1983</v>
      </c>
      <c r="Q435">
        <v>0.86838980135450605</v>
      </c>
      <c r="R435">
        <v>0.61529999999999951</v>
      </c>
      <c r="S435">
        <f t="shared" si="7"/>
        <v>0.5343202447734271</v>
      </c>
    </row>
    <row r="436" spans="6:19" x14ac:dyDescent="0.3">
      <c r="F436">
        <v>9</v>
      </c>
      <c r="G436" s="3">
        <v>1980.6666666680801</v>
      </c>
      <c r="H436" s="12">
        <v>28.820509999999999</v>
      </c>
      <c r="K436" s="13">
        <v>29494</v>
      </c>
      <c r="O436">
        <v>9</v>
      </c>
      <c r="P436">
        <v>1983</v>
      </c>
      <c r="Q436">
        <v>0.8739266029015611</v>
      </c>
      <c r="R436">
        <v>0.61529999999999951</v>
      </c>
      <c r="S436">
        <f t="shared" si="7"/>
        <v>0.53772703876533012</v>
      </c>
    </row>
    <row r="437" spans="6:19" x14ac:dyDescent="0.3">
      <c r="F437">
        <v>8</v>
      </c>
      <c r="G437" s="3">
        <v>1980.58333333475</v>
      </c>
      <c r="H437" s="12">
        <v>28.55077</v>
      </c>
      <c r="K437" s="13">
        <v>29464</v>
      </c>
      <c r="O437">
        <v>8</v>
      </c>
      <c r="P437">
        <v>1983</v>
      </c>
      <c r="Q437">
        <v>0.8725382509584394</v>
      </c>
      <c r="R437">
        <v>0.61529999999999951</v>
      </c>
      <c r="S437">
        <f t="shared" si="7"/>
        <v>0.5368727858147273</v>
      </c>
    </row>
    <row r="438" spans="6:19" x14ac:dyDescent="0.3">
      <c r="F438">
        <v>7</v>
      </c>
      <c r="G438" s="3">
        <v>1980.5000000014199</v>
      </c>
      <c r="H438" s="12">
        <v>28.581654</v>
      </c>
      <c r="K438" s="13">
        <v>29433</v>
      </c>
      <c r="O438">
        <v>8</v>
      </c>
      <c r="P438">
        <v>1983</v>
      </c>
      <c r="Q438">
        <v>0.84916269030605596</v>
      </c>
      <c r="R438">
        <v>0.61529999999999951</v>
      </c>
      <c r="S438">
        <f t="shared" si="7"/>
        <v>0.52248980334531581</v>
      </c>
    </row>
    <row r="439" spans="6:19" x14ac:dyDescent="0.3">
      <c r="F439">
        <v>6</v>
      </c>
      <c r="G439" s="3">
        <v>1980.4166666680901</v>
      </c>
      <c r="H439" s="12">
        <v>28.870646000000001</v>
      </c>
      <c r="K439" s="13">
        <v>29402</v>
      </c>
      <c r="O439">
        <v>7</v>
      </c>
      <c r="P439">
        <v>1983</v>
      </c>
      <c r="Q439" s="15">
        <v>0.82641444225146232</v>
      </c>
      <c r="R439">
        <v>0.61529999999999951</v>
      </c>
      <c r="S439">
        <f t="shared" si="7"/>
        <v>0.50849280631732441</v>
      </c>
    </row>
    <row r="440" spans="6:19" x14ac:dyDescent="0.3">
      <c r="F440">
        <v>5</v>
      </c>
      <c r="G440" s="3">
        <v>1980.33333333476</v>
      </c>
      <c r="H440" s="12">
        <v>28.698509999999999</v>
      </c>
      <c r="K440" s="13">
        <v>29372</v>
      </c>
      <c r="O440">
        <v>6</v>
      </c>
      <c r="P440">
        <v>1983</v>
      </c>
      <c r="Q440">
        <v>0.80462279805245851</v>
      </c>
      <c r="R440">
        <v>0.61529999999999951</v>
      </c>
      <c r="S440">
        <f t="shared" si="7"/>
        <v>0.49508440764167733</v>
      </c>
    </row>
    <row r="441" spans="6:19" x14ac:dyDescent="0.3">
      <c r="F441">
        <v>4</v>
      </c>
      <c r="G441" s="3">
        <v>1980.25000000143</v>
      </c>
      <c r="H441" s="12">
        <v>27.172215000000001</v>
      </c>
      <c r="K441" s="13">
        <v>29341</v>
      </c>
      <c r="O441">
        <v>6</v>
      </c>
      <c r="P441">
        <v>1983</v>
      </c>
      <c r="Q441">
        <v>0.79239673447185821</v>
      </c>
      <c r="R441">
        <v>0.61529999999999951</v>
      </c>
      <c r="S441">
        <f t="shared" si="7"/>
        <v>0.48756171072053395</v>
      </c>
    </row>
    <row r="442" spans="6:19" x14ac:dyDescent="0.3">
      <c r="F442">
        <v>3</v>
      </c>
      <c r="G442" s="3">
        <v>1980.1666666681001</v>
      </c>
      <c r="H442" s="12">
        <v>26.592037000000001</v>
      </c>
      <c r="K442" s="13">
        <v>29311</v>
      </c>
      <c r="O442">
        <v>6</v>
      </c>
      <c r="P442">
        <v>1983</v>
      </c>
      <c r="Q442">
        <v>0.81279993248187488</v>
      </c>
      <c r="R442">
        <v>0.61529999999999951</v>
      </c>
      <c r="S442">
        <f t="shared" si="7"/>
        <v>0.50011579845609722</v>
      </c>
    </row>
    <row r="443" spans="6:19" x14ac:dyDescent="0.3">
      <c r="F443">
        <v>2</v>
      </c>
      <c r="G443" s="3">
        <v>1980.08333333477</v>
      </c>
      <c r="H443" s="12">
        <v>26.906555000000001</v>
      </c>
      <c r="K443" s="13">
        <v>29280</v>
      </c>
      <c r="O443">
        <v>6</v>
      </c>
      <c r="P443">
        <v>1983</v>
      </c>
      <c r="Q443">
        <v>0.83384771832941584</v>
      </c>
      <c r="R443">
        <v>0.61529999999999951</v>
      </c>
      <c r="S443">
        <f t="shared" si="7"/>
        <v>0.51306650108808916</v>
      </c>
    </row>
    <row r="444" spans="6:19" x14ac:dyDescent="0.3">
      <c r="F444">
        <v>1</v>
      </c>
      <c r="G444" s="3">
        <v>1980.00000000144</v>
      </c>
      <c r="H444" s="12">
        <v>27.253899000000001</v>
      </c>
      <c r="K444" s="13">
        <v>29251</v>
      </c>
      <c r="O444">
        <v>5</v>
      </c>
      <c r="P444">
        <v>1983</v>
      </c>
      <c r="Q444">
        <v>0.85494803879914649</v>
      </c>
      <c r="R444">
        <v>0.61529999999999951</v>
      </c>
      <c r="S444">
        <f t="shared" si="7"/>
        <v>0.52604952827311446</v>
      </c>
    </row>
    <row r="445" spans="6:19" x14ac:dyDescent="0.3">
      <c r="F445">
        <v>12</v>
      </c>
      <c r="G445" s="3">
        <v>1979.9166666681101</v>
      </c>
      <c r="H445" s="12">
        <v>27.990691999999999</v>
      </c>
      <c r="K445" s="13">
        <v>29220</v>
      </c>
      <c r="O445">
        <v>5</v>
      </c>
      <c r="P445">
        <v>1983</v>
      </c>
      <c r="Q445">
        <v>0.86650995146303889</v>
      </c>
      <c r="R445">
        <v>0.61529999999999951</v>
      </c>
      <c r="S445">
        <f t="shared" si="7"/>
        <v>0.53316357313520746</v>
      </c>
    </row>
    <row r="446" spans="6:19" x14ac:dyDescent="0.3">
      <c r="F446">
        <v>11</v>
      </c>
      <c r="G446" s="3">
        <v>1979.83333333478</v>
      </c>
      <c r="H446" s="12">
        <v>28.791801</v>
      </c>
      <c r="K446" s="13">
        <v>29189</v>
      </c>
      <c r="O446">
        <v>5</v>
      </c>
      <c r="P446">
        <v>1983</v>
      </c>
      <c r="Q446">
        <v>0.84037716225946535</v>
      </c>
      <c r="R446">
        <v>0.61529999999999951</v>
      </c>
      <c r="S446">
        <f t="shared" si="7"/>
        <v>0.51708406793824857</v>
      </c>
    </row>
    <row r="447" spans="6:19" x14ac:dyDescent="0.3">
      <c r="F447">
        <v>10</v>
      </c>
      <c r="G447" s="3">
        <v>1979.75000000145</v>
      </c>
      <c r="H447" s="12">
        <v>28.743378</v>
      </c>
      <c r="K447" s="13">
        <v>29159</v>
      </c>
      <c r="O447">
        <v>4</v>
      </c>
      <c r="P447">
        <v>1983</v>
      </c>
      <c r="Q447" s="15">
        <v>0.81515118063965353</v>
      </c>
      <c r="R447">
        <v>0.61529999999999951</v>
      </c>
      <c r="S447">
        <f t="shared" si="7"/>
        <v>0.5015625214475784</v>
      </c>
    </row>
    <row r="448" spans="6:19" x14ac:dyDescent="0.3">
      <c r="F448">
        <v>9</v>
      </c>
      <c r="G448" s="3">
        <v>1979.6666666681199</v>
      </c>
      <c r="H448" s="12">
        <v>28.731574999999999</v>
      </c>
      <c r="K448" s="13">
        <v>29128</v>
      </c>
      <c r="O448">
        <v>4</v>
      </c>
      <c r="P448">
        <v>1983</v>
      </c>
      <c r="Q448">
        <v>0.79091064260413546</v>
      </c>
      <c r="R448">
        <v>0.61529999999999951</v>
      </c>
      <c r="S448">
        <f t="shared" si="7"/>
        <v>0.48664731839432418</v>
      </c>
    </row>
    <row r="449" spans="6:19" x14ac:dyDescent="0.3">
      <c r="F449">
        <v>8</v>
      </c>
      <c r="G449" s="3">
        <v>1979.58333333479</v>
      </c>
      <c r="H449" s="12">
        <v>28.296282000000001</v>
      </c>
      <c r="K449" s="13">
        <v>29098</v>
      </c>
      <c r="O449">
        <v>4</v>
      </c>
      <c r="P449">
        <v>1983</v>
      </c>
      <c r="Q449">
        <v>0.78284075224610239</v>
      </c>
      <c r="R449">
        <v>0.61529999999999951</v>
      </c>
      <c r="S449">
        <f t="shared" si="7"/>
        <v>0.48168191485702644</v>
      </c>
    </row>
    <row r="450" spans="6:19" x14ac:dyDescent="0.3">
      <c r="F450">
        <v>7</v>
      </c>
      <c r="G450" s="3">
        <v>1979.50000000146</v>
      </c>
      <c r="H450" s="12">
        <v>28.579032999999999</v>
      </c>
      <c r="K450" s="13">
        <v>29067</v>
      </c>
      <c r="O450">
        <v>4</v>
      </c>
      <c r="P450">
        <v>1983</v>
      </c>
      <c r="Q450">
        <v>0.83541557341513806</v>
      </c>
      <c r="R450">
        <v>0.61529999999999951</v>
      </c>
      <c r="S450">
        <f t="shared" si="7"/>
        <v>0.51403120232233401</v>
      </c>
    </row>
    <row r="451" spans="6:19" x14ac:dyDescent="0.3">
      <c r="F451">
        <v>6</v>
      </c>
      <c r="G451" s="3">
        <v>1979.4166666681299</v>
      </c>
      <c r="H451" s="12">
        <v>28.622676999999999</v>
      </c>
      <c r="K451" s="13">
        <v>29036</v>
      </c>
      <c r="O451">
        <v>3</v>
      </c>
      <c r="P451">
        <v>1983</v>
      </c>
      <c r="Q451">
        <v>0.89152126828105949</v>
      </c>
      <c r="R451">
        <v>0.61529999999999951</v>
      </c>
      <c r="S451">
        <f t="shared" si="7"/>
        <v>0.54855303637333552</v>
      </c>
    </row>
    <row r="452" spans="6:19" x14ac:dyDescent="0.3">
      <c r="F452">
        <v>5</v>
      </c>
      <c r="G452" s="3">
        <v>1979.3333333348</v>
      </c>
      <c r="H452" s="12">
        <v>28.291654999999999</v>
      </c>
      <c r="K452" s="13">
        <v>29006</v>
      </c>
      <c r="O452">
        <v>3</v>
      </c>
      <c r="P452">
        <v>1983</v>
      </c>
      <c r="Q452">
        <v>0.95139496687657343</v>
      </c>
      <c r="R452">
        <v>0.61529999999999951</v>
      </c>
      <c r="S452">
        <f t="shared" si="7"/>
        <v>0.58539332311915515</v>
      </c>
    </row>
    <row r="453" spans="6:19" x14ac:dyDescent="0.3">
      <c r="F453">
        <v>4</v>
      </c>
      <c r="G453" s="3">
        <v>1979.25000000147</v>
      </c>
      <c r="H453" s="12">
        <v>27.118216</v>
      </c>
      <c r="K453" s="13">
        <v>28975</v>
      </c>
      <c r="O453">
        <v>3</v>
      </c>
      <c r="P453">
        <v>1983</v>
      </c>
      <c r="Q453">
        <v>1.0062376886295892</v>
      </c>
      <c r="R453">
        <v>0.61529999999999951</v>
      </c>
      <c r="S453">
        <f t="shared" ref="S453:S516" si="8">Q453*R453</f>
        <v>0.61913804981378573</v>
      </c>
    </row>
    <row r="454" spans="6:19" x14ac:dyDescent="0.3">
      <c r="F454">
        <v>3</v>
      </c>
      <c r="G454" s="3">
        <v>1979.1666666681399</v>
      </c>
      <c r="H454" s="12">
        <v>26.905308000000002</v>
      </c>
      <c r="K454" s="13">
        <v>28945</v>
      </c>
      <c r="O454">
        <v>2</v>
      </c>
      <c r="P454">
        <v>1983</v>
      </c>
      <c r="Q454">
        <v>1.0281294824311185</v>
      </c>
      <c r="R454">
        <v>0.61529999999999951</v>
      </c>
      <c r="S454">
        <f t="shared" si="8"/>
        <v>0.63260807053986667</v>
      </c>
    </row>
    <row r="455" spans="6:19" x14ac:dyDescent="0.3">
      <c r="F455">
        <v>2</v>
      </c>
      <c r="G455" s="3">
        <v>1979.08333333481</v>
      </c>
      <c r="H455" s="12">
        <v>26.909672</v>
      </c>
      <c r="K455" s="13">
        <v>28914</v>
      </c>
      <c r="O455">
        <v>1</v>
      </c>
      <c r="P455">
        <v>1983</v>
      </c>
      <c r="Q455">
        <v>1.0504961903377728</v>
      </c>
      <c r="R455">
        <v>0.61529999999999951</v>
      </c>
      <c r="S455">
        <f t="shared" si="8"/>
        <v>0.64637030591483102</v>
      </c>
    </row>
    <row r="456" spans="6:19" x14ac:dyDescent="0.3">
      <c r="F456">
        <v>1</v>
      </c>
      <c r="G456" s="3">
        <v>1979.00000000148</v>
      </c>
      <c r="H456" s="12">
        <v>26.861004000000001</v>
      </c>
      <c r="K456" s="13">
        <v>28886</v>
      </c>
      <c r="O456">
        <v>12</v>
      </c>
      <c r="P456">
        <v>1982</v>
      </c>
      <c r="Q456">
        <v>1.0736606896803547</v>
      </c>
      <c r="R456">
        <v>0.61529999999999951</v>
      </c>
      <c r="S456">
        <f t="shared" si="8"/>
        <v>0.66062342236032168</v>
      </c>
    </row>
    <row r="457" spans="6:19" x14ac:dyDescent="0.3">
      <c r="F457">
        <v>12</v>
      </c>
      <c r="G457" s="3">
        <v>1978.9166666681499</v>
      </c>
      <c r="H457" s="12">
        <v>27.561254999999999</v>
      </c>
      <c r="K457" s="13">
        <v>28855</v>
      </c>
      <c r="O457">
        <v>10</v>
      </c>
      <c r="P457">
        <v>1982</v>
      </c>
      <c r="Q457">
        <v>1.078478460333766</v>
      </c>
      <c r="R457">
        <v>0.61529999999999951</v>
      </c>
      <c r="S457">
        <f t="shared" si="8"/>
        <v>0.66358779664336576</v>
      </c>
    </row>
    <row r="458" spans="6:19" x14ac:dyDescent="0.3">
      <c r="F458">
        <v>11</v>
      </c>
      <c r="G458" s="3">
        <v>1978.8333333348201</v>
      </c>
      <c r="H458" s="12">
        <v>28.622420999999999</v>
      </c>
      <c r="K458" s="13">
        <v>28824</v>
      </c>
      <c r="O458">
        <v>9</v>
      </c>
      <c r="P458">
        <v>1982</v>
      </c>
      <c r="Q458">
        <v>1.0132380723417174</v>
      </c>
      <c r="R458">
        <v>0.61529999999999951</v>
      </c>
      <c r="S458">
        <f t="shared" si="8"/>
        <v>0.62344538591185816</v>
      </c>
    </row>
    <row r="459" spans="6:19" x14ac:dyDescent="0.3">
      <c r="F459">
        <v>10</v>
      </c>
      <c r="G459" s="3">
        <v>1978.75000000149</v>
      </c>
      <c r="H459" s="12">
        <v>28.525145999999999</v>
      </c>
      <c r="K459" s="13">
        <v>28794</v>
      </c>
      <c r="O459">
        <v>8</v>
      </c>
      <c r="P459">
        <v>1982</v>
      </c>
      <c r="Q459">
        <v>0.95139496687657343</v>
      </c>
      <c r="R459">
        <v>0.61529999999999951</v>
      </c>
      <c r="S459">
        <f t="shared" si="8"/>
        <v>0.58539332311915515</v>
      </c>
    </row>
    <row r="460" spans="6:19" x14ac:dyDescent="0.3">
      <c r="F460">
        <v>9</v>
      </c>
      <c r="G460" s="3">
        <v>1978.6666666681599</v>
      </c>
      <c r="H460" s="12">
        <v>28.158617</v>
      </c>
      <c r="K460" s="13">
        <v>28763</v>
      </c>
      <c r="O460">
        <v>6</v>
      </c>
      <c r="P460">
        <v>1982</v>
      </c>
      <c r="Q460">
        <v>0.89345537897025462</v>
      </c>
      <c r="R460">
        <v>0.61529999999999951</v>
      </c>
      <c r="S460">
        <f t="shared" si="8"/>
        <v>0.54974309468039728</v>
      </c>
    </row>
    <row r="461" spans="6:19" x14ac:dyDescent="0.3">
      <c r="F461">
        <v>8</v>
      </c>
      <c r="G461" s="3">
        <v>1978.5833333348301</v>
      </c>
      <c r="H461" s="12">
        <v>28.211459999999999</v>
      </c>
      <c r="K461" s="13">
        <v>28733</v>
      </c>
      <c r="O461">
        <v>6</v>
      </c>
      <c r="P461">
        <v>1982</v>
      </c>
      <c r="Q461">
        <v>0.83831706973214537</v>
      </c>
      <c r="R461">
        <v>0.61529999999999951</v>
      </c>
      <c r="S461">
        <f t="shared" si="8"/>
        <v>0.51581649300618859</v>
      </c>
    </row>
    <row r="462" spans="6:19" x14ac:dyDescent="0.3">
      <c r="F462">
        <v>7</v>
      </c>
      <c r="G462" s="3">
        <v>1978.5000000015</v>
      </c>
      <c r="H462" s="12">
        <v>28.089182000000001</v>
      </c>
      <c r="K462" s="13">
        <v>28702</v>
      </c>
      <c r="O462">
        <v>5</v>
      </c>
      <c r="P462">
        <v>1982</v>
      </c>
      <c r="Q462">
        <v>0.78465230316371137</v>
      </c>
      <c r="R462">
        <v>0.61529999999999951</v>
      </c>
      <c r="S462">
        <f t="shared" si="8"/>
        <v>0.48279656213663125</v>
      </c>
    </row>
    <row r="463" spans="6:19" x14ac:dyDescent="0.3">
      <c r="F463">
        <v>6</v>
      </c>
      <c r="G463" s="3">
        <v>1978.4166666681699</v>
      </c>
      <c r="H463" s="12">
        <v>28.353933000000001</v>
      </c>
      <c r="K463" s="13">
        <v>28671</v>
      </c>
      <c r="O463">
        <v>5</v>
      </c>
      <c r="P463">
        <v>1982</v>
      </c>
      <c r="Q463">
        <v>0.734528865052263</v>
      </c>
      <c r="R463">
        <v>0.61529999999999951</v>
      </c>
      <c r="S463">
        <f t="shared" si="8"/>
        <v>0.45195561066665707</v>
      </c>
    </row>
    <row r="464" spans="6:19" x14ac:dyDescent="0.3">
      <c r="F464">
        <v>5</v>
      </c>
      <c r="G464" s="3">
        <v>1978.3333333348401</v>
      </c>
      <c r="H464" s="12">
        <v>28.672716000000001</v>
      </c>
      <c r="K464" s="13">
        <v>28641</v>
      </c>
      <c r="O464">
        <v>4</v>
      </c>
      <c r="P464">
        <v>1982</v>
      </c>
      <c r="Q464">
        <v>0.6876073025205871</v>
      </c>
      <c r="R464">
        <v>0.61529999999999951</v>
      </c>
      <c r="S464">
        <f t="shared" si="8"/>
        <v>0.42308477324091692</v>
      </c>
    </row>
    <row r="465" spans="6:19" x14ac:dyDescent="0.3">
      <c r="F465">
        <v>4</v>
      </c>
      <c r="G465" s="3">
        <v>1978.25000000151</v>
      </c>
      <c r="H465" s="12">
        <v>27.622406000000002</v>
      </c>
      <c r="K465" s="13">
        <v>28610</v>
      </c>
      <c r="O465">
        <v>4</v>
      </c>
      <c r="P465">
        <v>1982</v>
      </c>
      <c r="Q465">
        <v>0.6591139240939573</v>
      </c>
      <c r="R465">
        <v>0.61529999999999951</v>
      </c>
      <c r="S465">
        <f t="shared" si="8"/>
        <v>0.40555279749501161</v>
      </c>
    </row>
    <row r="466" spans="6:19" x14ac:dyDescent="0.3">
      <c r="F466">
        <v>3</v>
      </c>
      <c r="G466" s="3">
        <v>1978.1666666681799</v>
      </c>
      <c r="H466" s="12">
        <v>27.325665000000001</v>
      </c>
      <c r="K466" s="13">
        <v>28580</v>
      </c>
      <c r="O466">
        <v>3</v>
      </c>
      <c r="P466">
        <v>1982</v>
      </c>
      <c r="Q466">
        <v>0.69882223302210777</v>
      </c>
      <c r="R466">
        <v>0.61529999999999951</v>
      </c>
      <c r="S466">
        <f t="shared" si="8"/>
        <v>0.42998531997850259</v>
      </c>
    </row>
    <row r="467" spans="6:19" x14ac:dyDescent="0.3">
      <c r="F467">
        <v>2</v>
      </c>
      <c r="G467" s="3">
        <v>1978.0833333348501</v>
      </c>
      <c r="H467" s="12">
        <v>27.261524000000001</v>
      </c>
      <c r="K467" s="13">
        <v>28549</v>
      </c>
      <c r="O467">
        <v>2</v>
      </c>
      <c r="P467">
        <v>1982</v>
      </c>
      <c r="Q467" s="15">
        <v>0.74124358335543006</v>
      </c>
      <c r="R467">
        <v>0.61529999999999951</v>
      </c>
      <c r="S467">
        <f t="shared" si="8"/>
        <v>0.45608717683859573</v>
      </c>
    </row>
    <row r="468" spans="6:19" x14ac:dyDescent="0.3">
      <c r="F468">
        <v>1</v>
      </c>
      <c r="G468" s="3">
        <v>1978.00000000152</v>
      </c>
      <c r="H468" s="12">
        <v>27.264517000000001</v>
      </c>
      <c r="K468" s="13">
        <v>28521</v>
      </c>
      <c r="O468">
        <v>1</v>
      </c>
      <c r="P468">
        <v>1982</v>
      </c>
      <c r="Q468">
        <v>0.78612663584291542</v>
      </c>
      <c r="R468">
        <v>0.61529999999999951</v>
      </c>
      <c r="S468">
        <f t="shared" si="8"/>
        <v>0.4837037190341455</v>
      </c>
    </row>
    <row r="469" spans="6:19" x14ac:dyDescent="0.3">
      <c r="F469">
        <v>12</v>
      </c>
      <c r="G469" s="3">
        <v>1977.9166666681899</v>
      </c>
      <c r="H469" s="12">
        <v>27.712969999999999</v>
      </c>
      <c r="K469" s="13">
        <v>28490</v>
      </c>
      <c r="O469">
        <v>11</v>
      </c>
      <c r="P469">
        <v>1981</v>
      </c>
      <c r="Q469">
        <v>0.83144254127986372</v>
      </c>
      <c r="R469">
        <v>0.61529999999999951</v>
      </c>
      <c r="S469">
        <f t="shared" si="8"/>
        <v>0.51158659564949971</v>
      </c>
    </row>
    <row r="470" spans="6:19" x14ac:dyDescent="0.3">
      <c r="F470">
        <v>11</v>
      </c>
      <c r="G470" s="3">
        <v>1977.8333333348601</v>
      </c>
      <c r="H470" s="12">
        <v>28.646356999999998</v>
      </c>
      <c r="K470" s="13">
        <v>28459</v>
      </c>
      <c r="O470">
        <v>10</v>
      </c>
      <c r="P470">
        <v>1981</v>
      </c>
      <c r="Q470">
        <v>0.86926740505198308</v>
      </c>
      <c r="R470">
        <v>0.61529999999999951</v>
      </c>
      <c r="S470">
        <f t="shared" si="8"/>
        <v>0.53486023432848473</v>
      </c>
    </row>
    <row r="471" spans="6:19" x14ac:dyDescent="0.3">
      <c r="F471">
        <v>10</v>
      </c>
      <c r="G471" s="3">
        <v>1977.75000000153</v>
      </c>
      <c r="H471" s="12">
        <v>28.592316</v>
      </c>
      <c r="K471" s="13">
        <v>28429</v>
      </c>
      <c r="O471">
        <v>8</v>
      </c>
      <c r="P471">
        <v>1981</v>
      </c>
      <c r="Q471">
        <v>0.90841969752698493</v>
      </c>
      <c r="R471">
        <v>0.61529999999999951</v>
      </c>
      <c r="S471">
        <f t="shared" si="8"/>
        <v>0.55895063988835336</v>
      </c>
    </row>
    <row r="472" spans="6:19" x14ac:dyDescent="0.3">
      <c r="F472">
        <v>9</v>
      </c>
      <c r="G472" s="3">
        <v>1977.6666666681999</v>
      </c>
      <c r="H472" s="12">
        <v>28.333176000000002</v>
      </c>
      <c r="K472" s="13">
        <v>28398</v>
      </c>
      <c r="O472">
        <v>6</v>
      </c>
      <c r="P472">
        <v>1981</v>
      </c>
      <c r="Q472">
        <v>0.94988478069067928</v>
      </c>
      <c r="R472">
        <v>0.61529999999999951</v>
      </c>
      <c r="S472">
        <f t="shared" si="8"/>
        <v>0.58446410555897454</v>
      </c>
    </row>
    <row r="473" spans="6:19" x14ac:dyDescent="0.3">
      <c r="F473">
        <v>8</v>
      </c>
      <c r="G473" s="3">
        <v>1977.5833333348701</v>
      </c>
      <c r="H473" s="12">
        <v>28.015353999999999</v>
      </c>
      <c r="K473" s="13">
        <v>28368</v>
      </c>
      <c r="O473">
        <v>6</v>
      </c>
      <c r="P473">
        <v>1981</v>
      </c>
      <c r="Q473">
        <v>0.96412204930139067</v>
      </c>
      <c r="R473">
        <v>0.61529999999999951</v>
      </c>
      <c r="S473">
        <f t="shared" si="8"/>
        <v>0.59322429693514522</v>
      </c>
    </row>
    <row r="474" spans="6:19" x14ac:dyDescent="0.3">
      <c r="F474">
        <v>7</v>
      </c>
      <c r="G474" s="3">
        <v>1977.50000000153</v>
      </c>
      <c r="H474" s="12">
        <v>27.756536000000001</v>
      </c>
      <c r="K474" s="13">
        <v>28337</v>
      </c>
      <c r="O474">
        <v>6</v>
      </c>
      <c r="P474">
        <v>1981</v>
      </c>
      <c r="Q474">
        <v>0.8543303056323629</v>
      </c>
      <c r="R474">
        <v>0.61529999999999951</v>
      </c>
      <c r="S474">
        <f t="shared" si="8"/>
        <v>0.52566943705559244</v>
      </c>
    </row>
    <row r="475" spans="6:19" x14ac:dyDescent="0.3">
      <c r="F475">
        <v>6</v>
      </c>
      <c r="G475" s="3">
        <v>1977.4166666681999</v>
      </c>
      <c r="H475" s="12">
        <v>28.432835000000001</v>
      </c>
      <c r="K475" s="13">
        <v>28306</v>
      </c>
      <c r="O475">
        <v>6</v>
      </c>
      <c r="P475">
        <v>1981</v>
      </c>
      <c r="Q475">
        <v>0.75725987751855151</v>
      </c>
      <c r="R475">
        <v>0.61529999999999951</v>
      </c>
      <c r="S475">
        <f t="shared" si="8"/>
        <v>0.4659420026371644</v>
      </c>
    </row>
    <row r="476" spans="6:19" x14ac:dyDescent="0.3">
      <c r="F476">
        <v>5</v>
      </c>
      <c r="G476" s="3">
        <v>1977.3333333348701</v>
      </c>
      <c r="H476" s="12">
        <v>28.009426000000001</v>
      </c>
      <c r="K476" s="13">
        <v>28276</v>
      </c>
      <c r="O476">
        <v>6</v>
      </c>
      <c r="P476">
        <v>1981</v>
      </c>
      <c r="Q476">
        <v>0.67102506687025176</v>
      </c>
      <c r="R476">
        <v>0.61529999999999951</v>
      </c>
      <c r="S476">
        <f t="shared" si="8"/>
        <v>0.4128817236452656</v>
      </c>
    </row>
    <row r="477" spans="6:19" x14ac:dyDescent="0.3">
      <c r="F477">
        <v>4</v>
      </c>
      <c r="G477" s="3">
        <v>1977.25000000154</v>
      </c>
      <c r="H477" s="12">
        <v>27.167826000000002</v>
      </c>
      <c r="K477" s="13">
        <v>28245</v>
      </c>
      <c r="O477">
        <v>5</v>
      </c>
      <c r="P477">
        <v>1981</v>
      </c>
      <c r="Q477">
        <v>0.60737153859770898</v>
      </c>
      <c r="R477">
        <v>0.61529999999999951</v>
      </c>
      <c r="S477">
        <f t="shared" si="8"/>
        <v>0.37371570769917006</v>
      </c>
    </row>
    <row r="478" spans="6:19" x14ac:dyDescent="0.3">
      <c r="F478">
        <v>3</v>
      </c>
      <c r="G478" s="3">
        <v>1977.1666666682099</v>
      </c>
      <c r="H478" s="12">
        <v>26.811250000000001</v>
      </c>
      <c r="K478" s="13">
        <v>28215</v>
      </c>
      <c r="O478">
        <v>5</v>
      </c>
      <c r="P478">
        <v>1981</v>
      </c>
      <c r="Q478">
        <v>0.6075468513201574</v>
      </c>
      <c r="R478">
        <v>0.61529999999999951</v>
      </c>
      <c r="S478">
        <f t="shared" si="8"/>
        <v>0.37382357761729257</v>
      </c>
    </row>
    <row r="479" spans="6:19" x14ac:dyDescent="0.3">
      <c r="F479">
        <v>2</v>
      </c>
      <c r="G479" s="3">
        <v>1977.0833333348801</v>
      </c>
      <c r="H479" s="12">
        <v>26.911798000000001</v>
      </c>
      <c r="K479" s="13">
        <v>28184</v>
      </c>
      <c r="O479">
        <v>5</v>
      </c>
      <c r="P479">
        <v>1981</v>
      </c>
      <c r="Q479">
        <v>0.6078099152881814</v>
      </c>
      <c r="R479">
        <v>0.61529999999999951</v>
      </c>
      <c r="S479">
        <f t="shared" si="8"/>
        <v>0.37398544087681773</v>
      </c>
    </row>
    <row r="480" spans="6:19" x14ac:dyDescent="0.3">
      <c r="F480">
        <v>1</v>
      </c>
      <c r="G480" s="3">
        <v>1977.00000000155</v>
      </c>
      <c r="H480" s="12">
        <v>26.898754</v>
      </c>
      <c r="K480" s="13">
        <v>28156</v>
      </c>
      <c r="O480">
        <v>5</v>
      </c>
      <c r="P480">
        <v>1981</v>
      </c>
      <c r="Q480">
        <v>0.60807388365678527</v>
      </c>
      <c r="R480">
        <v>0.61529999999999951</v>
      </c>
      <c r="S480">
        <f t="shared" si="8"/>
        <v>0.37414786061401967</v>
      </c>
    </row>
    <row r="481" spans="6:19" x14ac:dyDescent="0.3">
      <c r="F481">
        <v>12</v>
      </c>
      <c r="G481" s="3">
        <v>1976.9166666682199</v>
      </c>
      <c r="H481" s="12">
        <v>27.608066999999998</v>
      </c>
      <c r="K481" s="13">
        <v>28125</v>
      </c>
      <c r="O481">
        <v>4</v>
      </c>
      <c r="P481">
        <v>1981</v>
      </c>
      <c r="Q481">
        <v>0.61115511261650068</v>
      </c>
      <c r="R481">
        <v>0.61529999999999951</v>
      </c>
      <c r="S481">
        <f t="shared" si="8"/>
        <v>0.37604374079293257</v>
      </c>
    </row>
    <row r="482" spans="6:19" x14ac:dyDescent="0.3">
      <c r="F482">
        <v>11</v>
      </c>
      <c r="G482" s="3">
        <v>1976.8333333348901</v>
      </c>
      <c r="H482" s="12">
        <v>28.710121000000001</v>
      </c>
      <c r="K482" s="13">
        <v>28094</v>
      </c>
      <c r="O482">
        <v>4</v>
      </c>
      <c r="P482">
        <v>1981</v>
      </c>
      <c r="Q482">
        <v>0.62834224476019873</v>
      </c>
      <c r="R482">
        <v>0.61529999999999951</v>
      </c>
      <c r="S482">
        <f t="shared" si="8"/>
        <v>0.38661898320094995</v>
      </c>
    </row>
    <row r="483" spans="6:19" x14ac:dyDescent="0.3">
      <c r="F483">
        <v>10</v>
      </c>
      <c r="G483" s="3">
        <v>1976.75000000156</v>
      </c>
      <c r="H483" s="12">
        <v>28.782544999999999</v>
      </c>
      <c r="K483" s="13">
        <v>28064</v>
      </c>
      <c r="O483">
        <v>4</v>
      </c>
      <c r="P483">
        <v>1981</v>
      </c>
      <c r="Q483">
        <v>0.6461051062722285</v>
      </c>
      <c r="R483">
        <v>0.61529999999999951</v>
      </c>
      <c r="S483">
        <f t="shared" si="8"/>
        <v>0.39754847188930187</v>
      </c>
    </row>
    <row r="484" spans="6:19" x14ac:dyDescent="0.3">
      <c r="F484">
        <v>9</v>
      </c>
      <c r="G484" s="3">
        <v>1976.6666666682299</v>
      </c>
      <c r="H484" s="12">
        <v>28.188393000000001</v>
      </c>
      <c r="K484" s="13">
        <v>28033</v>
      </c>
      <c r="O484">
        <v>4</v>
      </c>
      <c r="P484">
        <v>1981</v>
      </c>
      <c r="Q484">
        <v>0.66437097699529724</v>
      </c>
      <c r="R484">
        <v>0.61529999999999951</v>
      </c>
      <c r="S484">
        <f t="shared" si="8"/>
        <v>0.40878746214520606</v>
      </c>
    </row>
    <row r="485" spans="6:19" x14ac:dyDescent="0.3">
      <c r="F485">
        <v>8</v>
      </c>
      <c r="G485" s="3">
        <v>1976.5833333349001</v>
      </c>
      <c r="H485" s="12">
        <v>27.991972000000001</v>
      </c>
      <c r="K485" s="13">
        <v>28003</v>
      </c>
      <c r="O485">
        <v>4</v>
      </c>
      <c r="P485">
        <v>1981</v>
      </c>
      <c r="Q485" s="15">
        <v>0.68167349287462298</v>
      </c>
      <c r="R485">
        <v>0.61529999999999951</v>
      </c>
      <c r="S485">
        <f t="shared" si="8"/>
        <v>0.41943370016575521</v>
      </c>
    </row>
    <row r="486" spans="6:19" x14ac:dyDescent="0.3">
      <c r="F486">
        <v>7</v>
      </c>
      <c r="G486" s="3">
        <v>1976.50000000157</v>
      </c>
      <c r="H486" s="12">
        <v>27.422272</v>
      </c>
      <c r="K486" s="13">
        <v>27972</v>
      </c>
      <c r="O486">
        <v>3</v>
      </c>
      <c r="P486">
        <v>1981</v>
      </c>
      <c r="Q486">
        <v>0.69069365778738256</v>
      </c>
      <c r="R486">
        <v>0.61529999999999951</v>
      </c>
      <c r="S486">
        <f t="shared" si="8"/>
        <v>0.42498380763657617</v>
      </c>
    </row>
    <row r="487" spans="6:19" x14ac:dyDescent="0.3">
      <c r="F487">
        <v>6</v>
      </c>
      <c r="G487" s="3">
        <v>1976.4166666682399</v>
      </c>
      <c r="H487" s="12">
        <v>27.915295</v>
      </c>
      <c r="K487" s="13">
        <v>27941</v>
      </c>
      <c r="O487">
        <v>3</v>
      </c>
      <c r="P487">
        <v>1981</v>
      </c>
      <c r="Q487">
        <v>0.7000342719375231</v>
      </c>
      <c r="R487">
        <v>0.61529999999999951</v>
      </c>
      <c r="S487">
        <f t="shared" si="8"/>
        <v>0.43073108752315764</v>
      </c>
    </row>
    <row r="488" spans="6:19" x14ac:dyDescent="0.3">
      <c r="F488">
        <v>5</v>
      </c>
      <c r="G488" s="3">
        <v>1976.3333333349101</v>
      </c>
      <c r="H488" s="12">
        <v>27.661669</v>
      </c>
      <c r="K488" s="13">
        <v>27911</v>
      </c>
      <c r="O488">
        <v>3</v>
      </c>
      <c r="P488">
        <v>1981</v>
      </c>
      <c r="Q488">
        <v>0.70960359254379235</v>
      </c>
      <c r="R488">
        <v>0.61529999999999951</v>
      </c>
      <c r="S488">
        <f t="shared" si="8"/>
        <v>0.43661909049219511</v>
      </c>
    </row>
    <row r="489" spans="6:19" x14ac:dyDescent="0.3">
      <c r="F489">
        <v>4</v>
      </c>
      <c r="G489" s="3">
        <v>1976.25000000158</v>
      </c>
      <c r="H489" s="12">
        <v>26.772110000000001</v>
      </c>
      <c r="K489" s="13">
        <v>27880</v>
      </c>
      <c r="O489">
        <v>3</v>
      </c>
      <c r="P489">
        <v>1981</v>
      </c>
      <c r="Q489">
        <v>0.71847383862427294</v>
      </c>
      <c r="R489">
        <v>0.61529999999999951</v>
      </c>
      <c r="S489">
        <f t="shared" si="8"/>
        <v>0.4420769529055148</v>
      </c>
    </row>
    <row r="490" spans="6:19" x14ac:dyDescent="0.3">
      <c r="F490">
        <v>3</v>
      </c>
      <c r="G490" s="3">
        <v>1976.1666666682499</v>
      </c>
      <c r="H490" s="12">
        <v>26.217545000000001</v>
      </c>
      <c r="K490" s="13">
        <v>27850</v>
      </c>
      <c r="O490">
        <v>2</v>
      </c>
      <c r="P490">
        <v>1981</v>
      </c>
      <c r="Q490">
        <v>0.72399536740665649</v>
      </c>
      <c r="R490">
        <v>0.61529999999999951</v>
      </c>
      <c r="S490">
        <f t="shared" si="8"/>
        <v>0.4454743495653154</v>
      </c>
    </row>
    <row r="491" spans="6:19" x14ac:dyDescent="0.3">
      <c r="F491">
        <v>2</v>
      </c>
      <c r="G491" s="3">
        <v>1976.0833333349201</v>
      </c>
      <c r="H491" s="12">
        <v>26.242004000000001</v>
      </c>
      <c r="K491" s="13">
        <v>27819</v>
      </c>
      <c r="O491">
        <v>1</v>
      </c>
      <c r="P491">
        <v>1981</v>
      </c>
      <c r="Q491">
        <v>0.7295593295783378</v>
      </c>
      <c r="R491">
        <v>0.61529999999999951</v>
      </c>
      <c r="S491">
        <f t="shared" si="8"/>
        <v>0.44889785548955091</v>
      </c>
    </row>
    <row r="492" spans="6:19" x14ac:dyDescent="0.3">
      <c r="F492">
        <v>1</v>
      </c>
      <c r="G492" s="3">
        <v>1976.00000000159</v>
      </c>
      <c r="H492" s="12">
        <v>26.661617</v>
      </c>
      <c r="K492" s="13">
        <v>27790</v>
      </c>
      <c r="O492">
        <v>12</v>
      </c>
      <c r="P492">
        <v>1980</v>
      </c>
      <c r="Q492">
        <v>0.73537825078460972</v>
      </c>
      <c r="R492">
        <v>0.61529999999999951</v>
      </c>
      <c r="S492">
        <f t="shared" si="8"/>
        <v>0.45247823770777001</v>
      </c>
    </row>
    <row r="493" spans="6:19" x14ac:dyDescent="0.3">
      <c r="F493">
        <v>12</v>
      </c>
      <c r="G493" s="3">
        <v>1975.9166666682599</v>
      </c>
      <c r="H493" s="12">
        <v>27.156631000000001</v>
      </c>
      <c r="K493" s="13">
        <v>27759</v>
      </c>
      <c r="O493">
        <v>10</v>
      </c>
      <c r="P493">
        <v>1980</v>
      </c>
      <c r="Q493">
        <v>0.732621570560409</v>
      </c>
      <c r="R493">
        <v>0.61529999999999951</v>
      </c>
      <c r="S493">
        <f t="shared" si="8"/>
        <v>0.45078205236581931</v>
      </c>
    </row>
    <row r="494" spans="6:19" x14ac:dyDescent="0.3">
      <c r="F494">
        <v>11</v>
      </c>
      <c r="G494" s="3">
        <v>1975.8333333349301</v>
      </c>
      <c r="H494" s="12">
        <v>28.09085</v>
      </c>
      <c r="K494" s="13">
        <v>27728</v>
      </c>
      <c r="O494">
        <v>9</v>
      </c>
      <c r="P494">
        <v>1980</v>
      </c>
      <c r="Q494">
        <v>0.68364631035129197</v>
      </c>
      <c r="R494">
        <v>0.61529999999999951</v>
      </c>
      <c r="S494">
        <f t="shared" si="8"/>
        <v>0.4206475747591496</v>
      </c>
    </row>
    <row r="495" spans="6:19" x14ac:dyDescent="0.3">
      <c r="F495">
        <v>10</v>
      </c>
      <c r="G495" s="3">
        <v>1975.7500000016</v>
      </c>
      <c r="H495" s="12">
        <v>28.397797000000001</v>
      </c>
      <c r="K495" s="13">
        <v>27698</v>
      </c>
      <c r="O495">
        <v>8</v>
      </c>
      <c r="P495">
        <v>1980</v>
      </c>
      <c r="Q495">
        <v>0.63785213537953356</v>
      </c>
      <c r="R495">
        <v>0.61529999999999951</v>
      </c>
      <c r="S495">
        <f t="shared" si="8"/>
        <v>0.39247041889902667</v>
      </c>
    </row>
    <row r="496" spans="6:19" x14ac:dyDescent="0.3">
      <c r="F496">
        <v>9</v>
      </c>
      <c r="G496" s="3">
        <v>1975.66666666827</v>
      </c>
      <c r="H496" s="12">
        <v>28.43291</v>
      </c>
      <c r="K496" s="13">
        <v>27667</v>
      </c>
      <c r="O496">
        <v>6</v>
      </c>
      <c r="P496">
        <v>1980</v>
      </c>
      <c r="Q496" s="15">
        <v>0.59504039485611659</v>
      </c>
      <c r="R496">
        <v>0.61529999999999951</v>
      </c>
      <c r="S496">
        <f t="shared" si="8"/>
        <v>0.36612835495496826</v>
      </c>
    </row>
    <row r="497" spans="6:19" x14ac:dyDescent="0.3">
      <c r="F497">
        <v>8</v>
      </c>
      <c r="G497" s="3">
        <v>1975.5833333349401</v>
      </c>
      <c r="H497" s="12">
        <v>28.081810000000001</v>
      </c>
      <c r="K497" s="13">
        <v>27637</v>
      </c>
      <c r="O497">
        <v>6</v>
      </c>
      <c r="P497">
        <v>1980</v>
      </c>
      <c r="Q497">
        <v>0.5597718521019649</v>
      </c>
      <c r="R497">
        <v>0.61529999999999951</v>
      </c>
      <c r="S497">
        <f t="shared" si="8"/>
        <v>0.3444276205983387</v>
      </c>
    </row>
    <row r="498" spans="6:19" x14ac:dyDescent="0.3">
      <c r="F498">
        <v>7</v>
      </c>
      <c r="G498" s="3">
        <v>1975.50000000161</v>
      </c>
      <c r="H498" s="12">
        <v>27.851398</v>
      </c>
      <c r="K498" s="13">
        <v>27606</v>
      </c>
      <c r="O498">
        <v>5</v>
      </c>
      <c r="P498">
        <v>1980</v>
      </c>
      <c r="Q498">
        <v>0.55302123131258196</v>
      </c>
      <c r="R498">
        <v>0.61529999999999951</v>
      </c>
      <c r="S498">
        <f t="shared" si="8"/>
        <v>0.34027396362663143</v>
      </c>
    </row>
    <row r="499" spans="6:19" x14ac:dyDescent="0.3">
      <c r="F499">
        <v>6</v>
      </c>
      <c r="G499" s="3">
        <v>1975.41666666828</v>
      </c>
      <c r="H499" s="12">
        <v>28.298615999999999</v>
      </c>
      <c r="K499" s="13">
        <v>27575</v>
      </c>
      <c r="O499">
        <v>4</v>
      </c>
      <c r="P499">
        <v>1980</v>
      </c>
      <c r="Q499">
        <v>0.54650900974926486</v>
      </c>
      <c r="R499">
        <v>0.61529999999999951</v>
      </c>
      <c r="S499">
        <f t="shared" si="8"/>
        <v>0.33626699369872243</v>
      </c>
    </row>
    <row r="500" spans="6:19" x14ac:dyDescent="0.3">
      <c r="F500">
        <v>5</v>
      </c>
      <c r="G500" s="3">
        <v>1975.3333333349501</v>
      </c>
      <c r="H500" s="12">
        <v>27.607254000000001</v>
      </c>
      <c r="K500" s="13">
        <v>27545</v>
      </c>
      <c r="O500">
        <v>3</v>
      </c>
      <c r="P500">
        <v>1980</v>
      </c>
      <c r="Q500">
        <v>0.53976253549427222</v>
      </c>
      <c r="R500">
        <v>0.61529999999999951</v>
      </c>
      <c r="S500">
        <f t="shared" si="8"/>
        <v>0.33211588808962544</v>
      </c>
    </row>
    <row r="501" spans="6:19" x14ac:dyDescent="0.3">
      <c r="F501">
        <v>4</v>
      </c>
      <c r="G501" s="3">
        <v>1975.25000000162</v>
      </c>
      <c r="H501" s="12">
        <v>26.936104</v>
      </c>
      <c r="K501" s="13">
        <v>27514</v>
      </c>
      <c r="O501">
        <v>2</v>
      </c>
      <c r="P501">
        <v>1980</v>
      </c>
      <c r="Q501">
        <v>0.5362654568318348</v>
      </c>
      <c r="R501">
        <v>0.61529999999999951</v>
      </c>
      <c r="S501">
        <f t="shared" si="8"/>
        <v>0.32996413558862769</v>
      </c>
    </row>
    <row r="502" spans="6:19" x14ac:dyDescent="0.3">
      <c r="F502">
        <v>3</v>
      </c>
      <c r="G502" s="3">
        <v>1975.16666666829</v>
      </c>
      <c r="H502" s="12">
        <v>26.691276999999999</v>
      </c>
      <c r="K502" s="13">
        <v>27484</v>
      </c>
      <c r="O502">
        <v>2</v>
      </c>
      <c r="P502">
        <v>1980</v>
      </c>
      <c r="Q502">
        <v>0.55150493873886008</v>
      </c>
      <c r="R502">
        <v>0.61529999999999951</v>
      </c>
      <c r="S502">
        <f t="shared" si="8"/>
        <v>0.33934098880602032</v>
      </c>
    </row>
    <row r="503" spans="6:19" x14ac:dyDescent="0.3">
      <c r="F503">
        <v>2</v>
      </c>
      <c r="G503" s="3">
        <v>1975.0833333349599</v>
      </c>
      <c r="H503" s="12">
        <v>26.369834999999998</v>
      </c>
      <c r="K503" s="13">
        <v>27453</v>
      </c>
      <c r="O503">
        <v>1</v>
      </c>
      <c r="P503">
        <v>1980</v>
      </c>
      <c r="Q503">
        <v>0.56717823045238058</v>
      </c>
      <c r="R503">
        <v>0.61529999999999951</v>
      </c>
      <c r="S503">
        <f t="shared" si="8"/>
        <v>0.3489847651973495</v>
      </c>
    </row>
    <row r="504" spans="6:19" x14ac:dyDescent="0.3">
      <c r="F504">
        <v>1</v>
      </c>
      <c r="G504" s="3">
        <v>1975.00000000163</v>
      </c>
      <c r="H504" s="12">
        <v>26.792973</v>
      </c>
      <c r="K504" s="13">
        <v>27425</v>
      </c>
      <c r="O504">
        <v>12</v>
      </c>
      <c r="P504">
        <v>1979</v>
      </c>
      <c r="Q504">
        <v>0.58329694351371131</v>
      </c>
      <c r="R504">
        <v>0.61529999999999951</v>
      </c>
      <c r="S504">
        <f t="shared" si="8"/>
        <v>0.35890260934398627</v>
      </c>
    </row>
    <row r="505" spans="6:19" x14ac:dyDescent="0.3">
      <c r="F505">
        <v>12</v>
      </c>
      <c r="G505" s="3">
        <v>1974.9166666683</v>
      </c>
      <c r="H505" s="12">
        <v>27.50441</v>
      </c>
      <c r="K505" s="13">
        <v>27394</v>
      </c>
      <c r="O505">
        <v>11</v>
      </c>
      <c r="P505">
        <v>1979</v>
      </c>
      <c r="Q505">
        <v>0.60091337763454633</v>
      </c>
      <c r="R505">
        <v>0.61529999999999951</v>
      </c>
      <c r="S505">
        <f t="shared" si="8"/>
        <v>0.36974200125853607</v>
      </c>
    </row>
    <row r="506" spans="6:19" x14ac:dyDescent="0.3">
      <c r="F506">
        <v>11</v>
      </c>
      <c r="G506" s="3">
        <v>1974.8333333349699</v>
      </c>
      <c r="H506" s="12">
        <v>28.037071000000001</v>
      </c>
      <c r="K506" s="13">
        <v>27363</v>
      </c>
      <c r="O506">
        <v>10</v>
      </c>
      <c r="P506">
        <v>1979</v>
      </c>
      <c r="Q506">
        <v>0.62788824308165825</v>
      </c>
      <c r="R506">
        <v>0.61529999999999951</v>
      </c>
      <c r="S506">
        <f t="shared" si="8"/>
        <v>0.38633963596814402</v>
      </c>
    </row>
    <row r="507" spans="6:19" x14ac:dyDescent="0.3">
      <c r="F507">
        <v>10</v>
      </c>
      <c r="G507" s="3">
        <v>1974.75000000164</v>
      </c>
      <c r="H507" s="12">
        <v>28.439436000000001</v>
      </c>
      <c r="K507" s="13">
        <v>27333</v>
      </c>
      <c r="O507">
        <v>10</v>
      </c>
      <c r="P507">
        <v>1979</v>
      </c>
      <c r="Q507">
        <v>0.65569542748286658</v>
      </c>
      <c r="R507">
        <v>0.61529999999999951</v>
      </c>
      <c r="S507">
        <f t="shared" si="8"/>
        <v>0.4034493965302075</v>
      </c>
    </row>
    <row r="508" spans="6:19" x14ac:dyDescent="0.3">
      <c r="F508">
        <v>9</v>
      </c>
      <c r="G508" s="3">
        <v>1974.66666666831</v>
      </c>
      <c r="H508" s="12">
        <v>28.6206</v>
      </c>
      <c r="K508" s="13">
        <v>27302</v>
      </c>
      <c r="O508">
        <v>9</v>
      </c>
      <c r="P508">
        <v>1979</v>
      </c>
      <c r="Q508">
        <v>0.68483202811093258</v>
      </c>
      <c r="R508">
        <v>0.61529999999999951</v>
      </c>
      <c r="S508">
        <f t="shared" si="8"/>
        <v>0.42137714689665651</v>
      </c>
    </row>
    <row r="509" spans="6:19" x14ac:dyDescent="0.3">
      <c r="F509">
        <v>8</v>
      </c>
      <c r="G509" s="3">
        <v>1974.5833333349799</v>
      </c>
      <c r="H509" s="12">
        <v>27.987347</v>
      </c>
      <c r="K509" s="13">
        <v>27272</v>
      </c>
      <c r="O509">
        <v>8</v>
      </c>
      <c r="P509">
        <v>1979</v>
      </c>
      <c r="Q509">
        <v>0.71104043141970041</v>
      </c>
      <c r="R509">
        <v>0.61529999999999951</v>
      </c>
      <c r="S509">
        <f t="shared" si="8"/>
        <v>0.4375031774525413</v>
      </c>
    </row>
    <row r="510" spans="6:19" x14ac:dyDescent="0.3">
      <c r="F510">
        <v>7</v>
      </c>
      <c r="G510" s="3">
        <v>1974.5000000016501</v>
      </c>
      <c r="H510" s="12">
        <v>27.660734000000001</v>
      </c>
      <c r="K510" s="13">
        <v>27241</v>
      </c>
      <c r="O510">
        <v>7</v>
      </c>
      <c r="P510">
        <v>1979</v>
      </c>
      <c r="Q510">
        <v>0.70878397737773913</v>
      </c>
      <c r="R510">
        <v>0.61529999999999951</v>
      </c>
      <c r="S510">
        <f t="shared" si="8"/>
        <v>0.43611478128052256</v>
      </c>
    </row>
    <row r="511" spans="6:19" x14ac:dyDescent="0.3">
      <c r="F511">
        <v>6</v>
      </c>
      <c r="G511" s="3">
        <v>1974.41666666832</v>
      </c>
      <c r="H511" s="12">
        <v>28.115410000000001</v>
      </c>
      <c r="K511" s="13">
        <v>27210</v>
      </c>
      <c r="O511">
        <v>6</v>
      </c>
      <c r="P511">
        <v>1979</v>
      </c>
      <c r="Q511">
        <v>0.70663756302810332</v>
      </c>
      <c r="R511">
        <v>0.61529999999999951</v>
      </c>
      <c r="S511">
        <f t="shared" si="8"/>
        <v>0.43479409253119161</v>
      </c>
    </row>
    <row r="512" spans="6:19" x14ac:dyDescent="0.3">
      <c r="F512">
        <v>5</v>
      </c>
      <c r="G512" s="3">
        <v>1974.3333333349899</v>
      </c>
      <c r="H512" s="12">
        <v>27.794540000000001</v>
      </c>
      <c r="K512" s="13">
        <v>27180</v>
      </c>
      <c r="O512">
        <v>5</v>
      </c>
      <c r="P512">
        <v>1979</v>
      </c>
      <c r="Q512">
        <v>0.70429435999120404</v>
      </c>
      <c r="R512">
        <v>0.61529999999999951</v>
      </c>
      <c r="S512">
        <f t="shared" si="8"/>
        <v>0.43335231970258753</v>
      </c>
    </row>
    <row r="513" spans="6:19" x14ac:dyDescent="0.3">
      <c r="F513">
        <v>4</v>
      </c>
      <c r="G513" s="3">
        <v>1974.2500000016601</v>
      </c>
      <c r="H513" s="12">
        <v>26.859853999999999</v>
      </c>
      <c r="K513" s="13">
        <v>27149</v>
      </c>
      <c r="O513">
        <v>4</v>
      </c>
      <c r="P513">
        <v>1979</v>
      </c>
      <c r="Q513">
        <v>0.69952846998461327</v>
      </c>
      <c r="R513">
        <v>0.61529999999999951</v>
      </c>
      <c r="S513">
        <f t="shared" si="8"/>
        <v>0.43041986758153222</v>
      </c>
    </row>
    <row r="514" spans="6:19" x14ac:dyDescent="0.3">
      <c r="F514">
        <v>3</v>
      </c>
      <c r="G514" s="3">
        <v>1974.16666666833</v>
      </c>
      <c r="H514" s="12">
        <v>26.782803000000001</v>
      </c>
      <c r="K514" s="13">
        <v>27119</v>
      </c>
      <c r="O514">
        <v>3</v>
      </c>
      <c r="P514">
        <v>1979</v>
      </c>
      <c r="Q514">
        <v>0.67706155620929687</v>
      </c>
      <c r="R514">
        <v>0.61529999999999951</v>
      </c>
      <c r="S514">
        <f t="shared" si="8"/>
        <v>0.41659597553558003</v>
      </c>
    </row>
    <row r="515" spans="6:19" x14ac:dyDescent="0.3">
      <c r="F515">
        <v>2</v>
      </c>
      <c r="G515" s="3">
        <v>1974.0833333349999</v>
      </c>
      <c r="H515" s="12">
        <v>26.545544</v>
      </c>
      <c r="K515" s="13">
        <v>27088</v>
      </c>
      <c r="O515">
        <v>2</v>
      </c>
      <c r="P515">
        <v>1979</v>
      </c>
      <c r="Q515">
        <v>0.65522166206732924</v>
      </c>
      <c r="R515">
        <v>0.61529999999999951</v>
      </c>
      <c r="S515">
        <f t="shared" si="8"/>
        <v>0.40315788867002739</v>
      </c>
    </row>
    <row r="516" spans="6:19" x14ac:dyDescent="0.3">
      <c r="F516">
        <v>1</v>
      </c>
      <c r="G516" s="3">
        <v>1974.0000000016701</v>
      </c>
      <c r="H516" s="12">
        <v>26.765740000000001</v>
      </c>
      <c r="K516" s="13">
        <v>27060</v>
      </c>
      <c r="O516">
        <v>1</v>
      </c>
      <c r="P516">
        <v>1979</v>
      </c>
      <c r="Q516">
        <v>0.63390328390560791</v>
      </c>
      <c r="R516">
        <v>0.61529999999999951</v>
      </c>
      <c r="S516">
        <f t="shared" si="8"/>
        <v>0.39004069058712021</v>
      </c>
    </row>
    <row r="517" spans="6:19" x14ac:dyDescent="0.3">
      <c r="F517">
        <v>12</v>
      </c>
      <c r="G517" s="3">
        <v>1973.91666666834</v>
      </c>
      <c r="H517" s="12">
        <v>27.546516</v>
      </c>
      <c r="K517" s="13">
        <v>27029</v>
      </c>
      <c r="O517">
        <v>12</v>
      </c>
      <c r="P517">
        <v>1978</v>
      </c>
      <c r="Q517">
        <v>0.61700985347629367</v>
      </c>
      <c r="R517">
        <v>0.61529999999999951</v>
      </c>
      <c r="S517">
        <f t="shared" ref="S517:S580" si="9">Q517*R517</f>
        <v>0.37964616284396319</v>
      </c>
    </row>
    <row r="518" spans="6:19" x14ac:dyDescent="0.3">
      <c r="F518">
        <v>11</v>
      </c>
      <c r="G518" s="3">
        <v>1973.8333333350099</v>
      </c>
      <c r="H518" s="12">
        <v>28.506117</v>
      </c>
      <c r="K518" s="13">
        <v>26998</v>
      </c>
      <c r="O518">
        <v>11</v>
      </c>
      <c r="P518">
        <v>1978</v>
      </c>
      <c r="Q518">
        <v>0.62652983427667641</v>
      </c>
      <c r="R518">
        <v>0.61529999999999951</v>
      </c>
      <c r="S518">
        <f t="shared" si="9"/>
        <v>0.38550380703043868</v>
      </c>
    </row>
    <row r="519" spans="6:19" x14ac:dyDescent="0.3">
      <c r="F519">
        <v>10</v>
      </c>
      <c r="G519" s="3">
        <v>1973.7500000016801</v>
      </c>
      <c r="H519" s="12">
        <v>28.846651000000001</v>
      </c>
      <c r="K519" s="13">
        <v>26968</v>
      </c>
      <c r="O519">
        <v>10</v>
      </c>
      <c r="P519">
        <v>1978</v>
      </c>
      <c r="Q519">
        <v>0.63628768358901022</v>
      </c>
      <c r="R519">
        <v>0.61529999999999951</v>
      </c>
      <c r="S519">
        <f t="shared" si="9"/>
        <v>0.39150781171231769</v>
      </c>
    </row>
    <row r="520" spans="6:19" x14ac:dyDescent="0.3">
      <c r="F520">
        <v>9</v>
      </c>
      <c r="G520" s="3">
        <v>1973.66666666835</v>
      </c>
      <c r="H520" s="12">
        <v>28.641044999999998</v>
      </c>
      <c r="K520" s="13">
        <v>26937</v>
      </c>
      <c r="O520">
        <v>9</v>
      </c>
      <c r="P520">
        <v>1978</v>
      </c>
      <c r="Q520">
        <v>0.64601188003182841</v>
      </c>
      <c r="R520">
        <v>0.61529999999999951</v>
      </c>
      <c r="S520">
        <f t="shared" si="9"/>
        <v>0.39749110978358371</v>
      </c>
    </row>
    <row r="521" spans="6:19" x14ac:dyDescent="0.3">
      <c r="F521">
        <v>8</v>
      </c>
      <c r="G521" s="3">
        <v>1973.5833333350199</v>
      </c>
      <c r="H521" s="12">
        <v>28.635414000000001</v>
      </c>
      <c r="K521" s="13">
        <v>26907</v>
      </c>
      <c r="O521">
        <v>8</v>
      </c>
      <c r="P521">
        <v>1978</v>
      </c>
      <c r="Q521">
        <v>0.66523522090221632</v>
      </c>
      <c r="R521">
        <v>0.61529999999999951</v>
      </c>
      <c r="S521">
        <f t="shared" si="9"/>
        <v>0.40931923142113336</v>
      </c>
    </row>
    <row r="522" spans="6:19" x14ac:dyDescent="0.3">
      <c r="F522">
        <v>7</v>
      </c>
      <c r="G522" s="3">
        <v>1973.5000000016901</v>
      </c>
      <c r="H522" s="12">
        <v>28.377106000000001</v>
      </c>
      <c r="K522" s="13">
        <v>26876</v>
      </c>
      <c r="O522">
        <v>7</v>
      </c>
      <c r="P522">
        <v>1978</v>
      </c>
      <c r="Q522" s="15">
        <v>0.76850010050213413</v>
      </c>
      <c r="R522">
        <v>0.61529999999999951</v>
      </c>
      <c r="S522">
        <f t="shared" si="9"/>
        <v>0.47285811183896276</v>
      </c>
    </row>
    <row r="523" spans="6:19" x14ac:dyDescent="0.3">
      <c r="F523">
        <v>6</v>
      </c>
      <c r="G523" s="3">
        <v>1973.41666666836</v>
      </c>
      <c r="H523" s="12">
        <v>28.478480000000001</v>
      </c>
      <c r="K523" s="13">
        <v>26845</v>
      </c>
      <c r="O523">
        <v>6</v>
      </c>
      <c r="P523">
        <v>1978</v>
      </c>
      <c r="Q523">
        <v>0.8876667524239984</v>
      </c>
      <c r="R523">
        <v>0.61529999999999951</v>
      </c>
      <c r="S523">
        <f t="shared" si="9"/>
        <v>0.54618135276648583</v>
      </c>
    </row>
    <row r="524" spans="6:19" x14ac:dyDescent="0.3">
      <c r="F524">
        <v>5</v>
      </c>
      <c r="G524" s="3">
        <v>1973.3333333350299</v>
      </c>
      <c r="H524" s="12">
        <v>28.593658000000001</v>
      </c>
      <c r="K524" s="13">
        <v>26815</v>
      </c>
      <c r="O524">
        <v>6</v>
      </c>
      <c r="P524">
        <v>1978</v>
      </c>
      <c r="Q524">
        <v>1.0256078023732123</v>
      </c>
      <c r="R524">
        <v>0.61529999999999951</v>
      </c>
      <c r="S524">
        <f t="shared" si="9"/>
        <v>0.63105648080023702</v>
      </c>
    </row>
    <row r="525" spans="6:19" x14ac:dyDescent="0.3">
      <c r="F525">
        <v>4</v>
      </c>
      <c r="G525" s="3">
        <v>1973.2500000017001</v>
      </c>
      <c r="H525" s="12">
        <v>27.473057000000001</v>
      </c>
      <c r="K525" s="13">
        <v>26784</v>
      </c>
      <c r="O525">
        <v>5</v>
      </c>
      <c r="P525">
        <v>1978</v>
      </c>
      <c r="Q525">
        <v>1.1579119208009898</v>
      </c>
      <c r="R525">
        <v>0.61529999999999951</v>
      </c>
      <c r="S525">
        <f t="shared" si="9"/>
        <v>0.71246320486884851</v>
      </c>
    </row>
    <row r="526" spans="6:19" x14ac:dyDescent="0.3">
      <c r="F526">
        <v>3</v>
      </c>
      <c r="G526" s="3">
        <v>1973.16666666837</v>
      </c>
      <c r="H526" s="12">
        <v>27.305336</v>
      </c>
      <c r="K526" s="13">
        <v>26754</v>
      </c>
      <c r="O526">
        <v>5</v>
      </c>
      <c r="P526">
        <v>1978</v>
      </c>
      <c r="Q526">
        <v>1.0694815675757412</v>
      </c>
      <c r="R526">
        <v>0.61529999999999951</v>
      </c>
      <c r="S526">
        <f t="shared" si="9"/>
        <v>0.65805200852935308</v>
      </c>
    </row>
    <row r="527" spans="6:19" x14ac:dyDescent="0.3">
      <c r="F527">
        <v>2</v>
      </c>
      <c r="G527" s="3">
        <v>1973.0833333350399</v>
      </c>
      <c r="H527" s="12">
        <v>27.183261999999999</v>
      </c>
      <c r="K527" s="13">
        <v>26723</v>
      </c>
      <c r="O527">
        <v>4</v>
      </c>
      <c r="P527">
        <v>1978</v>
      </c>
      <c r="Q527">
        <v>0.98751964846359497</v>
      </c>
      <c r="R527">
        <v>0.61529999999999951</v>
      </c>
      <c r="S527">
        <f t="shared" si="9"/>
        <v>0.60762083969964953</v>
      </c>
    </row>
    <row r="528" spans="6:19" x14ac:dyDescent="0.3">
      <c r="F528">
        <v>1</v>
      </c>
      <c r="G528" s="3">
        <v>1973.0000000017101</v>
      </c>
      <c r="H528" s="12">
        <v>27.333057</v>
      </c>
      <c r="K528" s="13">
        <v>26695</v>
      </c>
      <c r="O528">
        <v>4</v>
      </c>
      <c r="P528">
        <v>1978</v>
      </c>
      <c r="Q528">
        <v>0.91183786417137058</v>
      </c>
      <c r="R528">
        <v>0.61529999999999951</v>
      </c>
      <c r="S528">
        <f t="shared" si="9"/>
        <v>0.56105383782464391</v>
      </c>
    </row>
    <row r="529" spans="6:19" x14ac:dyDescent="0.3">
      <c r="F529">
        <v>12</v>
      </c>
      <c r="G529" s="3">
        <v>1972.91666666838</v>
      </c>
      <c r="H529" s="12">
        <v>27.867424</v>
      </c>
      <c r="K529" s="13">
        <v>26664</v>
      </c>
      <c r="O529">
        <v>3</v>
      </c>
      <c r="P529">
        <v>1978</v>
      </c>
      <c r="Q529">
        <v>0.84183580876107011</v>
      </c>
      <c r="R529">
        <v>0.61529999999999951</v>
      </c>
      <c r="S529">
        <f t="shared" si="9"/>
        <v>0.51798157313068605</v>
      </c>
    </row>
    <row r="530" spans="6:19" x14ac:dyDescent="0.3">
      <c r="F530">
        <v>11</v>
      </c>
      <c r="G530" s="3">
        <v>1972.8333333350499</v>
      </c>
      <c r="H530" s="12">
        <v>28.886209999999998</v>
      </c>
      <c r="K530" s="13">
        <v>26633</v>
      </c>
      <c r="O530">
        <v>3</v>
      </c>
      <c r="P530">
        <v>1978</v>
      </c>
      <c r="Q530">
        <v>0.77731897996961319</v>
      </c>
      <c r="R530">
        <v>0.61529999999999951</v>
      </c>
      <c r="S530">
        <f t="shared" si="9"/>
        <v>0.47828436837530264</v>
      </c>
    </row>
    <row r="531" spans="6:19" x14ac:dyDescent="0.3">
      <c r="F531">
        <v>10</v>
      </c>
      <c r="G531" s="3">
        <v>1972.7500000017201</v>
      </c>
      <c r="H531" s="12">
        <v>28.893898</v>
      </c>
      <c r="K531" s="13">
        <v>26603</v>
      </c>
      <c r="O531">
        <v>2</v>
      </c>
      <c r="P531">
        <v>1978</v>
      </c>
      <c r="Q531">
        <v>0.71774754153423936</v>
      </c>
      <c r="R531">
        <v>0.61529999999999951</v>
      </c>
      <c r="S531">
        <f t="shared" si="9"/>
        <v>0.44163006230601715</v>
      </c>
    </row>
    <row r="532" spans="6:19" x14ac:dyDescent="0.3">
      <c r="F532">
        <v>9</v>
      </c>
      <c r="G532" s="3">
        <v>1972.66666666839</v>
      </c>
      <c r="H532" s="12">
        <v>27.955736000000002</v>
      </c>
      <c r="K532" s="13">
        <v>26572</v>
      </c>
      <c r="O532">
        <v>2</v>
      </c>
      <c r="P532">
        <v>1978</v>
      </c>
      <c r="Q532">
        <v>0.66264585608411197</v>
      </c>
      <c r="R532">
        <v>0.61529999999999951</v>
      </c>
      <c r="S532">
        <f t="shared" si="9"/>
        <v>0.4077259952485538</v>
      </c>
    </row>
    <row r="533" spans="6:19" x14ac:dyDescent="0.3">
      <c r="F533">
        <v>8</v>
      </c>
      <c r="G533" s="3">
        <v>1972.5833333350599</v>
      </c>
      <c r="H533" s="12">
        <v>28.078385999999998</v>
      </c>
      <c r="K533" s="13">
        <v>26542</v>
      </c>
      <c r="O533">
        <v>1</v>
      </c>
      <c r="P533">
        <v>1978</v>
      </c>
      <c r="Q533" s="15">
        <v>0.61834762156309264</v>
      </c>
      <c r="R533">
        <v>0.61529999999999951</v>
      </c>
      <c r="S533">
        <f t="shared" si="9"/>
        <v>0.38046929154777059</v>
      </c>
    </row>
    <row r="534" spans="6:19" x14ac:dyDescent="0.3">
      <c r="F534">
        <v>7</v>
      </c>
      <c r="G534" s="3">
        <v>1972.5000000017301</v>
      </c>
      <c r="H534" s="12">
        <v>28.057511999999999</v>
      </c>
      <c r="K534" s="13">
        <v>26511</v>
      </c>
      <c r="O534">
        <v>12</v>
      </c>
      <c r="P534">
        <v>1977</v>
      </c>
      <c r="Q534">
        <v>0.64154863376595894</v>
      </c>
      <c r="R534">
        <v>0.61529999999999951</v>
      </c>
      <c r="S534">
        <f t="shared" si="9"/>
        <v>0.39474487435619421</v>
      </c>
    </row>
    <row r="535" spans="6:19" x14ac:dyDescent="0.3">
      <c r="F535">
        <v>6</v>
      </c>
      <c r="G535" s="3">
        <v>1972.4166666684</v>
      </c>
      <c r="H535" s="12">
        <v>28.570872999999999</v>
      </c>
      <c r="K535" s="13">
        <v>26480</v>
      </c>
      <c r="O535">
        <v>11</v>
      </c>
      <c r="P535">
        <v>1977</v>
      </c>
      <c r="Q535">
        <v>0.66571536130391862</v>
      </c>
      <c r="R535">
        <v>0.61529999999999951</v>
      </c>
      <c r="S535">
        <f t="shared" si="9"/>
        <v>0.40961466181030082</v>
      </c>
    </row>
    <row r="536" spans="6:19" x14ac:dyDescent="0.3">
      <c r="F536">
        <v>5</v>
      </c>
      <c r="G536" s="3">
        <v>1972.3333333350699</v>
      </c>
      <c r="H536" s="12">
        <v>28.175564000000001</v>
      </c>
      <c r="K536" s="13">
        <v>26450</v>
      </c>
      <c r="O536">
        <v>10</v>
      </c>
      <c r="P536">
        <v>1977</v>
      </c>
      <c r="Q536">
        <v>0.69059310011158537</v>
      </c>
      <c r="R536">
        <v>0.61529999999999951</v>
      </c>
      <c r="S536">
        <f t="shared" si="9"/>
        <v>0.42492193449865812</v>
      </c>
    </row>
    <row r="537" spans="6:19" x14ac:dyDescent="0.3">
      <c r="F537">
        <v>4</v>
      </c>
      <c r="G537" s="3">
        <v>1972.2500000017401</v>
      </c>
      <c r="H537" s="12">
        <v>27.422367000000001</v>
      </c>
      <c r="K537" s="13">
        <v>26419</v>
      </c>
      <c r="O537">
        <v>10</v>
      </c>
      <c r="P537">
        <v>1977</v>
      </c>
      <c r="Q537">
        <v>0.71526334799519087</v>
      </c>
      <c r="R537">
        <v>0.61529999999999951</v>
      </c>
      <c r="S537">
        <f t="shared" si="9"/>
        <v>0.44010153802144059</v>
      </c>
    </row>
    <row r="538" spans="6:19" x14ac:dyDescent="0.3">
      <c r="F538">
        <v>3</v>
      </c>
      <c r="G538" s="3">
        <v>1972.16666666841</v>
      </c>
      <c r="H538" s="12">
        <v>27.04945</v>
      </c>
      <c r="K538" s="13">
        <v>26389</v>
      </c>
      <c r="O538">
        <v>9</v>
      </c>
      <c r="P538">
        <v>1977</v>
      </c>
      <c r="Q538">
        <v>0.7277699487232081</v>
      </c>
      <c r="R538">
        <v>0.61529999999999951</v>
      </c>
      <c r="S538">
        <f t="shared" si="9"/>
        <v>0.44779684944938958</v>
      </c>
    </row>
    <row r="539" spans="6:19" x14ac:dyDescent="0.3">
      <c r="F539">
        <v>2</v>
      </c>
      <c r="G539" s="3">
        <v>1972.0833333350799</v>
      </c>
      <c r="H539" s="12">
        <v>26.78661</v>
      </c>
      <c r="K539" s="13">
        <v>26358</v>
      </c>
      <c r="O539">
        <v>8</v>
      </c>
      <c r="P539">
        <v>1977</v>
      </c>
      <c r="Q539">
        <v>0.74049426858757728</v>
      </c>
      <c r="R539">
        <v>0.61529999999999951</v>
      </c>
      <c r="S539">
        <f t="shared" si="9"/>
        <v>0.45562612346193593</v>
      </c>
    </row>
    <row r="540" spans="6:19" x14ac:dyDescent="0.3">
      <c r="F540">
        <v>1</v>
      </c>
      <c r="G540" s="3">
        <v>1972.0000000017501</v>
      </c>
      <c r="H540" s="12">
        <v>26.688637</v>
      </c>
      <c r="K540" s="13">
        <v>26329</v>
      </c>
      <c r="O540">
        <v>7</v>
      </c>
      <c r="P540">
        <v>1977</v>
      </c>
      <c r="Q540">
        <v>0.7534410602870294</v>
      </c>
      <c r="R540">
        <v>0.61529999999999951</v>
      </c>
      <c r="S540">
        <f t="shared" si="9"/>
        <v>0.46359228439460881</v>
      </c>
    </row>
    <row r="541" spans="6:19" x14ac:dyDescent="0.3">
      <c r="F541">
        <v>12</v>
      </c>
      <c r="G541" s="3">
        <v>1971.91666666842</v>
      </c>
      <c r="H541" s="12">
        <v>27.388817</v>
      </c>
      <c r="K541" s="13">
        <v>26298</v>
      </c>
      <c r="O541">
        <v>6</v>
      </c>
      <c r="P541">
        <v>1977</v>
      </c>
      <c r="Q541">
        <v>0.75956104477431263</v>
      </c>
      <c r="R541">
        <v>0.61529999999999951</v>
      </c>
      <c r="S541">
        <f t="shared" si="9"/>
        <v>0.46735791084963418</v>
      </c>
    </row>
    <row r="542" spans="6:19" x14ac:dyDescent="0.3">
      <c r="F542">
        <v>11</v>
      </c>
      <c r="G542" s="3">
        <v>1971.8333333350899</v>
      </c>
      <c r="H542" s="12">
        <v>28.486238</v>
      </c>
      <c r="K542" s="13">
        <v>26267</v>
      </c>
      <c r="O542">
        <v>6</v>
      </c>
      <c r="P542">
        <v>1977</v>
      </c>
      <c r="Q542">
        <v>0.68820378538037397</v>
      </c>
      <c r="R542">
        <v>0.61529999999999951</v>
      </c>
      <c r="S542">
        <f t="shared" si="9"/>
        <v>0.42345178914454379</v>
      </c>
    </row>
    <row r="543" spans="6:19" x14ac:dyDescent="0.3">
      <c r="F543">
        <v>10</v>
      </c>
      <c r="G543" s="3">
        <v>1971.7500000017601</v>
      </c>
      <c r="H543" s="12">
        <v>28.564919</v>
      </c>
      <c r="K543" s="13">
        <v>26237</v>
      </c>
      <c r="O543">
        <v>5</v>
      </c>
      <c r="P543">
        <v>1977</v>
      </c>
      <c r="Q543" s="15">
        <v>0.62346023982206777</v>
      </c>
      <c r="R543">
        <v>0.61529999999999951</v>
      </c>
      <c r="S543">
        <f t="shared" si="9"/>
        <v>0.383615085562518</v>
      </c>
    </row>
    <row r="544" spans="6:19" x14ac:dyDescent="0.3">
      <c r="F544">
        <v>9</v>
      </c>
      <c r="G544" s="3">
        <v>1971.66666666843</v>
      </c>
      <c r="H544" s="12">
        <v>28.280259999999998</v>
      </c>
      <c r="K544" s="13">
        <v>26206</v>
      </c>
      <c r="O544">
        <v>5</v>
      </c>
      <c r="P544">
        <v>1977</v>
      </c>
      <c r="Q544">
        <v>0.56472602032477048</v>
      </c>
      <c r="R544">
        <v>0.61529999999999951</v>
      </c>
      <c r="S544">
        <f t="shared" si="9"/>
        <v>0.34747592030583102</v>
      </c>
    </row>
    <row r="545" spans="6:19" x14ac:dyDescent="0.3">
      <c r="F545">
        <v>8</v>
      </c>
      <c r="G545" s="3">
        <v>1971.5833333351</v>
      </c>
      <c r="H545" s="12">
        <v>27.995933999999998</v>
      </c>
      <c r="K545" s="13">
        <v>26176</v>
      </c>
      <c r="O545">
        <v>4</v>
      </c>
      <c r="P545">
        <v>1977</v>
      </c>
      <c r="Q545">
        <v>0.51448870092283061</v>
      </c>
      <c r="R545">
        <v>0.61529999999999951</v>
      </c>
      <c r="S545">
        <f t="shared" si="9"/>
        <v>0.31656489767781743</v>
      </c>
    </row>
    <row r="546" spans="6:19" x14ac:dyDescent="0.3">
      <c r="F546">
        <v>7</v>
      </c>
      <c r="G546" s="3">
        <v>1971.5000000017701</v>
      </c>
      <c r="H546" s="12">
        <v>27.815002</v>
      </c>
      <c r="K546" s="13">
        <v>26145</v>
      </c>
      <c r="O546">
        <v>4</v>
      </c>
      <c r="P546">
        <v>1977</v>
      </c>
      <c r="Q546">
        <v>0.50411604710287938</v>
      </c>
      <c r="R546">
        <v>0.61529999999999951</v>
      </c>
      <c r="S546">
        <f t="shared" si="9"/>
        <v>0.31018260378240142</v>
      </c>
    </row>
    <row r="547" spans="6:19" x14ac:dyDescent="0.3">
      <c r="F547">
        <v>6</v>
      </c>
      <c r="G547" s="3">
        <v>1971.41666666844</v>
      </c>
      <c r="H547" s="12">
        <v>28.179216</v>
      </c>
      <c r="K547" s="13">
        <v>26114</v>
      </c>
      <c r="O547">
        <v>3</v>
      </c>
      <c r="P547">
        <v>1977</v>
      </c>
      <c r="Q547">
        <v>0.49402444202910856</v>
      </c>
      <c r="R547">
        <v>0.61529999999999951</v>
      </c>
      <c r="S547">
        <f t="shared" si="9"/>
        <v>0.30397323918051028</v>
      </c>
    </row>
    <row r="548" spans="6:19" x14ac:dyDescent="0.3">
      <c r="F548">
        <v>5</v>
      </c>
      <c r="G548" s="3">
        <v>1971.33333333511</v>
      </c>
      <c r="H548" s="12">
        <v>28.035247999999999</v>
      </c>
      <c r="K548" s="13">
        <v>26084</v>
      </c>
      <c r="O548">
        <v>2</v>
      </c>
      <c r="P548">
        <v>1977</v>
      </c>
      <c r="Q548">
        <v>0.48406437000698049</v>
      </c>
      <c r="R548">
        <v>0.61529999999999951</v>
      </c>
      <c r="S548">
        <f t="shared" si="9"/>
        <v>0.29784480686529485</v>
      </c>
    </row>
    <row r="549" spans="6:19" x14ac:dyDescent="0.3">
      <c r="F549">
        <v>4</v>
      </c>
      <c r="G549" s="3">
        <v>1971.2500000017801</v>
      </c>
      <c r="H549" s="12">
        <v>27.209002999999999</v>
      </c>
      <c r="K549" s="13">
        <v>26053</v>
      </c>
      <c r="O549">
        <v>12</v>
      </c>
      <c r="P549">
        <v>1976</v>
      </c>
      <c r="Q549">
        <v>0.47684733810232988</v>
      </c>
      <c r="R549">
        <v>0.61529999999999951</v>
      </c>
      <c r="S549">
        <f t="shared" si="9"/>
        <v>0.29340416713436335</v>
      </c>
    </row>
    <row r="550" spans="6:19" x14ac:dyDescent="0.3">
      <c r="F550">
        <v>3</v>
      </c>
      <c r="G550" s="3">
        <v>1971.16666666845</v>
      </c>
      <c r="H550" s="12">
        <v>26.792303</v>
      </c>
      <c r="K550" s="13">
        <v>26023</v>
      </c>
      <c r="O550">
        <v>10</v>
      </c>
      <c r="P550">
        <v>1976</v>
      </c>
      <c r="Q550">
        <v>0.50528260860991703</v>
      </c>
      <c r="R550">
        <v>0.61529999999999951</v>
      </c>
      <c r="S550">
        <f t="shared" si="9"/>
        <v>0.31090038907768169</v>
      </c>
    </row>
    <row r="551" spans="6:19" x14ac:dyDescent="0.3">
      <c r="F551">
        <v>2</v>
      </c>
      <c r="G551" s="3">
        <v>1971.08333333512</v>
      </c>
      <c r="H551" s="12">
        <v>26.599415</v>
      </c>
      <c r="K551" s="13">
        <v>25992</v>
      </c>
      <c r="O551">
        <v>8</v>
      </c>
      <c r="P551">
        <v>1976</v>
      </c>
      <c r="Q551">
        <v>0.53549148768889088</v>
      </c>
      <c r="R551">
        <v>0.61529999999999951</v>
      </c>
      <c r="S551">
        <f t="shared" si="9"/>
        <v>0.32948791237497432</v>
      </c>
    </row>
    <row r="552" spans="6:19" x14ac:dyDescent="0.3">
      <c r="F552">
        <v>1</v>
      </c>
      <c r="G552" s="3">
        <v>1971.0000000017901</v>
      </c>
      <c r="H552" s="12">
        <v>26.851825999999999</v>
      </c>
      <c r="K552" s="13">
        <v>25964</v>
      </c>
      <c r="O552">
        <v>6</v>
      </c>
      <c r="P552">
        <v>1976</v>
      </c>
      <c r="Q552">
        <v>0.5675057002256827</v>
      </c>
      <c r="R552">
        <v>0.61529999999999951</v>
      </c>
      <c r="S552">
        <f t="shared" si="9"/>
        <v>0.34918625734886227</v>
      </c>
    </row>
    <row r="553" spans="6:19" x14ac:dyDescent="0.3">
      <c r="F553">
        <v>12</v>
      </c>
      <c r="G553" s="3">
        <v>1970.91666666846</v>
      </c>
      <c r="H553" s="12">
        <v>27.653873000000001</v>
      </c>
      <c r="K553" s="13">
        <v>25933</v>
      </c>
      <c r="O553">
        <v>6</v>
      </c>
      <c r="P553">
        <v>1976</v>
      </c>
      <c r="Q553">
        <v>0.60343642656579133</v>
      </c>
      <c r="R553">
        <v>0.61529999999999951</v>
      </c>
      <c r="S553">
        <f t="shared" si="9"/>
        <v>0.37129443326593109</v>
      </c>
    </row>
    <row r="554" spans="6:19" x14ac:dyDescent="0.3">
      <c r="F554">
        <v>11</v>
      </c>
      <c r="G554" s="3">
        <v>1970.83333333513</v>
      </c>
      <c r="H554" s="12">
        <v>28.610082999999999</v>
      </c>
      <c r="K554" s="13">
        <v>25902</v>
      </c>
      <c r="O554">
        <v>6</v>
      </c>
      <c r="P554">
        <v>1976</v>
      </c>
      <c r="Q554">
        <v>0.67774668267729876</v>
      </c>
      <c r="R554">
        <v>0.61529999999999951</v>
      </c>
      <c r="S554">
        <f t="shared" si="9"/>
        <v>0.4170175338513416</v>
      </c>
    </row>
    <row r="555" spans="6:19" x14ac:dyDescent="0.3">
      <c r="F555">
        <v>10</v>
      </c>
      <c r="G555" s="3">
        <v>1970.7500000017999</v>
      </c>
      <c r="H555" s="12">
        <v>28.728401000000002</v>
      </c>
      <c r="K555" s="13">
        <v>25872</v>
      </c>
      <c r="O555">
        <v>5</v>
      </c>
      <c r="P555">
        <v>1976</v>
      </c>
      <c r="Q555" s="15">
        <v>0.76054911623981858</v>
      </c>
      <c r="R555">
        <v>0.61529999999999951</v>
      </c>
      <c r="S555">
        <f t="shared" si="9"/>
        <v>0.46796587122236</v>
      </c>
    </row>
    <row r="556" spans="6:19" x14ac:dyDescent="0.3">
      <c r="F556">
        <v>9</v>
      </c>
      <c r="G556" s="3">
        <v>1970.66666666847</v>
      </c>
      <c r="H556" s="12">
        <v>28.482664</v>
      </c>
      <c r="K556" s="13">
        <v>25841</v>
      </c>
      <c r="O556">
        <v>5</v>
      </c>
      <c r="P556">
        <v>1976</v>
      </c>
      <c r="Q556">
        <v>0.85408378148130337</v>
      </c>
      <c r="R556">
        <v>0.61529999999999951</v>
      </c>
      <c r="S556">
        <f t="shared" si="9"/>
        <v>0.5255177507454456</v>
      </c>
    </row>
    <row r="557" spans="6:19" x14ac:dyDescent="0.3">
      <c r="F557">
        <v>8</v>
      </c>
      <c r="G557" s="3">
        <v>1970.58333333514</v>
      </c>
      <c r="H557" s="12">
        <v>28.439274000000001</v>
      </c>
      <c r="K557" s="13">
        <v>25811</v>
      </c>
      <c r="O557">
        <v>4</v>
      </c>
      <c r="P557">
        <v>1976</v>
      </c>
      <c r="Q557">
        <v>0.95222027921480634</v>
      </c>
      <c r="R557">
        <v>0.61529999999999951</v>
      </c>
      <c r="S557">
        <f t="shared" si="9"/>
        <v>0.58590113780086983</v>
      </c>
    </row>
    <row r="558" spans="6:19" x14ac:dyDescent="0.3">
      <c r="F558">
        <v>7</v>
      </c>
      <c r="G558" s="3">
        <v>1970.5000000018099</v>
      </c>
      <c r="H558" s="12">
        <v>28.321027999999998</v>
      </c>
      <c r="K558" s="13">
        <v>25780</v>
      </c>
      <c r="O558">
        <v>4</v>
      </c>
      <c r="P558">
        <v>1976</v>
      </c>
      <c r="Q558">
        <v>0.94454798825496322</v>
      </c>
      <c r="R558">
        <v>0.61529999999999951</v>
      </c>
      <c r="S558">
        <f t="shared" si="9"/>
        <v>0.58118037717327842</v>
      </c>
    </row>
    <row r="559" spans="6:19" x14ac:dyDescent="0.3">
      <c r="F559">
        <v>6</v>
      </c>
      <c r="G559" s="3">
        <v>1970.41666666848</v>
      </c>
      <c r="H559" s="12">
        <v>28.517997999999999</v>
      </c>
      <c r="K559" s="13">
        <v>25749</v>
      </c>
      <c r="O559">
        <v>4</v>
      </c>
      <c r="P559">
        <v>1976</v>
      </c>
      <c r="Q559">
        <v>0.93639808800321711</v>
      </c>
      <c r="R559">
        <v>0.61529999999999951</v>
      </c>
      <c r="S559">
        <f t="shared" si="9"/>
        <v>0.57616574354837902</v>
      </c>
    </row>
    <row r="560" spans="6:19" x14ac:dyDescent="0.3">
      <c r="F560">
        <v>5</v>
      </c>
      <c r="G560" s="3">
        <v>1970.33333333515</v>
      </c>
      <c r="H560" s="12">
        <v>28.204163000000001</v>
      </c>
      <c r="K560" s="13">
        <v>25719</v>
      </c>
      <c r="O560">
        <v>3</v>
      </c>
      <c r="P560">
        <v>1976</v>
      </c>
      <c r="Q560">
        <v>0.92845126706498204</v>
      </c>
      <c r="R560">
        <v>0.61529999999999951</v>
      </c>
      <c r="S560">
        <f t="shared" si="9"/>
        <v>0.57127606462508296</v>
      </c>
    </row>
    <row r="561" spans="6:19" x14ac:dyDescent="0.3">
      <c r="F561">
        <v>4</v>
      </c>
      <c r="G561" s="3">
        <v>1970.2500000018199</v>
      </c>
      <c r="H561" s="12">
        <v>27.628278999999999</v>
      </c>
      <c r="K561" s="13">
        <v>25688</v>
      </c>
      <c r="O561">
        <v>3</v>
      </c>
      <c r="P561">
        <v>1976</v>
      </c>
      <c r="Q561">
        <v>0.9177841146668525</v>
      </c>
      <c r="R561">
        <v>0.61529999999999951</v>
      </c>
      <c r="S561">
        <f t="shared" si="9"/>
        <v>0.5647125657545139</v>
      </c>
    </row>
    <row r="562" spans="6:19" x14ac:dyDescent="0.3">
      <c r="F562">
        <v>3</v>
      </c>
      <c r="G562" s="3">
        <v>1970.1666666684901</v>
      </c>
      <c r="H562" s="12">
        <v>27.160647999999998</v>
      </c>
      <c r="K562" s="13">
        <v>25658</v>
      </c>
      <c r="O562">
        <v>2</v>
      </c>
      <c r="P562">
        <v>1976</v>
      </c>
      <c r="Q562">
        <v>0.85618373239290779</v>
      </c>
      <c r="R562">
        <v>0.61529999999999951</v>
      </c>
      <c r="S562">
        <f t="shared" si="9"/>
        <v>0.52680985054135576</v>
      </c>
    </row>
    <row r="563" spans="6:19" x14ac:dyDescent="0.3">
      <c r="F563">
        <v>2</v>
      </c>
      <c r="G563" s="3">
        <v>1970.08333333516</v>
      </c>
      <c r="H563" s="12">
        <v>27.354984000000002</v>
      </c>
      <c r="K563" s="13">
        <v>25627</v>
      </c>
      <c r="O563">
        <v>1</v>
      </c>
      <c r="P563">
        <v>1976</v>
      </c>
      <c r="Q563">
        <v>0.79837115333784281</v>
      </c>
      <c r="R563">
        <v>0.61529999999999951</v>
      </c>
      <c r="S563">
        <f t="shared" si="9"/>
        <v>0.49123777064877427</v>
      </c>
    </row>
    <row r="564" spans="6:19" x14ac:dyDescent="0.3">
      <c r="F564">
        <v>1</v>
      </c>
      <c r="G564" s="3">
        <v>1970.0000000018299</v>
      </c>
      <c r="H564" s="12">
        <v>27.345226</v>
      </c>
      <c r="K564" s="13">
        <v>25599</v>
      </c>
      <c r="O564">
        <v>12</v>
      </c>
      <c r="P564">
        <v>1975</v>
      </c>
      <c r="Q564">
        <v>0.74456971945899053</v>
      </c>
      <c r="R564">
        <v>0.61529999999999951</v>
      </c>
      <c r="S564">
        <f t="shared" si="9"/>
        <v>0.45813374838311649</v>
      </c>
    </row>
    <row r="565" spans="6:19" x14ac:dyDescent="0.3">
      <c r="F565">
        <v>12</v>
      </c>
      <c r="G565" s="3">
        <v>1969.9166666685001</v>
      </c>
      <c r="H565" s="12">
        <v>28.121445000000001</v>
      </c>
      <c r="K565" s="13">
        <v>25568</v>
      </c>
      <c r="O565">
        <v>10</v>
      </c>
      <c r="P565">
        <v>1975</v>
      </c>
      <c r="Q565">
        <v>0.7009449082764142</v>
      </c>
      <c r="R565">
        <v>0.61529999999999951</v>
      </c>
      <c r="S565">
        <f t="shared" si="9"/>
        <v>0.43129140206247729</v>
      </c>
    </row>
    <row r="566" spans="6:19" x14ac:dyDescent="0.3">
      <c r="F566">
        <v>11</v>
      </c>
      <c r="G566" s="3">
        <v>1969.83333333517</v>
      </c>
      <c r="H566" s="12">
        <v>29.107073</v>
      </c>
      <c r="K566" s="13">
        <v>25537</v>
      </c>
      <c r="O566">
        <v>9</v>
      </c>
      <c r="P566">
        <v>1975</v>
      </c>
      <c r="Q566" s="15">
        <v>0.80683395705125416</v>
      </c>
      <c r="R566">
        <v>0.61529999999999951</v>
      </c>
      <c r="S566">
        <f t="shared" si="9"/>
        <v>0.4964449337736363</v>
      </c>
    </row>
    <row r="567" spans="6:19" x14ac:dyDescent="0.3">
      <c r="F567">
        <v>10</v>
      </c>
      <c r="G567" s="3">
        <v>1969.7500000018399</v>
      </c>
      <c r="H567" s="12">
        <v>29.149667999999998</v>
      </c>
      <c r="K567" s="13">
        <v>25507</v>
      </c>
      <c r="O567">
        <v>8</v>
      </c>
      <c r="P567">
        <v>1975</v>
      </c>
      <c r="Q567">
        <v>0.92871925676971134</v>
      </c>
      <c r="R567">
        <v>0.61529999999999951</v>
      </c>
      <c r="S567">
        <f t="shared" si="9"/>
        <v>0.5714409586904029</v>
      </c>
    </row>
    <row r="568" spans="6:19" x14ac:dyDescent="0.3">
      <c r="F568">
        <v>9</v>
      </c>
      <c r="G568" s="3">
        <v>1969.6666666685101</v>
      </c>
      <c r="H568" s="12">
        <v>29.296275999999999</v>
      </c>
      <c r="K568" s="13">
        <v>25476</v>
      </c>
      <c r="O568">
        <v>6</v>
      </c>
      <c r="P568">
        <v>1975</v>
      </c>
      <c r="Q568">
        <v>1.0690186892023901</v>
      </c>
      <c r="R568">
        <v>0.61529999999999951</v>
      </c>
      <c r="S568">
        <f t="shared" si="9"/>
        <v>0.65776719946623008</v>
      </c>
    </row>
    <row r="569" spans="6:19" x14ac:dyDescent="0.3">
      <c r="F569">
        <v>8</v>
      </c>
      <c r="G569" s="3">
        <v>1969.58333333518</v>
      </c>
      <c r="H569" s="12">
        <v>28.812961999999999</v>
      </c>
      <c r="K569" s="13">
        <v>25446</v>
      </c>
      <c r="O569">
        <v>6</v>
      </c>
      <c r="P569">
        <v>1975</v>
      </c>
      <c r="Q569">
        <v>1.2211267703669972</v>
      </c>
      <c r="R569">
        <v>0.61529999999999951</v>
      </c>
      <c r="S569">
        <f t="shared" si="9"/>
        <v>0.75135930180681276</v>
      </c>
    </row>
    <row r="570" spans="6:19" x14ac:dyDescent="0.3">
      <c r="F570">
        <v>7</v>
      </c>
      <c r="G570" s="3">
        <v>1969.5000000018499</v>
      </c>
      <c r="H570" s="12">
        <v>28.970848</v>
      </c>
      <c r="K570" s="13">
        <v>25415</v>
      </c>
      <c r="O570">
        <v>5</v>
      </c>
      <c r="P570">
        <v>1975</v>
      </c>
      <c r="Q570">
        <v>0.51597700150197667</v>
      </c>
      <c r="R570">
        <v>0.61529999999999951</v>
      </c>
      <c r="S570">
        <f t="shared" si="9"/>
        <v>0.31748064902416601</v>
      </c>
    </row>
    <row r="571" spans="6:19" x14ac:dyDescent="0.3">
      <c r="F571">
        <v>6</v>
      </c>
      <c r="G571" s="3">
        <v>1969.4166666685201</v>
      </c>
      <c r="H571" s="12">
        <v>29.614554999999999</v>
      </c>
      <c r="K571" s="13">
        <v>25384</v>
      </c>
      <c r="O571">
        <v>5</v>
      </c>
      <c r="P571">
        <v>1975</v>
      </c>
      <c r="Q571">
        <v>0.50012706380920835</v>
      </c>
      <c r="R571">
        <v>0.61529999999999951</v>
      </c>
      <c r="S571">
        <f t="shared" si="9"/>
        <v>0.30772818236180566</v>
      </c>
    </row>
    <row r="572" spans="6:19" x14ac:dyDescent="0.3">
      <c r="F572">
        <v>5</v>
      </c>
      <c r="G572" s="3">
        <v>1969.33333333519</v>
      </c>
      <c r="H572" s="12">
        <v>29.221077000000001</v>
      </c>
      <c r="K572" s="13">
        <v>25354</v>
      </c>
      <c r="O572">
        <v>4</v>
      </c>
      <c r="P572">
        <v>1975</v>
      </c>
      <c r="Q572">
        <v>0.48483396579325749</v>
      </c>
      <c r="R572">
        <v>0.61529999999999951</v>
      </c>
      <c r="S572">
        <f t="shared" si="9"/>
        <v>0.29831833915259109</v>
      </c>
    </row>
    <row r="573" spans="6:19" x14ac:dyDescent="0.3">
      <c r="F573">
        <v>4</v>
      </c>
      <c r="G573" s="3">
        <v>1969.2500000018599</v>
      </c>
      <c r="H573" s="12">
        <v>27.785419999999998</v>
      </c>
      <c r="K573" s="13">
        <v>25323</v>
      </c>
      <c r="O573">
        <v>4</v>
      </c>
      <c r="P573">
        <v>1975</v>
      </c>
      <c r="Q573">
        <v>0.46960174937679267</v>
      </c>
      <c r="R573">
        <v>0.61529999999999951</v>
      </c>
      <c r="S573">
        <f t="shared" si="9"/>
        <v>0.2889459563915403</v>
      </c>
    </row>
    <row r="574" spans="6:19" x14ac:dyDescent="0.3">
      <c r="F574">
        <v>3</v>
      </c>
      <c r="G574" s="3">
        <v>1969.1666666685301</v>
      </c>
      <c r="H574" s="12">
        <v>27.636641999999998</v>
      </c>
      <c r="K574" s="13">
        <v>25293</v>
      </c>
      <c r="O574">
        <v>3</v>
      </c>
      <c r="P574">
        <v>1975</v>
      </c>
      <c r="Q574">
        <v>0.45537346922623473</v>
      </c>
      <c r="R574">
        <v>0.61529999999999951</v>
      </c>
      <c r="S574">
        <f t="shared" si="9"/>
        <v>0.28019129561490203</v>
      </c>
    </row>
    <row r="575" spans="6:19" x14ac:dyDescent="0.3">
      <c r="F575">
        <v>2</v>
      </c>
      <c r="G575" s="3">
        <v>1969.0833333352</v>
      </c>
      <c r="H575" s="12">
        <v>27.026426000000001</v>
      </c>
      <c r="K575" s="13">
        <v>25262</v>
      </c>
      <c r="O575">
        <v>3</v>
      </c>
      <c r="P575">
        <v>1975</v>
      </c>
      <c r="Q575">
        <v>0.46239952668644019</v>
      </c>
      <c r="R575">
        <v>0.61529999999999951</v>
      </c>
      <c r="S575">
        <f t="shared" si="9"/>
        <v>0.28451442877016642</v>
      </c>
    </row>
    <row r="576" spans="6:19" x14ac:dyDescent="0.3">
      <c r="F576">
        <v>1</v>
      </c>
      <c r="G576" s="3">
        <v>1969.0000000018699</v>
      </c>
      <c r="H576" s="12">
        <v>26.954985000000001</v>
      </c>
      <c r="K576" s="13">
        <v>25234</v>
      </c>
      <c r="O576">
        <v>2</v>
      </c>
      <c r="P576">
        <v>1975</v>
      </c>
      <c r="Q576">
        <v>0.46960174937679267</v>
      </c>
      <c r="R576">
        <v>0.61529999999999951</v>
      </c>
      <c r="S576">
        <f t="shared" si="9"/>
        <v>0.2889459563915403</v>
      </c>
    </row>
    <row r="577" spans="6:19" x14ac:dyDescent="0.3">
      <c r="F577">
        <v>12</v>
      </c>
      <c r="G577" s="3">
        <v>1968.9166666685401</v>
      </c>
      <c r="H577" s="12">
        <v>27.947528999999999</v>
      </c>
      <c r="K577" s="13">
        <v>25203</v>
      </c>
      <c r="O577">
        <v>1</v>
      </c>
      <c r="P577">
        <v>1975</v>
      </c>
      <c r="Q577">
        <v>0.47684733810232988</v>
      </c>
      <c r="R577">
        <v>0.61529999999999951</v>
      </c>
      <c r="S577">
        <f t="shared" si="9"/>
        <v>0.29340416713436335</v>
      </c>
    </row>
    <row r="578" spans="6:19" x14ac:dyDescent="0.3">
      <c r="F578">
        <v>11</v>
      </c>
      <c r="G578" s="3">
        <v>1968.83333333521</v>
      </c>
      <c r="H578" s="12">
        <v>28.499127999999999</v>
      </c>
      <c r="K578" s="13">
        <v>25172</v>
      </c>
      <c r="O578">
        <v>12</v>
      </c>
      <c r="P578">
        <v>1974</v>
      </c>
      <c r="Q578">
        <v>0.48441437821134847</v>
      </c>
      <c r="R578">
        <v>0.61529999999999951</v>
      </c>
      <c r="S578">
        <f t="shared" si="9"/>
        <v>0.2980601669134425</v>
      </c>
    </row>
    <row r="579" spans="6:19" x14ac:dyDescent="0.3">
      <c r="F579">
        <v>10</v>
      </c>
      <c r="G579" s="3">
        <v>1968.7500000018799</v>
      </c>
      <c r="H579" s="12">
        <v>28.789324000000001</v>
      </c>
      <c r="K579" s="13">
        <v>25142</v>
      </c>
      <c r="O579">
        <v>11</v>
      </c>
      <c r="P579">
        <v>1974</v>
      </c>
      <c r="Q579">
        <v>0.54603604702373254</v>
      </c>
      <c r="R579">
        <v>0.61529999999999951</v>
      </c>
      <c r="S579">
        <f t="shared" si="9"/>
        <v>0.33597597973370236</v>
      </c>
    </row>
    <row r="580" spans="6:19" x14ac:dyDescent="0.3">
      <c r="F580">
        <v>9</v>
      </c>
      <c r="G580" s="3">
        <v>1968.6666666685501</v>
      </c>
      <c r="H580" s="12">
        <v>28.667757000000002</v>
      </c>
      <c r="K580" s="13">
        <v>25111</v>
      </c>
      <c r="O580">
        <v>10</v>
      </c>
      <c r="P580">
        <v>1974</v>
      </c>
      <c r="Q580" s="15">
        <v>0.61558534384096586</v>
      </c>
      <c r="R580">
        <v>0.61529999999999951</v>
      </c>
      <c r="S580">
        <f t="shared" si="9"/>
        <v>0.37876966206534601</v>
      </c>
    </row>
    <row r="581" spans="6:19" x14ac:dyDescent="0.3">
      <c r="F581">
        <v>8</v>
      </c>
      <c r="G581" s="3">
        <v>1968.58333333522</v>
      </c>
      <c r="H581" s="12">
        <v>28.172905</v>
      </c>
      <c r="K581" s="13">
        <v>25081</v>
      </c>
      <c r="O581">
        <v>9</v>
      </c>
      <c r="P581">
        <v>1974</v>
      </c>
      <c r="Q581">
        <v>0.69389308591086662</v>
      </c>
      <c r="R581">
        <v>0.61529999999999951</v>
      </c>
      <c r="S581">
        <f t="shared" ref="S581:S644" si="10">Q581*R581</f>
        <v>0.42695241576095588</v>
      </c>
    </row>
    <row r="582" spans="6:19" x14ac:dyDescent="0.3">
      <c r="F582">
        <v>7</v>
      </c>
      <c r="G582" s="3">
        <v>1968.5000000018899</v>
      </c>
      <c r="H582" s="12">
        <v>28.113530000000001</v>
      </c>
      <c r="K582" s="13">
        <v>25050</v>
      </c>
      <c r="O582">
        <v>8</v>
      </c>
      <c r="P582">
        <v>1974</v>
      </c>
      <c r="Q582">
        <v>0.78238800983929546</v>
      </c>
      <c r="R582">
        <v>0.61529999999999951</v>
      </c>
      <c r="S582">
        <f t="shared" si="10"/>
        <v>0.48140334245411814</v>
      </c>
    </row>
    <row r="583" spans="6:19" x14ac:dyDescent="0.3">
      <c r="F583">
        <v>6</v>
      </c>
      <c r="G583" s="3">
        <v>1968.4166666685601</v>
      </c>
      <c r="H583" s="12">
        <v>28.377869</v>
      </c>
      <c r="K583" s="13">
        <v>25019</v>
      </c>
      <c r="O583">
        <v>6</v>
      </c>
      <c r="P583">
        <v>1974</v>
      </c>
      <c r="Q583">
        <v>0.80241769881859359</v>
      </c>
      <c r="R583">
        <v>0.61529999999999951</v>
      </c>
      <c r="S583">
        <f t="shared" si="10"/>
        <v>0.49372761008308025</v>
      </c>
    </row>
    <row r="584" spans="6:19" x14ac:dyDescent="0.3">
      <c r="F584">
        <v>5</v>
      </c>
      <c r="G584" s="3">
        <v>1968.33333333523</v>
      </c>
      <c r="H584" s="12">
        <v>27.917501000000001</v>
      </c>
      <c r="K584" s="13">
        <v>24989</v>
      </c>
      <c r="O584">
        <v>6</v>
      </c>
      <c r="P584">
        <v>1974</v>
      </c>
      <c r="Q584">
        <v>0.82272162049518704</v>
      </c>
      <c r="R584">
        <v>0.61529999999999951</v>
      </c>
      <c r="S584">
        <f t="shared" si="10"/>
        <v>0.50622061309068822</v>
      </c>
    </row>
    <row r="585" spans="6:19" x14ac:dyDescent="0.3">
      <c r="F585">
        <v>4</v>
      </c>
      <c r="G585" s="3">
        <v>1968.2500000018999</v>
      </c>
      <c r="H585" s="12">
        <v>27.068860000000001</v>
      </c>
      <c r="K585" s="13">
        <v>24958</v>
      </c>
      <c r="O585">
        <v>5</v>
      </c>
      <c r="P585">
        <v>1974</v>
      </c>
      <c r="Q585">
        <v>0.84329589075673883</v>
      </c>
      <c r="R585">
        <v>0.61529999999999951</v>
      </c>
      <c r="S585">
        <f t="shared" si="10"/>
        <v>0.51887996158262095</v>
      </c>
    </row>
    <row r="586" spans="6:19" x14ac:dyDescent="0.3">
      <c r="F586">
        <v>3</v>
      </c>
      <c r="G586" s="3">
        <v>1968.1666666685701</v>
      </c>
      <c r="H586" s="12">
        <v>26.664639000000001</v>
      </c>
      <c r="K586" s="13">
        <v>24928</v>
      </c>
      <c r="O586">
        <v>4</v>
      </c>
      <c r="P586">
        <v>1974</v>
      </c>
      <c r="Q586">
        <v>0.864884864765744</v>
      </c>
      <c r="R586">
        <v>0.61529999999999951</v>
      </c>
      <c r="S586">
        <f t="shared" si="10"/>
        <v>0.53216365729036186</v>
      </c>
    </row>
    <row r="587" spans="6:19" x14ac:dyDescent="0.3">
      <c r="F587">
        <v>2</v>
      </c>
      <c r="G587" s="3">
        <v>1968.08333333524</v>
      </c>
      <c r="H587" s="12">
        <v>26.416347999999999</v>
      </c>
      <c r="K587" s="13">
        <v>24897</v>
      </c>
      <c r="O587">
        <v>3</v>
      </c>
      <c r="P587">
        <v>1974</v>
      </c>
      <c r="Q587">
        <v>0.75725987751855151</v>
      </c>
      <c r="R587">
        <v>0.61529999999999951</v>
      </c>
      <c r="S587">
        <f t="shared" si="10"/>
        <v>0.4659420026371644</v>
      </c>
    </row>
    <row r="588" spans="6:19" x14ac:dyDescent="0.3">
      <c r="F588">
        <v>1</v>
      </c>
      <c r="G588" s="3">
        <v>1968.0000000019099</v>
      </c>
      <c r="H588" s="12">
        <v>26.628746</v>
      </c>
      <c r="K588" s="13">
        <v>24868</v>
      </c>
      <c r="O588">
        <v>2</v>
      </c>
      <c r="P588">
        <v>1974</v>
      </c>
      <c r="Q588">
        <v>0.66216706871393483</v>
      </c>
      <c r="R588">
        <v>0.61529999999999951</v>
      </c>
      <c r="S588">
        <f t="shared" si="10"/>
        <v>0.40743139737968376</v>
      </c>
    </row>
    <row r="589" spans="6:19" x14ac:dyDescent="0.3">
      <c r="F589">
        <v>12</v>
      </c>
      <c r="G589" s="3">
        <v>1967.9166666685801</v>
      </c>
      <c r="H589" s="12">
        <v>27.624846999999999</v>
      </c>
      <c r="K589" s="13">
        <v>24837</v>
      </c>
      <c r="O589">
        <v>1</v>
      </c>
      <c r="P589">
        <v>1974</v>
      </c>
      <c r="Q589">
        <v>0.57901552677794332</v>
      </c>
      <c r="R589">
        <v>0.61529999999999951</v>
      </c>
      <c r="S589">
        <f t="shared" si="10"/>
        <v>0.35626825362646825</v>
      </c>
    </row>
    <row r="590" spans="6:19" x14ac:dyDescent="0.3">
      <c r="F590">
        <v>11</v>
      </c>
      <c r="G590" s="3">
        <v>1967.83333333525</v>
      </c>
      <c r="H590" s="12">
        <v>28.784164000000001</v>
      </c>
      <c r="K590" s="13">
        <v>24806</v>
      </c>
      <c r="O590">
        <v>12</v>
      </c>
      <c r="P590">
        <v>1973</v>
      </c>
      <c r="Q590">
        <v>0.50637879389359652</v>
      </c>
      <c r="R590">
        <v>0.61529999999999951</v>
      </c>
      <c r="S590">
        <f t="shared" si="10"/>
        <v>0.3115748718827297</v>
      </c>
    </row>
    <row r="591" spans="6:19" x14ac:dyDescent="0.3">
      <c r="F591">
        <v>10</v>
      </c>
      <c r="G591" s="3">
        <v>1967.7500000019199</v>
      </c>
      <c r="H591" s="12">
        <v>28.769401999999999</v>
      </c>
      <c r="K591" s="13">
        <v>24776</v>
      </c>
      <c r="O591">
        <v>11</v>
      </c>
      <c r="P591">
        <v>1973</v>
      </c>
      <c r="Q591">
        <v>0.48441437821134847</v>
      </c>
      <c r="R591">
        <v>0.61529999999999951</v>
      </c>
      <c r="S591">
        <f t="shared" si="10"/>
        <v>0.2980601669134425</v>
      </c>
    </row>
    <row r="592" spans="6:19" x14ac:dyDescent="0.3">
      <c r="F592">
        <v>9</v>
      </c>
      <c r="G592" s="3">
        <v>1967.6666666685901</v>
      </c>
      <c r="H592" s="12">
        <v>28.632576</v>
      </c>
      <c r="K592" s="13">
        <v>24745</v>
      </c>
      <c r="O592">
        <v>10</v>
      </c>
      <c r="P592">
        <v>1973</v>
      </c>
      <c r="Q592">
        <v>0.4641394258132448</v>
      </c>
      <c r="R592">
        <v>0.61529999999999951</v>
      </c>
      <c r="S592">
        <f t="shared" si="10"/>
        <v>0.28558498870288929</v>
      </c>
    </row>
    <row r="593" spans="6:19" x14ac:dyDescent="0.3">
      <c r="F593">
        <v>8</v>
      </c>
      <c r="G593" s="3">
        <v>1967.58333333526</v>
      </c>
      <c r="H593" s="12">
        <v>28.132853000000001</v>
      </c>
      <c r="K593" s="13">
        <v>24715</v>
      </c>
      <c r="O593">
        <v>9</v>
      </c>
      <c r="P593">
        <v>1973</v>
      </c>
      <c r="Q593">
        <v>0.44464890523303169</v>
      </c>
      <c r="R593">
        <v>0.61529999999999951</v>
      </c>
      <c r="S593">
        <f t="shared" si="10"/>
        <v>0.27359247138988418</v>
      </c>
    </row>
    <row r="594" spans="6:19" x14ac:dyDescent="0.3">
      <c r="F594">
        <v>7</v>
      </c>
      <c r="G594" s="3">
        <v>1967.5000000019299</v>
      </c>
      <c r="H594" s="12">
        <v>28.104074000000001</v>
      </c>
      <c r="K594" s="13">
        <v>24684</v>
      </c>
      <c r="O594">
        <v>8</v>
      </c>
      <c r="P594">
        <v>1973</v>
      </c>
      <c r="Q594">
        <v>0.42609980111778123</v>
      </c>
      <c r="R594">
        <v>0.61529999999999951</v>
      </c>
      <c r="S594">
        <f t="shared" si="10"/>
        <v>0.26217920762777058</v>
      </c>
    </row>
    <row r="595" spans="6:19" x14ac:dyDescent="0.3">
      <c r="F595">
        <v>6</v>
      </c>
      <c r="G595" s="3">
        <v>1967.4166666686001</v>
      </c>
      <c r="H595" s="12">
        <v>28.285274999999999</v>
      </c>
      <c r="K595" s="13">
        <v>24653</v>
      </c>
      <c r="O595">
        <v>7</v>
      </c>
      <c r="P595">
        <v>1973</v>
      </c>
      <c r="Q595">
        <v>0.47712265383435909</v>
      </c>
      <c r="R595">
        <v>0.61529999999999951</v>
      </c>
      <c r="S595">
        <f t="shared" si="10"/>
        <v>0.29357356890428093</v>
      </c>
    </row>
    <row r="596" spans="6:19" x14ac:dyDescent="0.3">
      <c r="F596">
        <v>5</v>
      </c>
      <c r="G596" s="3">
        <v>1967.33333333527</v>
      </c>
      <c r="H596" s="12">
        <v>27.821249999999999</v>
      </c>
      <c r="K596" s="13">
        <v>24623</v>
      </c>
      <c r="O596">
        <v>6</v>
      </c>
      <c r="P596">
        <v>1973</v>
      </c>
      <c r="Q596">
        <v>0.53618807930933643</v>
      </c>
      <c r="R596">
        <v>0.61529999999999951</v>
      </c>
      <c r="S596">
        <f t="shared" si="10"/>
        <v>0.32991652519903447</v>
      </c>
    </row>
    <row r="597" spans="6:19" x14ac:dyDescent="0.3">
      <c r="F597">
        <v>4</v>
      </c>
      <c r="G597" s="3">
        <v>1967.25000000194</v>
      </c>
      <c r="H597" s="12">
        <v>27.171565999999999</v>
      </c>
      <c r="K597" s="13">
        <v>24592</v>
      </c>
      <c r="O597">
        <v>6</v>
      </c>
      <c r="P597">
        <v>1973</v>
      </c>
      <c r="Q597">
        <v>0.60256551241694911</v>
      </c>
      <c r="R597">
        <v>0.61529999999999951</v>
      </c>
      <c r="S597">
        <f t="shared" si="10"/>
        <v>0.37075855979014849</v>
      </c>
    </row>
    <row r="598" spans="6:19" x14ac:dyDescent="0.3">
      <c r="F598">
        <v>3</v>
      </c>
      <c r="G598" s="3">
        <v>1967.1666666686101</v>
      </c>
      <c r="H598" s="12">
        <v>26.720590000000001</v>
      </c>
      <c r="K598" s="13">
        <v>24562</v>
      </c>
      <c r="O598">
        <v>5</v>
      </c>
      <c r="P598">
        <v>1973</v>
      </c>
      <c r="Q598">
        <v>0.67725698437334647</v>
      </c>
      <c r="R598">
        <v>0.61529999999999951</v>
      </c>
      <c r="S598">
        <f t="shared" si="10"/>
        <v>0.41671622248491974</v>
      </c>
    </row>
    <row r="599" spans="6:19" x14ac:dyDescent="0.3">
      <c r="F599">
        <v>2</v>
      </c>
      <c r="G599" s="3">
        <v>1967.08333333528</v>
      </c>
      <c r="H599" s="12">
        <v>26.709381</v>
      </c>
      <c r="K599" s="13">
        <v>24531</v>
      </c>
      <c r="O599">
        <v>5</v>
      </c>
      <c r="P599">
        <v>1973</v>
      </c>
      <c r="Q599">
        <v>0.65135238499539583</v>
      </c>
      <c r="R599">
        <v>0.61529999999999951</v>
      </c>
      <c r="S599">
        <f t="shared" si="10"/>
        <v>0.40077712248766673</v>
      </c>
    </row>
    <row r="600" spans="6:19" x14ac:dyDescent="0.3">
      <c r="F600">
        <v>1</v>
      </c>
      <c r="G600" s="3">
        <v>1967.00000000195</v>
      </c>
      <c r="H600" s="12">
        <v>27.032845999999999</v>
      </c>
      <c r="K600" s="13">
        <v>24503</v>
      </c>
      <c r="O600">
        <v>4</v>
      </c>
      <c r="P600">
        <v>1973</v>
      </c>
      <c r="Q600" s="15">
        <v>0.62373019418729325</v>
      </c>
      <c r="R600">
        <v>0.61529999999999951</v>
      </c>
      <c r="S600">
        <f t="shared" si="10"/>
        <v>0.38378118848344123</v>
      </c>
    </row>
    <row r="601" spans="6:19" x14ac:dyDescent="0.3">
      <c r="F601">
        <v>12</v>
      </c>
      <c r="G601" s="3">
        <v>1966.9166666686201</v>
      </c>
      <c r="H601" s="12">
        <v>27.839780000000001</v>
      </c>
      <c r="K601" s="13">
        <v>24472</v>
      </c>
      <c r="O601">
        <v>4</v>
      </c>
      <c r="P601">
        <v>1973</v>
      </c>
      <c r="Q601">
        <v>0.59745178964019274</v>
      </c>
      <c r="R601">
        <v>0.61529999999999951</v>
      </c>
      <c r="S601">
        <f t="shared" si="10"/>
        <v>0.36761208616561031</v>
      </c>
    </row>
    <row r="602" spans="6:19" x14ac:dyDescent="0.3">
      <c r="F602">
        <v>11</v>
      </c>
      <c r="G602" s="3">
        <v>1966.83333333529</v>
      </c>
      <c r="H602" s="12">
        <v>28.793254999999998</v>
      </c>
      <c r="K602" s="13">
        <v>24441</v>
      </c>
      <c r="O602">
        <v>3</v>
      </c>
      <c r="P602">
        <v>1973</v>
      </c>
      <c r="Q602">
        <v>0.57203283510138747</v>
      </c>
      <c r="R602">
        <v>0.61529999999999951</v>
      </c>
      <c r="S602">
        <f t="shared" si="10"/>
        <v>0.35197180343788342</v>
      </c>
    </row>
    <row r="603" spans="6:19" x14ac:dyDescent="0.3">
      <c r="F603">
        <v>10</v>
      </c>
      <c r="G603" s="3">
        <v>1966.75000000196</v>
      </c>
      <c r="H603" s="12">
        <v>29.081271999999998</v>
      </c>
      <c r="K603" s="13">
        <v>24411</v>
      </c>
      <c r="O603">
        <v>2</v>
      </c>
      <c r="P603">
        <v>1973</v>
      </c>
      <c r="Q603">
        <v>0.57909908474701988</v>
      </c>
      <c r="R603">
        <v>0.61529999999999951</v>
      </c>
      <c r="S603">
        <f t="shared" si="10"/>
        <v>0.35631966684484107</v>
      </c>
    </row>
    <row r="604" spans="6:19" x14ac:dyDescent="0.3">
      <c r="F604">
        <v>9</v>
      </c>
      <c r="G604" s="3">
        <v>1966.6666666686299</v>
      </c>
      <c r="H604" s="12">
        <v>28.701609999999999</v>
      </c>
      <c r="K604" s="13">
        <v>24380</v>
      </c>
      <c r="O604">
        <v>1</v>
      </c>
      <c r="P604">
        <v>1973</v>
      </c>
      <c r="Q604">
        <v>0.58735493345868028</v>
      </c>
      <c r="R604">
        <v>0.61529999999999951</v>
      </c>
      <c r="S604">
        <f t="shared" si="10"/>
        <v>0.36139949055712567</v>
      </c>
    </row>
    <row r="605" spans="6:19" x14ac:dyDescent="0.3">
      <c r="F605">
        <v>8</v>
      </c>
      <c r="G605" s="3">
        <v>1966.5833333353</v>
      </c>
      <c r="H605" s="12">
        <v>28.410982000000001</v>
      </c>
      <c r="K605" s="13">
        <v>24350</v>
      </c>
      <c r="O605">
        <v>12</v>
      </c>
      <c r="P605">
        <v>1972</v>
      </c>
      <c r="Q605">
        <v>0.59555657814141805</v>
      </c>
      <c r="R605">
        <v>0.61529999999999951</v>
      </c>
      <c r="S605">
        <f t="shared" si="10"/>
        <v>0.36644596253041423</v>
      </c>
    </row>
    <row r="606" spans="6:19" x14ac:dyDescent="0.3">
      <c r="F606">
        <v>7</v>
      </c>
      <c r="G606" s="3">
        <v>1966.50000000197</v>
      </c>
      <c r="H606" s="12">
        <v>28.414401999999999</v>
      </c>
      <c r="K606" s="13">
        <v>24319</v>
      </c>
      <c r="O606">
        <v>11</v>
      </c>
      <c r="P606">
        <v>1972</v>
      </c>
      <c r="Q606">
        <v>0.60387196304845114</v>
      </c>
      <c r="R606">
        <v>0.61529999999999951</v>
      </c>
      <c r="S606">
        <f t="shared" si="10"/>
        <v>0.37156241886371172</v>
      </c>
    </row>
    <row r="607" spans="6:19" x14ac:dyDescent="0.3">
      <c r="F607">
        <v>6</v>
      </c>
      <c r="G607" s="3">
        <v>1966.4166666686399</v>
      </c>
      <c r="H607" s="12">
        <v>28.637854000000001</v>
      </c>
      <c r="K607" s="13">
        <v>24288</v>
      </c>
      <c r="O607">
        <v>10</v>
      </c>
      <c r="P607">
        <v>1972</v>
      </c>
      <c r="Q607">
        <v>0.68929793476658252</v>
      </c>
      <c r="R607">
        <v>0.61529999999999951</v>
      </c>
      <c r="S607">
        <f t="shared" si="10"/>
        <v>0.4241250192618779</v>
      </c>
    </row>
    <row r="608" spans="6:19" x14ac:dyDescent="0.3">
      <c r="F608">
        <v>5</v>
      </c>
      <c r="G608" s="3">
        <v>1966.33333333531</v>
      </c>
      <c r="H608" s="12">
        <v>28.140716999999999</v>
      </c>
      <c r="K608" s="13">
        <v>24258</v>
      </c>
      <c r="O608">
        <v>9</v>
      </c>
      <c r="P608">
        <v>1972</v>
      </c>
      <c r="Q608">
        <v>0.79068241872696943</v>
      </c>
      <c r="R608">
        <v>0.61529999999999951</v>
      </c>
      <c r="S608">
        <f t="shared" si="10"/>
        <v>0.48650689224270388</v>
      </c>
    </row>
    <row r="609" spans="6:19" x14ac:dyDescent="0.3">
      <c r="F609">
        <v>4</v>
      </c>
      <c r="G609" s="3">
        <v>1966.25000000197</v>
      </c>
      <c r="H609" s="12">
        <v>27.526423999999999</v>
      </c>
      <c r="K609" s="13">
        <v>24227</v>
      </c>
      <c r="O609">
        <v>8</v>
      </c>
      <c r="P609">
        <v>1972</v>
      </c>
      <c r="Q609">
        <v>0.90710861398473697</v>
      </c>
      <c r="R609">
        <v>0.61529999999999951</v>
      </c>
      <c r="S609">
        <f t="shared" si="10"/>
        <v>0.55814393018480823</v>
      </c>
    </row>
    <row r="610" spans="6:19" x14ac:dyDescent="0.3">
      <c r="F610">
        <v>3</v>
      </c>
      <c r="G610" s="3">
        <v>1966.1666666686399</v>
      </c>
      <c r="H610" s="12">
        <v>26.789856</v>
      </c>
      <c r="K610" s="13">
        <v>24197</v>
      </c>
      <c r="O610">
        <v>7</v>
      </c>
      <c r="P610">
        <v>1972</v>
      </c>
      <c r="Q610">
        <v>1.0403793588572361</v>
      </c>
      <c r="R610">
        <v>0.61529999999999951</v>
      </c>
      <c r="S610">
        <f t="shared" si="10"/>
        <v>0.64014541950485682</v>
      </c>
    </row>
    <row r="611" spans="6:19" x14ac:dyDescent="0.3">
      <c r="F611">
        <v>2</v>
      </c>
      <c r="G611" s="3">
        <v>1966.08333333531</v>
      </c>
      <c r="H611" s="12">
        <v>27.197706</v>
      </c>
      <c r="K611" s="13">
        <v>24166</v>
      </c>
      <c r="O611">
        <v>6</v>
      </c>
      <c r="P611">
        <v>1972</v>
      </c>
      <c r="Q611">
        <v>0.97928028006275802</v>
      </c>
      <c r="R611">
        <v>0.61529999999999951</v>
      </c>
      <c r="S611">
        <f t="shared" si="10"/>
        <v>0.60255115632261458</v>
      </c>
    </row>
    <row r="612" spans="6:19" x14ac:dyDescent="0.3">
      <c r="F612">
        <v>1</v>
      </c>
      <c r="G612" s="3">
        <v>1966.00000000198</v>
      </c>
      <c r="H612" s="12">
        <v>27.388726999999999</v>
      </c>
      <c r="K612" s="13">
        <v>24138</v>
      </c>
      <c r="O612">
        <v>6</v>
      </c>
      <c r="P612">
        <v>1972</v>
      </c>
      <c r="Q612">
        <v>0.91302402423178186</v>
      </c>
      <c r="R612">
        <v>0.61529999999999951</v>
      </c>
      <c r="S612">
        <f t="shared" si="10"/>
        <v>0.56178368210981489</v>
      </c>
    </row>
    <row r="613" spans="6:19" x14ac:dyDescent="0.3">
      <c r="F613">
        <v>12</v>
      </c>
      <c r="G613" s="3">
        <v>1965.9166666686499</v>
      </c>
      <c r="H613" s="12">
        <v>27.727705</v>
      </c>
      <c r="K613" s="13">
        <v>24107</v>
      </c>
      <c r="O613">
        <v>5</v>
      </c>
      <c r="P613">
        <v>1972</v>
      </c>
      <c r="Q613">
        <v>0.85112771505267215</v>
      </c>
      <c r="R613">
        <v>0.61529999999999951</v>
      </c>
      <c r="S613">
        <f t="shared" si="10"/>
        <v>0.52369888307190882</v>
      </c>
    </row>
    <row r="614" spans="6:19" x14ac:dyDescent="0.3">
      <c r="F614">
        <v>11</v>
      </c>
      <c r="G614" s="3">
        <v>1965.83333333532</v>
      </c>
      <c r="H614" s="12">
        <v>28.399426999999999</v>
      </c>
      <c r="K614" s="13">
        <v>24076</v>
      </c>
      <c r="O614">
        <v>5</v>
      </c>
      <c r="P614">
        <v>1972</v>
      </c>
      <c r="Q614">
        <v>0.79354201994427076</v>
      </c>
      <c r="R614">
        <v>0.61529999999999951</v>
      </c>
      <c r="S614">
        <f t="shared" si="10"/>
        <v>0.48826640487170941</v>
      </c>
    </row>
    <row r="615" spans="6:19" x14ac:dyDescent="0.3">
      <c r="F615">
        <v>10</v>
      </c>
      <c r="G615" s="3">
        <v>1965.75000000199</v>
      </c>
      <c r="H615" s="12">
        <v>28.851461</v>
      </c>
      <c r="K615" s="13">
        <v>24046</v>
      </c>
      <c r="O615">
        <v>4</v>
      </c>
      <c r="P615">
        <v>1972</v>
      </c>
      <c r="Q615">
        <v>0.7333629188535099</v>
      </c>
      <c r="R615">
        <v>0.61529999999999951</v>
      </c>
      <c r="S615">
        <f t="shared" si="10"/>
        <v>0.4512382039705643</v>
      </c>
    </row>
    <row r="616" spans="6:19" x14ac:dyDescent="0.3">
      <c r="F616">
        <v>9</v>
      </c>
      <c r="G616" s="3">
        <v>1965.6666666686599</v>
      </c>
      <c r="H616" s="12">
        <v>28.652636999999999</v>
      </c>
      <c r="K616" s="13">
        <v>24015</v>
      </c>
      <c r="O616">
        <v>4</v>
      </c>
      <c r="P616">
        <v>1972</v>
      </c>
      <c r="Q616">
        <v>0.67715926324125064</v>
      </c>
      <c r="R616">
        <v>0.61529999999999951</v>
      </c>
      <c r="S616">
        <f t="shared" si="10"/>
        <v>0.41665609467234122</v>
      </c>
    </row>
    <row r="617" spans="6:19" x14ac:dyDescent="0.3">
      <c r="F617">
        <v>8</v>
      </c>
      <c r="G617" s="3">
        <v>1965.5833333353301</v>
      </c>
      <c r="H617" s="12">
        <v>28.099143999999999</v>
      </c>
      <c r="K617" s="13">
        <v>23985</v>
      </c>
      <c r="O617">
        <v>3</v>
      </c>
      <c r="P617">
        <v>1972</v>
      </c>
      <c r="Q617">
        <v>0.6252637706563452</v>
      </c>
      <c r="R617">
        <v>0.61529999999999951</v>
      </c>
      <c r="S617">
        <f t="shared" si="10"/>
        <v>0.38472479808484888</v>
      </c>
    </row>
    <row r="618" spans="6:19" x14ac:dyDescent="0.3">
      <c r="F618">
        <v>7</v>
      </c>
      <c r="G618" s="3">
        <v>1965.500000002</v>
      </c>
      <c r="H618" s="12">
        <v>28.151888</v>
      </c>
      <c r="K618" s="13">
        <v>23954</v>
      </c>
      <c r="O618">
        <v>2</v>
      </c>
      <c r="P618">
        <v>1972</v>
      </c>
      <c r="Q618">
        <v>0.57742871281047414</v>
      </c>
      <c r="R618">
        <v>0.61529999999999951</v>
      </c>
      <c r="S618">
        <f t="shared" si="10"/>
        <v>0.35529188699228448</v>
      </c>
    </row>
    <row r="619" spans="6:19" x14ac:dyDescent="0.3">
      <c r="F619">
        <v>6</v>
      </c>
      <c r="G619" s="3">
        <v>1965.4166666686699</v>
      </c>
      <c r="H619" s="12">
        <v>28.262810000000002</v>
      </c>
      <c r="K619" s="13">
        <v>23923</v>
      </c>
      <c r="O619">
        <v>12</v>
      </c>
      <c r="P619">
        <v>1971</v>
      </c>
      <c r="Q619">
        <v>0.57302497018850385</v>
      </c>
      <c r="R619">
        <v>0.61529999999999951</v>
      </c>
      <c r="S619">
        <f t="shared" si="10"/>
        <v>0.35258226415698612</v>
      </c>
    </row>
    <row r="620" spans="6:19" x14ac:dyDescent="0.3">
      <c r="F620">
        <v>5</v>
      </c>
      <c r="G620" s="3">
        <v>1965.3333333353401</v>
      </c>
      <c r="H620" s="12">
        <v>27.800080000000001</v>
      </c>
      <c r="K620" s="13">
        <v>23893</v>
      </c>
      <c r="O620">
        <v>9</v>
      </c>
      <c r="P620">
        <v>1971</v>
      </c>
      <c r="Q620" s="15">
        <v>0.57112408270100778</v>
      </c>
      <c r="R620">
        <v>0.61529999999999951</v>
      </c>
      <c r="S620">
        <f t="shared" si="10"/>
        <v>0.35141264808592981</v>
      </c>
    </row>
    <row r="621" spans="6:19" x14ac:dyDescent="0.3">
      <c r="F621">
        <v>4</v>
      </c>
      <c r="G621" s="3">
        <v>1965.25000000201</v>
      </c>
      <c r="H621" s="12">
        <v>26.975704</v>
      </c>
      <c r="K621" s="13">
        <v>23862</v>
      </c>
      <c r="O621">
        <v>6</v>
      </c>
      <c r="P621">
        <v>1971</v>
      </c>
      <c r="Q621">
        <v>0.56923024099905151</v>
      </c>
      <c r="R621">
        <v>0.61529999999999951</v>
      </c>
      <c r="S621">
        <f t="shared" si="10"/>
        <v>0.35024736728671613</v>
      </c>
    </row>
    <row r="622" spans="6:19" x14ac:dyDescent="0.3">
      <c r="F622">
        <v>3</v>
      </c>
      <c r="G622" s="3">
        <v>1965.1666666686799</v>
      </c>
      <c r="H622" s="12">
        <v>26.352934000000001</v>
      </c>
      <c r="K622" s="13">
        <v>23832</v>
      </c>
      <c r="O622">
        <v>6</v>
      </c>
      <c r="P622">
        <v>1971</v>
      </c>
      <c r="Q622">
        <v>0.56726008017635043</v>
      </c>
      <c r="R622">
        <v>0.61529999999999951</v>
      </c>
      <c r="S622">
        <f t="shared" si="10"/>
        <v>0.34903512733250813</v>
      </c>
    </row>
    <row r="623" spans="6:19" x14ac:dyDescent="0.3">
      <c r="F623">
        <v>2</v>
      </c>
      <c r="G623" s="3">
        <v>1965.0833333353501</v>
      </c>
      <c r="H623" s="12">
        <v>26.094754999999999</v>
      </c>
      <c r="K623" s="13">
        <v>23801</v>
      </c>
      <c r="O623">
        <v>5</v>
      </c>
      <c r="P623">
        <v>1971</v>
      </c>
      <c r="Q623">
        <v>0.59555657814141805</v>
      </c>
      <c r="R623">
        <v>0.61529999999999951</v>
      </c>
      <c r="S623">
        <f t="shared" si="10"/>
        <v>0.36644596253041423</v>
      </c>
    </row>
    <row r="624" spans="6:19" x14ac:dyDescent="0.3">
      <c r="F624">
        <v>1</v>
      </c>
      <c r="G624" s="3">
        <v>1965.00000000202</v>
      </c>
      <c r="H624" s="12">
        <v>26.373477999999999</v>
      </c>
      <c r="K624" s="13">
        <v>23773</v>
      </c>
      <c r="O624">
        <v>4</v>
      </c>
      <c r="P624">
        <v>1971</v>
      </c>
      <c r="Q624">
        <v>0.62725351794721262</v>
      </c>
      <c r="R624">
        <v>0.61529999999999951</v>
      </c>
      <c r="S624">
        <f t="shared" si="10"/>
        <v>0.38594908959291963</v>
      </c>
    </row>
    <row r="625" spans="6:19" x14ac:dyDescent="0.3">
      <c r="F625">
        <v>12</v>
      </c>
      <c r="G625" s="3">
        <v>1964.9166666686899</v>
      </c>
      <c r="H625" s="12">
        <v>27.297961999999998</v>
      </c>
      <c r="K625" s="13">
        <v>23742</v>
      </c>
      <c r="O625">
        <v>4</v>
      </c>
      <c r="P625">
        <v>1971</v>
      </c>
      <c r="Q625">
        <v>0.66073364021176539</v>
      </c>
      <c r="R625">
        <v>0.61529999999999951</v>
      </c>
      <c r="S625">
        <f t="shared" si="10"/>
        <v>0.40654940882229895</v>
      </c>
    </row>
    <row r="626" spans="6:19" x14ac:dyDescent="0.3">
      <c r="F626">
        <v>11</v>
      </c>
      <c r="G626" s="3">
        <v>1964.8333333353601</v>
      </c>
      <c r="H626" s="12">
        <v>28.222770000000001</v>
      </c>
      <c r="K626" s="13">
        <v>23711</v>
      </c>
      <c r="O626">
        <v>3</v>
      </c>
      <c r="P626">
        <v>1971</v>
      </c>
      <c r="Q626">
        <v>0.69600078886162653</v>
      </c>
      <c r="R626">
        <v>0.61529999999999951</v>
      </c>
      <c r="S626">
        <f t="shared" si="10"/>
        <v>0.42824928538655849</v>
      </c>
    </row>
    <row r="627" spans="6:19" x14ac:dyDescent="0.3">
      <c r="F627">
        <v>10</v>
      </c>
      <c r="G627" s="3">
        <v>1964.75000000203</v>
      </c>
      <c r="H627" s="12">
        <v>28.862738</v>
      </c>
      <c r="K627" s="13">
        <v>23681</v>
      </c>
      <c r="O627">
        <v>2</v>
      </c>
      <c r="P627">
        <v>1971</v>
      </c>
      <c r="Q627">
        <v>0.68522742725877461</v>
      </c>
      <c r="R627">
        <v>0.61529999999999951</v>
      </c>
      <c r="S627">
        <f t="shared" si="10"/>
        <v>0.42162043599232368</v>
      </c>
    </row>
    <row r="628" spans="6:19" x14ac:dyDescent="0.3">
      <c r="F628">
        <v>9</v>
      </c>
      <c r="G628" s="3">
        <v>1964.6666666686999</v>
      </c>
      <c r="H628" s="12">
        <v>28.600950000000001</v>
      </c>
      <c r="K628" s="13">
        <v>23650</v>
      </c>
      <c r="O628">
        <v>2</v>
      </c>
      <c r="P628">
        <v>1971</v>
      </c>
      <c r="Q628">
        <v>0.67092824493897263</v>
      </c>
      <c r="R628">
        <v>0.61529999999999951</v>
      </c>
      <c r="S628">
        <f t="shared" si="10"/>
        <v>0.41282214911094955</v>
      </c>
    </row>
    <row r="629" spans="6:19" x14ac:dyDescent="0.3">
      <c r="F629">
        <v>8</v>
      </c>
      <c r="G629" s="3">
        <v>1964.5833333353701</v>
      </c>
      <c r="H629" s="12">
        <v>28.298683</v>
      </c>
      <c r="K629" s="13">
        <v>23620</v>
      </c>
      <c r="O629">
        <v>1</v>
      </c>
      <c r="P629">
        <v>1971</v>
      </c>
      <c r="Q629">
        <v>0.656927454958533</v>
      </c>
      <c r="R629">
        <v>0.61529999999999951</v>
      </c>
      <c r="S629">
        <f t="shared" si="10"/>
        <v>0.40420746303598504</v>
      </c>
    </row>
    <row r="630" spans="6:19" x14ac:dyDescent="0.3">
      <c r="F630">
        <v>7</v>
      </c>
      <c r="G630" s="3">
        <v>1964.50000000204</v>
      </c>
      <c r="H630" s="12">
        <v>28.314934000000001</v>
      </c>
      <c r="K630" s="13">
        <v>23589</v>
      </c>
      <c r="O630">
        <v>12</v>
      </c>
      <c r="P630">
        <v>1970</v>
      </c>
      <c r="Q630">
        <v>0.64359020360560504</v>
      </c>
      <c r="R630">
        <v>0.61529999999999951</v>
      </c>
      <c r="S630">
        <f t="shared" si="10"/>
        <v>0.39600105227852844</v>
      </c>
    </row>
    <row r="631" spans="6:19" x14ac:dyDescent="0.3">
      <c r="F631">
        <v>6</v>
      </c>
      <c r="G631" s="3">
        <v>1964.4166666687099</v>
      </c>
      <c r="H631" s="12">
        <v>28.258913</v>
      </c>
      <c r="K631" s="13">
        <v>23558</v>
      </c>
      <c r="O631">
        <v>11</v>
      </c>
      <c r="P631">
        <v>1970</v>
      </c>
      <c r="Q631">
        <v>0.61745518672022592</v>
      </c>
      <c r="R631">
        <v>0.61529999999999951</v>
      </c>
      <c r="S631">
        <f t="shared" si="10"/>
        <v>0.3799201763889547</v>
      </c>
    </row>
    <row r="632" spans="6:19" x14ac:dyDescent="0.3">
      <c r="F632">
        <v>5</v>
      </c>
      <c r="G632" s="3">
        <v>1964.3333333353801</v>
      </c>
      <c r="H632" s="12">
        <v>28.025126</v>
      </c>
      <c r="K632" s="13">
        <v>23528</v>
      </c>
      <c r="O632">
        <v>10</v>
      </c>
      <c r="P632">
        <v>1970</v>
      </c>
      <c r="Q632">
        <v>0.59152650590832645</v>
      </c>
      <c r="R632">
        <v>0.61529999999999951</v>
      </c>
      <c r="S632">
        <f t="shared" si="10"/>
        <v>0.36396625908539298</v>
      </c>
    </row>
    <row r="633" spans="6:19" x14ac:dyDescent="0.3">
      <c r="F633">
        <v>4</v>
      </c>
      <c r="G633" s="3">
        <v>1964.25000000205</v>
      </c>
      <c r="H633" s="12">
        <v>27.474352</v>
      </c>
      <c r="K633" s="13">
        <v>23497</v>
      </c>
      <c r="O633">
        <v>10</v>
      </c>
      <c r="P633">
        <v>1970</v>
      </c>
      <c r="Q633">
        <v>0.56668664336713659</v>
      </c>
      <c r="R633">
        <v>0.61529999999999951</v>
      </c>
      <c r="S633">
        <f t="shared" si="10"/>
        <v>0.34868229166379888</v>
      </c>
    </row>
    <row r="634" spans="6:19" x14ac:dyDescent="0.3">
      <c r="F634">
        <v>3</v>
      </c>
      <c r="G634" s="3">
        <v>1964.1666666687199</v>
      </c>
      <c r="H634" s="12">
        <v>26.942474000000001</v>
      </c>
      <c r="K634" s="13">
        <v>23467</v>
      </c>
      <c r="O634">
        <v>9</v>
      </c>
      <c r="P634">
        <v>1970</v>
      </c>
      <c r="Q634">
        <v>0.54296822121514798</v>
      </c>
      <c r="R634">
        <v>0.61529999999999951</v>
      </c>
      <c r="S634">
        <f t="shared" si="10"/>
        <v>0.3340883465136803</v>
      </c>
    </row>
    <row r="635" spans="6:19" x14ac:dyDescent="0.3">
      <c r="F635">
        <v>2</v>
      </c>
      <c r="G635" s="3">
        <v>1964.0833333353901</v>
      </c>
      <c r="H635" s="12">
        <v>27.069970000000001</v>
      </c>
      <c r="K635" s="13">
        <v>23436</v>
      </c>
      <c r="O635">
        <v>8</v>
      </c>
      <c r="P635">
        <v>1970</v>
      </c>
      <c r="Q635">
        <v>0.5581572282539099</v>
      </c>
      <c r="R635">
        <v>0.61529999999999951</v>
      </c>
      <c r="S635">
        <f t="shared" si="10"/>
        <v>0.34343414254463051</v>
      </c>
    </row>
    <row r="636" spans="6:19" x14ac:dyDescent="0.3">
      <c r="F636">
        <v>1</v>
      </c>
      <c r="G636" s="3">
        <v>1964.00000000206</v>
      </c>
      <c r="H636" s="12">
        <v>27.265322000000001</v>
      </c>
      <c r="K636" s="13">
        <v>23407</v>
      </c>
      <c r="O636">
        <v>7</v>
      </c>
      <c r="P636">
        <v>1970</v>
      </c>
      <c r="Q636">
        <v>0.57717804768670833</v>
      </c>
      <c r="R636">
        <v>0.61529999999999951</v>
      </c>
      <c r="S636">
        <f t="shared" si="10"/>
        <v>0.35513765274163134</v>
      </c>
    </row>
    <row r="637" spans="6:19" x14ac:dyDescent="0.3">
      <c r="F637">
        <v>12</v>
      </c>
      <c r="G637" s="3">
        <v>1963.9166666687299</v>
      </c>
      <c r="H637" s="12">
        <v>28.201799999999999</v>
      </c>
      <c r="K637" s="13">
        <v>23376</v>
      </c>
      <c r="O637">
        <v>6</v>
      </c>
      <c r="P637">
        <v>1970</v>
      </c>
      <c r="Q637">
        <v>0.59710703997153813</v>
      </c>
      <c r="R637">
        <v>0.61529999999999951</v>
      </c>
      <c r="S637">
        <f t="shared" si="10"/>
        <v>0.36739996169448713</v>
      </c>
    </row>
    <row r="638" spans="6:19" x14ac:dyDescent="0.3">
      <c r="F638">
        <v>11</v>
      </c>
      <c r="G638" s="3">
        <v>1963.8333333354001</v>
      </c>
      <c r="H638" s="12">
        <v>28.966681999999999</v>
      </c>
      <c r="K638" s="13">
        <v>23345</v>
      </c>
      <c r="O638">
        <v>6</v>
      </c>
      <c r="P638">
        <v>1970</v>
      </c>
      <c r="Q638">
        <v>0.61763421292745113</v>
      </c>
      <c r="R638">
        <v>0.61529999999999951</v>
      </c>
      <c r="S638">
        <f t="shared" si="10"/>
        <v>0.38003033121426039</v>
      </c>
    </row>
    <row r="639" spans="6:19" x14ac:dyDescent="0.3">
      <c r="F639">
        <v>10</v>
      </c>
      <c r="G639" s="3">
        <v>1963.75000000207</v>
      </c>
      <c r="H639" s="12">
        <v>29.077421000000001</v>
      </c>
      <c r="K639" s="13">
        <v>23315</v>
      </c>
      <c r="O639">
        <v>5</v>
      </c>
      <c r="P639">
        <v>1970</v>
      </c>
      <c r="Q639">
        <v>0.67325845746267343</v>
      </c>
      <c r="R639">
        <v>0.61529999999999951</v>
      </c>
      <c r="S639">
        <f t="shared" si="10"/>
        <v>0.41425592887678264</v>
      </c>
    </row>
    <row r="640" spans="6:19" x14ac:dyDescent="0.3">
      <c r="F640">
        <v>9</v>
      </c>
      <c r="G640" s="3">
        <v>1963.6666666687399</v>
      </c>
      <c r="H640" s="12">
        <v>28.903917</v>
      </c>
      <c r="K640" s="13">
        <v>23284</v>
      </c>
      <c r="O640">
        <v>4</v>
      </c>
      <c r="P640">
        <v>1970</v>
      </c>
      <c r="Q640">
        <v>0.73739912098699123</v>
      </c>
      <c r="R640">
        <v>0.61529999999999951</v>
      </c>
      <c r="S640">
        <f t="shared" si="10"/>
        <v>0.45372167914329536</v>
      </c>
    </row>
    <row r="641" spans="6:19" x14ac:dyDescent="0.3">
      <c r="F641">
        <v>8</v>
      </c>
      <c r="G641" s="3">
        <v>1963.5833333354101</v>
      </c>
      <c r="H641" s="12">
        <v>28.598158000000002</v>
      </c>
      <c r="K641" s="13">
        <v>23254</v>
      </c>
      <c r="O641">
        <v>3</v>
      </c>
      <c r="P641">
        <v>1970</v>
      </c>
      <c r="Q641">
        <v>0.80776695408390764</v>
      </c>
      <c r="R641">
        <v>0.61529999999999951</v>
      </c>
      <c r="S641">
        <f t="shared" si="10"/>
        <v>0.49701900684782796</v>
      </c>
    </row>
    <row r="642" spans="6:19" x14ac:dyDescent="0.3">
      <c r="F642">
        <v>7</v>
      </c>
      <c r="G642" s="3">
        <v>1963.50000000208</v>
      </c>
      <c r="H642" s="12">
        <v>28.29862</v>
      </c>
      <c r="K642" s="13">
        <v>23223</v>
      </c>
      <c r="O642">
        <v>2</v>
      </c>
      <c r="P642">
        <v>1970</v>
      </c>
      <c r="Q642">
        <v>0.88497747592837073</v>
      </c>
      <c r="R642">
        <v>0.61529999999999951</v>
      </c>
      <c r="S642">
        <f t="shared" si="10"/>
        <v>0.54452664093872605</v>
      </c>
    </row>
    <row r="643" spans="6:19" x14ac:dyDescent="0.3">
      <c r="F643">
        <v>6</v>
      </c>
      <c r="G643" s="3">
        <v>1963.4166666687499</v>
      </c>
      <c r="H643" s="12">
        <v>28.658875999999999</v>
      </c>
      <c r="K643" s="13">
        <v>23192</v>
      </c>
      <c r="O643">
        <v>1</v>
      </c>
      <c r="P643">
        <v>1970</v>
      </c>
      <c r="Q643">
        <v>0.83481195321329416</v>
      </c>
      <c r="R643">
        <v>0.61529999999999951</v>
      </c>
      <c r="S643">
        <f t="shared" si="10"/>
        <v>0.51365979481213953</v>
      </c>
    </row>
    <row r="644" spans="6:19" x14ac:dyDescent="0.3">
      <c r="F644">
        <v>5</v>
      </c>
      <c r="G644" s="3">
        <v>1963.3333333354201</v>
      </c>
      <c r="H644" s="12">
        <v>28.199759</v>
      </c>
      <c r="K644" s="13">
        <v>23162</v>
      </c>
      <c r="O644">
        <v>11</v>
      </c>
      <c r="P644">
        <v>1969</v>
      </c>
      <c r="Q644" s="15">
        <v>0.77608511135935843</v>
      </c>
      <c r="R644">
        <v>0.61529999999999951</v>
      </c>
      <c r="S644">
        <f t="shared" si="10"/>
        <v>0.47752516901941289</v>
      </c>
    </row>
    <row r="645" spans="6:19" x14ac:dyDescent="0.3">
      <c r="F645">
        <v>4</v>
      </c>
      <c r="G645" s="3">
        <v>1963.25000000209</v>
      </c>
      <c r="H645" s="12">
        <v>27.740735999999998</v>
      </c>
      <c r="K645" s="13">
        <v>23131</v>
      </c>
      <c r="O645">
        <v>10</v>
      </c>
      <c r="P645">
        <v>1969</v>
      </c>
      <c r="Q645">
        <v>0.72138544610828703</v>
      </c>
      <c r="R645">
        <v>0.61529999999999951</v>
      </c>
      <c r="S645">
        <f t="shared" ref="S645:S708" si="11">Q645*R645</f>
        <v>0.44386846499042865</v>
      </c>
    </row>
    <row r="646" spans="6:19" x14ac:dyDescent="0.3">
      <c r="F646">
        <v>3</v>
      </c>
      <c r="G646" s="3">
        <v>1963.1666666687599</v>
      </c>
      <c r="H646" s="12">
        <v>27.320347000000002</v>
      </c>
      <c r="K646" s="13">
        <v>23101</v>
      </c>
      <c r="O646">
        <v>8</v>
      </c>
      <c r="P646">
        <v>1969</v>
      </c>
      <c r="Q646">
        <v>0.67073464298558882</v>
      </c>
      <c r="R646">
        <v>0.61529999999999951</v>
      </c>
      <c r="S646">
        <f t="shared" si="11"/>
        <v>0.41270302582903245</v>
      </c>
    </row>
    <row r="647" spans="6:19" x14ac:dyDescent="0.3">
      <c r="F647">
        <v>2</v>
      </c>
      <c r="G647" s="3">
        <v>1963.0833333354301</v>
      </c>
      <c r="H647" s="12">
        <v>27.197811000000002</v>
      </c>
      <c r="K647" s="13">
        <v>23070</v>
      </c>
      <c r="O647">
        <v>6</v>
      </c>
      <c r="P647">
        <v>1969</v>
      </c>
      <c r="Q647">
        <v>0.62743538510243602</v>
      </c>
      <c r="R647">
        <v>0.61529999999999951</v>
      </c>
      <c r="S647">
        <f t="shared" si="11"/>
        <v>0.3860609924535286</v>
      </c>
    </row>
    <row r="648" spans="6:19" x14ac:dyDescent="0.3">
      <c r="F648">
        <v>1</v>
      </c>
      <c r="G648" s="3">
        <v>1963.0000000021</v>
      </c>
      <c r="H648" s="12">
        <v>27.297771000000001</v>
      </c>
      <c r="K648" s="13">
        <v>23042</v>
      </c>
      <c r="O648">
        <v>5</v>
      </c>
      <c r="P648">
        <v>1969</v>
      </c>
      <c r="Q648">
        <v>0.58760925445318202</v>
      </c>
      <c r="R648">
        <v>0.61529999999999951</v>
      </c>
      <c r="S648">
        <f t="shared" si="11"/>
        <v>0.3615559742650426</v>
      </c>
    </row>
    <row r="649" spans="6:19" x14ac:dyDescent="0.3">
      <c r="F649">
        <v>12</v>
      </c>
      <c r="G649" s="3">
        <v>1962.9166666687699</v>
      </c>
      <c r="H649" s="12">
        <v>28.102499999999999</v>
      </c>
      <c r="K649" s="13">
        <v>23011</v>
      </c>
      <c r="O649">
        <v>4</v>
      </c>
      <c r="P649">
        <v>1969</v>
      </c>
      <c r="Q649">
        <v>0.55015298481376607</v>
      </c>
      <c r="R649">
        <v>0.61529999999999951</v>
      </c>
      <c r="S649">
        <f t="shared" si="11"/>
        <v>0.33850913155591</v>
      </c>
    </row>
    <row r="650" spans="6:19" x14ac:dyDescent="0.3">
      <c r="F650">
        <v>11</v>
      </c>
      <c r="G650" s="3">
        <v>1962.8333333354401</v>
      </c>
      <c r="H650" s="12">
        <v>28.639744</v>
      </c>
      <c r="K650" s="13">
        <v>22980</v>
      </c>
      <c r="O650">
        <v>3</v>
      </c>
      <c r="P650">
        <v>1969</v>
      </c>
      <c r="Q650">
        <v>0.51530666721171803</v>
      </c>
      <c r="R650">
        <v>0.61529999999999951</v>
      </c>
      <c r="S650">
        <f t="shared" si="11"/>
        <v>0.31706819233536987</v>
      </c>
    </row>
    <row r="651" spans="6:19" x14ac:dyDescent="0.3">
      <c r="F651">
        <v>10</v>
      </c>
      <c r="G651" s="3">
        <v>1962.75000000211</v>
      </c>
      <c r="H651" s="12">
        <v>28.878613999999999</v>
      </c>
      <c r="K651" s="13">
        <v>22950</v>
      </c>
      <c r="O651">
        <v>2</v>
      </c>
      <c r="P651">
        <v>1969</v>
      </c>
      <c r="Q651">
        <v>0.51196803618044873</v>
      </c>
      <c r="R651">
        <v>0.61529999999999951</v>
      </c>
      <c r="S651">
        <f t="shared" si="11"/>
        <v>0.31501393266182987</v>
      </c>
    </row>
    <row r="652" spans="6:19" x14ac:dyDescent="0.3">
      <c r="F652">
        <v>9</v>
      </c>
      <c r="G652" s="3">
        <v>1962.66666666878</v>
      </c>
      <c r="H652" s="12">
        <v>28.795881000000001</v>
      </c>
      <c r="K652" s="13">
        <v>22919</v>
      </c>
      <c r="O652">
        <v>1</v>
      </c>
      <c r="P652">
        <v>1969</v>
      </c>
      <c r="Q652">
        <v>0.51233822044547672</v>
      </c>
      <c r="R652">
        <v>0.61529999999999951</v>
      </c>
      <c r="S652">
        <f t="shared" si="11"/>
        <v>0.31524170704010157</v>
      </c>
    </row>
    <row r="653" spans="6:19" x14ac:dyDescent="0.3">
      <c r="F653">
        <v>8</v>
      </c>
      <c r="G653" s="3">
        <v>1962.5833333354501</v>
      </c>
      <c r="H653" s="12">
        <v>28.657364000000001</v>
      </c>
      <c r="K653" s="13">
        <v>22889</v>
      </c>
      <c r="O653">
        <v>11</v>
      </c>
      <c r="P653">
        <v>1968</v>
      </c>
      <c r="Q653">
        <v>0.51263402742800046</v>
      </c>
      <c r="R653">
        <v>0.61529999999999951</v>
      </c>
      <c r="S653">
        <f t="shared" si="11"/>
        <v>0.31542371707644845</v>
      </c>
    </row>
    <row r="654" spans="6:19" x14ac:dyDescent="0.3">
      <c r="F654">
        <v>7</v>
      </c>
      <c r="G654" s="3">
        <v>1962.50000000212</v>
      </c>
      <c r="H654" s="12">
        <v>28.299168000000002</v>
      </c>
      <c r="K654" s="13">
        <v>22858</v>
      </c>
      <c r="O654">
        <v>10</v>
      </c>
      <c r="P654">
        <v>1968</v>
      </c>
      <c r="Q654">
        <v>0.51285666145305875</v>
      </c>
      <c r="R654">
        <v>0.61529999999999951</v>
      </c>
      <c r="S654">
        <f t="shared" si="11"/>
        <v>0.3155607037920668</v>
      </c>
    </row>
    <row r="655" spans="6:19" x14ac:dyDescent="0.3">
      <c r="F655">
        <v>6</v>
      </c>
      <c r="G655" s="3">
        <v>1962.41666666879</v>
      </c>
      <c r="H655" s="12">
        <v>28.496047999999998</v>
      </c>
      <c r="K655" s="13">
        <v>22827</v>
      </c>
      <c r="O655">
        <v>8</v>
      </c>
      <c r="P655">
        <v>1968</v>
      </c>
      <c r="Q655">
        <v>0.57484848041817072</v>
      </c>
      <c r="R655">
        <v>0.61529999999999951</v>
      </c>
      <c r="S655">
        <f t="shared" si="11"/>
        <v>0.35370427000130017</v>
      </c>
    </row>
    <row r="656" spans="6:19" x14ac:dyDescent="0.3">
      <c r="F656">
        <v>5</v>
      </c>
      <c r="G656" s="3">
        <v>1962.3333333354601</v>
      </c>
      <c r="H656" s="12">
        <v>28.032426999999998</v>
      </c>
      <c r="K656" s="13">
        <v>22797</v>
      </c>
      <c r="O656">
        <v>6</v>
      </c>
      <c r="P656">
        <v>1968</v>
      </c>
      <c r="Q656">
        <v>0.65323745076664952</v>
      </c>
      <c r="R656">
        <v>0.61529999999999951</v>
      </c>
      <c r="S656">
        <f t="shared" si="11"/>
        <v>0.40193700345671912</v>
      </c>
    </row>
    <row r="657" spans="6:19" x14ac:dyDescent="0.3">
      <c r="F657">
        <v>4</v>
      </c>
      <c r="G657" s="3">
        <v>1962.25000000213</v>
      </c>
      <c r="H657" s="12">
        <v>27.442882999999998</v>
      </c>
      <c r="K657" s="13">
        <v>22766</v>
      </c>
      <c r="O657">
        <v>6</v>
      </c>
      <c r="P657">
        <v>1968</v>
      </c>
      <c r="Q657">
        <v>0.74242205872709799</v>
      </c>
      <c r="R657">
        <v>0.61529999999999951</v>
      </c>
      <c r="S657">
        <f t="shared" si="11"/>
        <v>0.45681229273478302</v>
      </c>
    </row>
    <row r="658" spans="6:19" x14ac:dyDescent="0.3">
      <c r="F658">
        <v>3</v>
      </c>
      <c r="G658" s="3">
        <v>1962.1666666688</v>
      </c>
      <c r="H658" s="12">
        <v>27.254759</v>
      </c>
      <c r="K658" s="13">
        <v>22736</v>
      </c>
      <c r="O658">
        <v>6</v>
      </c>
      <c r="P658">
        <v>1968</v>
      </c>
      <c r="Q658">
        <v>0.84378387856640635</v>
      </c>
      <c r="R658">
        <v>0.61529999999999951</v>
      </c>
      <c r="S658">
        <f t="shared" si="11"/>
        <v>0.51918022048190937</v>
      </c>
    </row>
    <row r="659" spans="6:19" x14ac:dyDescent="0.3">
      <c r="F659">
        <v>2</v>
      </c>
      <c r="G659" s="3">
        <v>1962.0833333354699</v>
      </c>
      <c r="H659" s="12">
        <v>26.94407</v>
      </c>
      <c r="K659" s="13">
        <v>22705</v>
      </c>
      <c r="O659">
        <v>5</v>
      </c>
      <c r="P659">
        <v>1968</v>
      </c>
      <c r="Q659">
        <v>0.84366103257709202</v>
      </c>
      <c r="R659">
        <v>0.61529999999999951</v>
      </c>
      <c r="S659">
        <f t="shared" si="11"/>
        <v>0.51910463334468426</v>
      </c>
    </row>
    <row r="660" spans="6:19" x14ac:dyDescent="0.3">
      <c r="F660">
        <v>1</v>
      </c>
      <c r="G660" s="3">
        <v>1962.00000000214</v>
      </c>
      <c r="H660" s="12">
        <v>27.248867000000001</v>
      </c>
      <c r="K660" s="13">
        <v>22677</v>
      </c>
      <c r="O660">
        <v>5</v>
      </c>
      <c r="P660">
        <v>1968</v>
      </c>
      <c r="Q660">
        <v>0.82964375163639514</v>
      </c>
      <c r="R660">
        <v>0.61529999999999951</v>
      </c>
      <c r="S660">
        <f t="shared" si="11"/>
        <v>0.51047980038187357</v>
      </c>
    </row>
    <row r="661" spans="6:19" x14ac:dyDescent="0.3">
      <c r="F661">
        <v>12</v>
      </c>
      <c r="G661" s="3">
        <v>1961.91666666881</v>
      </c>
      <c r="H661" s="12">
        <v>27.980160000000001</v>
      </c>
      <c r="K661" s="13">
        <v>22646</v>
      </c>
      <c r="O661">
        <v>5</v>
      </c>
      <c r="P661">
        <v>1968</v>
      </c>
      <c r="Q661">
        <v>0.81562182171506636</v>
      </c>
      <c r="R661">
        <v>0.61529999999999951</v>
      </c>
      <c r="S661">
        <f t="shared" si="11"/>
        <v>0.5018521069012799</v>
      </c>
    </row>
    <row r="662" spans="6:19" x14ac:dyDescent="0.3">
      <c r="F662">
        <v>11</v>
      </c>
      <c r="G662" s="3">
        <v>1961.8333333354799</v>
      </c>
      <c r="H662" s="12">
        <v>28.480170999999999</v>
      </c>
      <c r="K662" s="13">
        <v>22615</v>
      </c>
      <c r="O662">
        <v>4</v>
      </c>
      <c r="P662">
        <v>1968</v>
      </c>
      <c r="Q662" s="15">
        <v>0.8021861544841693</v>
      </c>
      <c r="R662">
        <v>0.61529999999999951</v>
      </c>
      <c r="S662">
        <f t="shared" si="11"/>
        <v>0.49358514085410898</v>
      </c>
    </row>
    <row r="663" spans="6:19" x14ac:dyDescent="0.3">
      <c r="F663">
        <v>10</v>
      </c>
      <c r="G663" s="3">
        <v>1961.75000000215</v>
      </c>
      <c r="H663" s="12">
        <v>28.900846000000001</v>
      </c>
      <c r="K663" s="13">
        <v>22585</v>
      </c>
      <c r="O663">
        <v>4</v>
      </c>
      <c r="P663">
        <v>1968</v>
      </c>
      <c r="Q663">
        <v>0.7694998002968626</v>
      </c>
      <c r="R663">
        <v>0.61529999999999951</v>
      </c>
      <c r="S663">
        <f t="shared" si="11"/>
        <v>0.47347322712265916</v>
      </c>
    </row>
    <row r="664" spans="6:19" x14ac:dyDescent="0.3">
      <c r="F664">
        <v>9</v>
      </c>
      <c r="G664" s="3">
        <v>1961.66666666882</v>
      </c>
      <c r="H664" s="12">
        <v>28.771318000000001</v>
      </c>
      <c r="K664" s="13">
        <v>22554</v>
      </c>
      <c r="O664">
        <v>4</v>
      </c>
      <c r="P664">
        <v>1968</v>
      </c>
      <c r="Q664">
        <v>0.7361223885945104</v>
      </c>
      <c r="R664">
        <v>0.61529999999999951</v>
      </c>
      <c r="S664">
        <f t="shared" si="11"/>
        <v>0.45293610570220189</v>
      </c>
    </row>
    <row r="665" spans="6:19" x14ac:dyDescent="0.3">
      <c r="F665">
        <v>8</v>
      </c>
      <c r="G665" s="3">
        <v>1961.5833333354899</v>
      </c>
      <c r="H665" s="12">
        <v>28.609074</v>
      </c>
      <c r="K665" s="13">
        <v>22524</v>
      </c>
      <c r="O665">
        <v>3</v>
      </c>
      <c r="P665">
        <v>1968</v>
      </c>
      <c r="Q665">
        <v>0.70398862176066901</v>
      </c>
      <c r="R665">
        <v>0.61529999999999951</v>
      </c>
      <c r="S665">
        <f t="shared" si="11"/>
        <v>0.43316419896933928</v>
      </c>
    </row>
    <row r="666" spans="6:19" x14ac:dyDescent="0.3">
      <c r="F666">
        <v>7</v>
      </c>
      <c r="G666" s="3">
        <v>1961.50000000216</v>
      </c>
      <c r="H666" s="12">
        <v>28.172432000000001</v>
      </c>
      <c r="K666" s="13">
        <v>22493</v>
      </c>
      <c r="O666">
        <v>3</v>
      </c>
      <c r="P666">
        <v>1968</v>
      </c>
      <c r="Q666">
        <v>0.67325845746267343</v>
      </c>
      <c r="R666">
        <v>0.61529999999999951</v>
      </c>
      <c r="S666">
        <f t="shared" si="11"/>
        <v>0.41425592887678264</v>
      </c>
    </row>
    <row r="667" spans="6:19" x14ac:dyDescent="0.3">
      <c r="F667">
        <v>6</v>
      </c>
      <c r="G667" s="3">
        <v>1961.41666666883</v>
      </c>
      <c r="H667" s="12">
        <v>28.26763</v>
      </c>
      <c r="K667" s="13">
        <v>22462</v>
      </c>
      <c r="O667">
        <v>2</v>
      </c>
      <c r="P667">
        <v>1968</v>
      </c>
      <c r="Q667">
        <v>0.7129944196142266</v>
      </c>
      <c r="R667">
        <v>0.61529999999999951</v>
      </c>
      <c r="S667">
        <f t="shared" si="11"/>
        <v>0.43870546638863328</v>
      </c>
    </row>
    <row r="668" spans="6:19" x14ac:dyDescent="0.3">
      <c r="F668">
        <v>5</v>
      </c>
      <c r="G668" s="3">
        <v>1961.3333333354999</v>
      </c>
      <c r="H668" s="12">
        <v>28.231660000000002</v>
      </c>
      <c r="K668" s="13">
        <v>22432</v>
      </c>
      <c r="O668">
        <v>1</v>
      </c>
      <c r="P668">
        <v>1968</v>
      </c>
      <c r="Q668">
        <v>0.76650459552143801</v>
      </c>
      <c r="R668">
        <v>0.61529999999999951</v>
      </c>
      <c r="S668">
        <f t="shared" si="11"/>
        <v>0.47163027762434045</v>
      </c>
    </row>
    <row r="669" spans="6:19" x14ac:dyDescent="0.3">
      <c r="F669">
        <v>4</v>
      </c>
      <c r="G669" s="3">
        <v>1961.2500000021701</v>
      </c>
      <c r="H669" s="12">
        <v>27.654699999999998</v>
      </c>
      <c r="K669" s="13">
        <v>22401</v>
      </c>
      <c r="O669">
        <v>12</v>
      </c>
      <c r="P669">
        <v>1967</v>
      </c>
      <c r="Q669">
        <v>0.82402963474214119</v>
      </c>
      <c r="R669">
        <v>0.61529999999999951</v>
      </c>
      <c r="S669">
        <f t="shared" si="11"/>
        <v>0.5070254342568391</v>
      </c>
    </row>
    <row r="670" spans="6:19" x14ac:dyDescent="0.3">
      <c r="F670">
        <v>3</v>
      </c>
      <c r="G670" s="3">
        <v>1961.16666666884</v>
      </c>
      <c r="H670" s="12">
        <v>27.320055</v>
      </c>
      <c r="K670" s="13">
        <v>22371</v>
      </c>
      <c r="O670">
        <v>10</v>
      </c>
      <c r="P670">
        <v>1967</v>
      </c>
      <c r="Q670">
        <v>0.88587299493514871</v>
      </c>
      <c r="R670">
        <v>0.61529999999999951</v>
      </c>
      <c r="S670">
        <f t="shared" si="11"/>
        <v>0.54507765378359652</v>
      </c>
    </row>
    <row r="671" spans="6:19" x14ac:dyDescent="0.3">
      <c r="F671">
        <v>2</v>
      </c>
      <c r="G671" s="3">
        <v>1961.0833333355099</v>
      </c>
      <c r="H671" s="12">
        <v>27.033394000000001</v>
      </c>
      <c r="K671" s="13">
        <v>22340</v>
      </c>
      <c r="O671">
        <v>9</v>
      </c>
      <c r="P671">
        <v>1967</v>
      </c>
      <c r="Q671">
        <v>0.92711127280974748</v>
      </c>
      <c r="R671">
        <v>0.61529999999999951</v>
      </c>
      <c r="S671">
        <f t="shared" si="11"/>
        <v>0.57045156615983716</v>
      </c>
    </row>
    <row r="672" spans="6:19" x14ac:dyDescent="0.3">
      <c r="F672">
        <v>1</v>
      </c>
      <c r="G672" s="3">
        <v>1961.0000000021801</v>
      </c>
      <c r="H672" s="12">
        <v>27.311126999999999</v>
      </c>
      <c r="K672" s="13">
        <v>22312</v>
      </c>
      <c r="O672">
        <v>8</v>
      </c>
      <c r="P672">
        <v>1967</v>
      </c>
      <c r="Q672">
        <v>0.96691103845075177</v>
      </c>
      <c r="R672">
        <v>0.61529999999999951</v>
      </c>
      <c r="S672">
        <f t="shared" si="11"/>
        <v>0.59494036195874711</v>
      </c>
    </row>
    <row r="673" spans="6:19" x14ac:dyDescent="0.3">
      <c r="F673">
        <v>12</v>
      </c>
      <c r="G673" s="3">
        <v>1960.91666666885</v>
      </c>
      <c r="H673" s="12">
        <v>27.752445000000002</v>
      </c>
      <c r="K673" s="13">
        <v>22281</v>
      </c>
      <c r="O673">
        <v>6</v>
      </c>
      <c r="P673">
        <v>1967</v>
      </c>
      <c r="Q673">
        <v>1.0082751662362686</v>
      </c>
      <c r="R673">
        <v>0.61529999999999951</v>
      </c>
      <c r="S673">
        <f t="shared" si="11"/>
        <v>0.62039170978517555</v>
      </c>
    </row>
    <row r="674" spans="6:19" x14ac:dyDescent="0.3">
      <c r="F674">
        <v>11</v>
      </c>
      <c r="G674" s="3">
        <v>1960.8333333355199</v>
      </c>
      <c r="H674" s="12">
        <v>28.619586999999999</v>
      </c>
      <c r="K674" s="13">
        <v>22250</v>
      </c>
      <c r="O674">
        <v>6</v>
      </c>
      <c r="P674">
        <v>1967</v>
      </c>
      <c r="Q674">
        <v>1.050951048585534</v>
      </c>
      <c r="R674">
        <v>0.61529999999999951</v>
      </c>
      <c r="S674">
        <f t="shared" si="11"/>
        <v>0.64665018019467857</v>
      </c>
    </row>
    <row r="675" spans="6:19" x14ac:dyDescent="0.3">
      <c r="F675">
        <v>10</v>
      </c>
      <c r="G675" s="3">
        <v>1960.7500000021901</v>
      </c>
      <c r="H675" s="12">
        <v>29.004028000000002</v>
      </c>
      <c r="K675" s="13">
        <v>22220</v>
      </c>
      <c r="O675">
        <v>5</v>
      </c>
      <c r="P675">
        <v>1967</v>
      </c>
      <c r="Q675">
        <v>1.011775708893806</v>
      </c>
      <c r="R675">
        <v>0.61529999999999951</v>
      </c>
      <c r="S675">
        <f t="shared" si="11"/>
        <v>0.62254559368235829</v>
      </c>
    </row>
    <row r="676" spans="6:19" x14ac:dyDescent="0.3">
      <c r="F676">
        <v>9</v>
      </c>
      <c r="G676" s="3">
        <v>1960.66666666886</v>
      </c>
      <c r="H676" s="12">
        <v>29.040330000000001</v>
      </c>
      <c r="K676" s="13">
        <v>22189</v>
      </c>
      <c r="O676">
        <v>4</v>
      </c>
      <c r="P676">
        <v>1967</v>
      </c>
      <c r="Q676">
        <v>0.96161858788333376</v>
      </c>
      <c r="R676">
        <v>0.61529999999999951</v>
      </c>
      <c r="S676">
        <f t="shared" si="11"/>
        <v>0.59168391712461477</v>
      </c>
    </row>
    <row r="677" spans="6:19" x14ac:dyDescent="0.3">
      <c r="F677">
        <v>8</v>
      </c>
      <c r="G677" s="3">
        <v>1960.5833333355299</v>
      </c>
      <c r="H677" s="12">
        <v>28.63514</v>
      </c>
      <c r="K677" s="13">
        <v>22159</v>
      </c>
      <c r="O677">
        <v>3</v>
      </c>
      <c r="P677">
        <v>1967</v>
      </c>
      <c r="Q677">
        <v>0.91421172730301126</v>
      </c>
      <c r="R677">
        <v>0.61529999999999951</v>
      </c>
      <c r="S677">
        <f t="shared" si="11"/>
        <v>0.56251447580954239</v>
      </c>
    </row>
    <row r="678" spans="6:19" x14ac:dyDescent="0.3">
      <c r="F678">
        <v>7</v>
      </c>
      <c r="G678" s="3">
        <v>1960.5000000022001</v>
      </c>
      <c r="H678" s="12">
        <v>28.599136000000001</v>
      </c>
      <c r="K678" s="13">
        <v>22128</v>
      </c>
      <c r="O678">
        <v>2</v>
      </c>
      <c r="P678">
        <v>1967</v>
      </c>
      <c r="Q678" s="15">
        <v>0.86876580868042597</v>
      </c>
      <c r="R678">
        <v>0.61529999999999951</v>
      </c>
      <c r="S678">
        <f t="shared" si="11"/>
        <v>0.53455160208106567</v>
      </c>
    </row>
    <row r="679" spans="6:19" x14ac:dyDescent="0.3">
      <c r="F679">
        <v>6</v>
      </c>
      <c r="G679" s="3">
        <v>1960.41666666887</v>
      </c>
      <c r="H679" s="12">
        <v>29.148790000000002</v>
      </c>
      <c r="K679" s="13">
        <v>22097</v>
      </c>
      <c r="O679">
        <v>1</v>
      </c>
      <c r="P679">
        <v>1967</v>
      </c>
      <c r="Q679">
        <v>0.83746962447312534</v>
      </c>
      <c r="R679">
        <v>0.61529999999999951</v>
      </c>
      <c r="S679">
        <f t="shared" si="11"/>
        <v>0.51529505993831359</v>
      </c>
    </row>
    <row r="680" spans="6:19" x14ac:dyDescent="0.3">
      <c r="F680">
        <v>5</v>
      </c>
      <c r="G680" s="3">
        <v>1960.3333333355399</v>
      </c>
      <c r="H680" s="12">
        <v>28.918209999999998</v>
      </c>
      <c r="K680" s="13">
        <v>22067</v>
      </c>
      <c r="O680">
        <v>12</v>
      </c>
      <c r="P680">
        <v>1966</v>
      </c>
      <c r="Q680">
        <v>0.80893445480338477</v>
      </c>
      <c r="R680">
        <v>0.61529999999999951</v>
      </c>
      <c r="S680">
        <f t="shared" si="11"/>
        <v>0.49773737004052226</v>
      </c>
    </row>
    <row r="681" spans="6:19" x14ac:dyDescent="0.3">
      <c r="F681">
        <v>4</v>
      </c>
      <c r="G681" s="3">
        <v>1960.2500000022101</v>
      </c>
      <c r="H681" s="12">
        <v>27.729161999999999</v>
      </c>
      <c r="K681" s="13">
        <v>22036</v>
      </c>
      <c r="O681">
        <v>10</v>
      </c>
      <c r="P681">
        <v>1966</v>
      </c>
      <c r="Q681">
        <v>0.78148534224071908</v>
      </c>
      <c r="R681">
        <v>0.61529999999999951</v>
      </c>
      <c r="S681">
        <f t="shared" si="11"/>
        <v>0.48084793108071405</v>
      </c>
    </row>
    <row r="682" spans="6:19" x14ac:dyDescent="0.3">
      <c r="F682">
        <v>3</v>
      </c>
      <c r="G682" s="3">
        <v>1960.16666666888</v>
      </c>
      <c r="H682" s="12">
        <v>27.431813999999999</v>
      </c>
      <c r="K682" s="13">
        <v>22006</v>
      </c>
      <c r="O682">
        <v>9</v>
      </c>
      <c r="P682">
        <v>1966</v>
      </c>
      <c r="Q682">
        <v>0.75496666333850948</v>
      </c>
      <c r="R682">
        <v>0.61529999999999951</v>
      </c>
      <c r="S682">
        <f t="shared" si="11"/>
        <v>0.4645309879521845</v>
      </c>
    </row>
    <row r="683" spans="6:19" x14ac:dyDescent="0.3">
      <c r="F683">
        <v>2</v>
      </c>
      <c r="G683" s="3">
        <v>1960.0833333355499</v>
      </c>
      <c r="H683" s="12">
        <v>27.572299999999998</v>
      </c>
      <c r="K683" s="13">
        <v>21975</v>
      </c>
      <c r="O683">
        <v>8</v>
      </c>
      <c r="P683">
        <v>1966</v>
      </c>
      <c r="Q683">
        <v>0.77205994328731842</v>
      </c>
      <c r="R683">
        <v>0.61529999999999951</v>
      </c>
      <c r="S683">
        <f t="shared" si="11"/>
        <v>0.47504848310468667</v>
      </c>
    </row>
    <row r="684" spans="6:19" x14ac:dyDescent="0.3">
      <c r="F684">
        <v>1</v>
      </c>
      <c r="G684" s="3">
        <v>1960.0000000022201</v>
      </c>
      <c r="H684" s="12">
        <v>27.381208000000001</v>
      </c>
      <c r="K684" s="13">
        <v>21946</v>
      </c>
      <c r="O684">
        <v>6</v>
      </c>
      <c r="P684">
        <v>1966</v>
      </c>
      <c r="Q684">
        <v>0.79791046647515507</v>
      </c>
      <c r="R684">
        <v>0.61529999999999951</v>
      </c>
      <c r="S684">
        <f t="shared" si="11"/>
        <v>0.4909543100221625</v>
      </c>
    </row>
    <row r="685" spans="6:19" x14ac:dyDescent="0.3">
      <c r="F685">
        <v>12</v>
      </c>
      <c r="G685" s="3">
        <v>1959.91666666889</v>
      </c>
      <c r="H685" s="12">
        <v>27.992457999999999</v>
      </c>
      <c r="K685" s="13">
        <v>21915</v>
      </c>
      <c r="O685">
        <v>6</v>
      </c>
      <c r="P685">
        <v>1966</v>
      </c>
      <c r="Q685">
        <v>0.82462545866695902</v>
      </c>
      <c r="R685">
        <v>0.61529999999999951</v>
      </c>
      <c r="S685">
        <f t="shared" si="11"/>
        <v>0.50739204471777943</v>
      </c>
    </row>
    <row r="686" spans="6:19" x14ac:dyDescent="0.3">
      <c r="F686">
        <v>11</v>
      </c>
      <c r="G686" s="3">
        <v>1959.8333333355599</v>
      </c>
      <c r="H686" s="12">
        <v>28.573264999999999</v>
      </c>
      <c r="K686" s="13">
        <v>21884</v>
      </c>
      <c r="O686">
        <v>5</v>
      </c>
      <c r="P686">
        <v>1966</v>
      </c>
      <c r="Q686">
        <v>0.85211193197315938</v>
      </c>
      <c r="R686">
        <v>0.61529999999999951</v>
      </c>
      <c r="S686">
        <f t="shared" si="11"/>
        <v>0.52430447174308459</v>
      </c>
    </row>
    <row r="687" spans="6:19" x14ac:dyDescent="0.3">
      <c r="F687">
        <v>10</v>
      </c>
      <c r="G687" s="3">
        <v>1959.7500000022301</v>
      </c>
      <c r="H687" s="12">
        <v>28.706951</v>
      </c>
      <c r="K687" s="13">
        <v>21854</v>
      </c>
      <c r="O687">
        <v>5</v>
      </c>
      <c r="P687">
        <v>1966</v>
      </c>
      <c r="Q687">
        <v>0.92939077770693546</v>
      </c>
      <c r="R687">
        <v>0.61529999999999951</v>
      </c>
      <c r="S687">
        <f t="shared" si="11"/>
        <v>0.5718541455230769</v>
      </c>
    </row>
    <row r="688" spans="6:19" x14ac:dyDescent="0.3">
      <c r="F688">
        <v>9</v>
      </c>
      <c r="G688" s="3">
        <v>1959.6666666689</v>
      </c>
      <c r="H688" s="12">
        <v>28.60135</v>
      </c>
      <c r="K688" s="13">
        <v>21823</v>
      </c>
      <c r="O688">
        <v>4</v>
      </c>
      <c r="P688">
        <v>1966</v>
      </c>
      <c r="Q688">
        <v>1.0236830065469462</v>
      </c>
      <c r="R688">
        <v>0.61529999999999951</v>
      </c>
      <c r="S688">
        <f t="shared" si="11"/>
        <v>0.62987215392833551</v>
      </c>
    </row>
    <row r="689" spans="6:19" x14ac:dyDescent="0.3">
      <c r="F689">
        <v>8</v>
      </c>
      <c r="G689" s="3">
        <v>1959.5833333355699</v>
      </c>
      <c r="H689" s="12">
        <v>28.150528000000001</v>
      </c>
      <c r="K689" s="13">
        <v>21793</v>
      </c>
      <c r="O689">
        <v>4</v>
      </c>
      <c r="P689">
        <v>1966</v>
      </c>
      <c r="Q689">
        <v>1.127379050969799</v>
      </c>
      <c r="R689">
        <v>0.61529999999999951</v>
      </c>
      <c r="S689">
        <f t="shared" si="11"/>
        <v>0.69367633006171669</v>
      </c>
    </row>
    <row r="690" spans="6:19" x14ac:dyDescent="0.3">
      <c r="F690">
        <v>7</v>
      </c>
      <c r="G690" s="3">
        <v>1959.5000000022401</v>
      </c>
      <c r="H690" s="12">
        <v>28.154067999999999</v>
      </c>
      <c r="K690" s="13">
        <v>21762</v>
      </c>
      <c r="O690">
        <v>3</v>
      </c>
      <c r="P690">
        <v>1966</v>
      </c>
      <c r="Q690">
        <v>1.2417599834222879</v>
      </c>
      <c r="R690">
        <v>0.61529999999999951</v>
      </c>
      <c r="S690">
        <f t="shared" si="11"/>
        <v>0.76405491779973311</v>
      </c>
    </row>
    <row r="691" spans="6:19" x14ac:dyDescent="0.3">
      <c r="F691">
        <v>6</v>
      </c>
      <c r="G691" s="3">
        <v>1959.41666666891</v>
      </c>
      <c r="H691" s="12">
        <v>28.406094</v>
      </c>
      <c r="K691" s="13">
        <v>21731</v>
      </c>
      <c r="O691">
        <v>3</v>
      </c>
      <c r="P691">
        <v>1966</v>
      </c>
      <c r="Q691">
        <v>1.2083184892126246</v>
      </c>
      <c r="R691">
        <v>0.61529999999999951</v>
      </c>
      <c r="S691">
        <f t="shared" si="11"/>
        <v>0.7434783664125274</v>
      </c>
    </row>
    <row r="692" spans="6:19" x14ac:dyDescent="0.3">
      <c r="F692">
        <v>5</v>
      </c>
      <c r="G692" s="3">
        <v>1959.3333333355799</v>
      </c>
      <c r="H692" s="12">
        <v>27.909804999999999</v>
      </c>
      <c r="K692" s="13">
        <v>21701</v>
      </c>
      <c r="O692">
        <v>2</v>
      </c>
      <c r="P692">
        <v>1966</v>
      </c>
      <c r="Q692">
        <v>1.1475883056121403</v>
      </c>
      <c r="R692">
        <v>0.61529999999999951</v>
      </c>
      <c r="S692">
        <f t="shared" si="11"/>
        <v>0.70611108444314941</v>
      </c>
    </row>
    <row r="693" spans="6:19" x14ac:dyDescent="0.3">
      <c r="F693">
        <v>4</v>
      </c>
      <c r="G693" s="3">
        <v>1959.2500000022501</v>
      </c>
      <c r="H693" s="12">
        <v>27.452836999999999</v>
      </c>
      <c r="K693" s="13">
        <v>21670</v>
      </c>
      <c r="O693">
        <v>1</v>
      </c>
      <c r="P693">
        <v>1966</v>
      </c>
      <c r="Q693">
        <v>1.0900691283923747</v>
      </c>
      <c r="R693">
        <v>0.61529999999999951</v>
      </c>
      <c r="S693">
        <f t="shared" si="11"/>
        <v>0.67071953469982759</v>
      </c>
    </row>
    <row r="694" spans="6:19" x14ac:dyDescent="0.3">
      <c r="F694">
        <v>3</v>
      </c>
      <c r="G694" s="3">
        <v>1959.16666666892</v>
      </c>
      <c r="H694" s="12">
        <v>26.899567000000001</v>
      </c>
      <c r="K694" s="13">
        <v>21640</v>
      </c>
      <c r="O694">
        <v>11</v>
      </c>
      <c r="P694">
        <v>1965</v>
      </c>
      <c r="Q694">
        <v>1.0352821670940946</v>
      </c>
      <c r="R694">
        <v>0.61529999999999951</v>
      </c>
      <c r="S694">
        <f t="shared" si="11"/>
        <v>0.63700911741299593</v>
      </c>
    </row>
    <row r="695" spans="6:19" x14ac:dyDescent="0.3">
      <c r="F695">
        <v>2</v>
      </c>
      <c r="G695" s="3">
        <v>1959.0833333355899</v>
      </c>
      <c r="H695" s="12">
        <v>26.846319999999999</v>
      </c>
      <c r="K695" s="13">
        <v>21609</v>
      </c>
      <c r="O695">
        <v>10</v>
      </c>
      <c r="P695">
        <v>1965</v>
      </c>
      <c r="Q695">
        <v>1.0412805093578936</v>
      </c>
      <c r="R695">
        <v>0.61529999999999951</v>
      </c>
      <c r="S695">
        <f t="shared" si="11"/>
        <v>0.64069989740791145</v>
      </c>
    </row>
    <row r="696" spans="6:19" x14ac:dyDescent="0.3">
      <c r="F696">
        <v>1</v>
      </c>
      <c r="G696" s="3">
        <v>1959.0000000022601</v>
      </c>
      <c r="H696" s="12">
        <v>27.162434000000001</v>
      </c>
      <c r="K696" s="13">
        <v>21581</v>
      </c>
      <c r="O696">
        <v>8</v>
      </c>
      <c r="P696">
        <v>1965</v>
      </c>
      <c r="Q696">
        <v>1.0593347478907891</v>
      </c>
      <c r="R696">
        <v>0.61529999999999951</v>
      </c>
      <c r="S696">
        <f t="shared" si="11"/>
        <v>0.65180867037720203</v>
      </c>
    </row>
    <row r="697" spans="6:19" x14ac:dyDescent="0.3">
      <c r="F697">
        <v>12</v>
      </c>
      <c r="G697" s="3">
        <v>1958.91666666893</v>
      </c>
      <c r="H697" s="12">
        <v>27.91339</v>
      </c>
      <c r="K697" s="13">
        <v>21550</v>
      </c>
      <c r="O697">
        <v>6</v>
      </c>
      <c r="P697">
        <v>1965</v>
      </c>
      <c r="Q697">
        <v>1.077700618764724</v>
      </c>
      <c r="R697">
        <v>0.61529999999999951</v>
      </c>
      <c r="S697">
        <f t="shared" si="11"/>
        <v>0.66310919072593411</v>
      </c>
    </row>
    <row r="698" spans="6:19" x14ac:dyDescent="0.3">
      <c r="F698">
        <v>11</v>
      </c>
      <c r="G698" s="3">
        <v>1958.8333333355999</v>
      </c>
      <c r="H698" s="12">
        <v>28.748200000000001</v>
      </c>
      <c r="K698" s="13">
        <v>21519</v>
      </c>
      <c r="O698">
        <v>6</v>
      </c>
      <c r="P698">
        <v>1965</v>
      </c>
      <c r="Q698" s="15">
        <v>1.0965431216947348</v>
      </c>
      <c r="R698">
        <v>0.61529999999999951</v>
      </c>
      <c r="S698">
        <f t="shared" si="11"/>
        <v>0.67470298277876972</v>
      </c>
    </row>
    <row r="699" spans="6:19" x14ac:dyDescent="0.3">
      <c r="F699">
        <v>10</v>
      </c>
      <c r="G699" s="3">
        <v>1958.7500000022701</v>
      </c>
      <c r="H699" s="12">
        <v>29.120450000000002</v>
      </c>
      <c r="K699" s="13">
        <v>21489</v>
      </c>
      <c r="O699">
        <v>6</v>
      </c>
      <c r="P699">
        <v>1965</v>
      </c>
      <c r="Q699">
        <v>1.0753676625415409</v>
      </c>
      <c r="R699">
        <v>0.61529999999999951</v>
      </c>
      <c r="S699">
        <f t="shared" si="11"/>
        <v>0.66167372276180958</v>
      </c>
    </row>
    <row r="700" spans="6:19" x14ac:dyDescent="0.3">
      <c r="F700">
        <v>9</v>
      </c>
      <c r="G700" s="3">
        <v>1958.66666666894</v>
      </c>
      <c r="H700" s="12">
        <v>29.147597999999999</v>
      </c>
      <c r="K700" s="13">
        <v>21458</v>
      </c>
      <c r="O700">
        <v>5</v>
      </c>
      <c r="P700">
        <v>1965</v>
      </c>
      <c r="Q700">
        <v>1.0465582413021399</v>
      </c>
      <c r="R700">
        <v>0.61529999999999951</v>
      </c>
      <c r="S700">
        <f t="shared" si="11"/>
        <v>0.64394728587320615</v>
      </c>
    </row>
    <row r="701" spans="6:19" x14ac:dyDescent="0.3">
      <c r="F701">
        <v>8</v>
      </c>
      <c r="G701" s="3">
        <v>1958.58333333561</v>
      </c>
      <c r="H701" s="12">
        <v>28.850597</v>
      </c>
      <c r="K701" s="13">
        <v>21428</v>
      </c>
      <c r="O701">
        <v>5</v>
      </c>
      <c r="P701">
        <v>1965</v>
      </c>
      <c r="Q701">
        <v>1.0183736711486351</v>
      </c>
      <c r="R701">
        <v>0.61529999999999951</v>
      </c>
      <c r="S701">
        <f t="shared" si="11"/>
        <v>0.62660531985775469</v>
      </c>
    </row>
    <row r="702" spans="6:19" x14ac:dyDescent="0.3">
      <c r="F702">
        <v>7</v>
      </c>
      <c r="G702" s="3">
        <v>1958.5000000022801</v>
      </c>
      <c r="H702" s="12">
        <v>28.773392000000001</v>
      </c>
      <c r="K702" s="13">
        <v>21397</v>
      </c>
      <c r="O702">
        <v>5</v>
      </c>
      <c r="P702">
        <v>1965</v>
      </c>
      <c r="Q702">
        <v>0.9910911359811776</v>
      </c>
      <c r="R702">
        <v>0.61529999999999951</v>
      </c>
      <c r="S702">
        <f t="shared" si="11"/>
        <v>0.60981837596921806</v>
      </c>
    </row>
    <row r="703" spans="6:19" x14ac:dyDescent="0.3">
      <c r="F703">
        <v>6</v>
      </c>
      <c r="G703" s="3">
        <v>1958.41666666895</v>
      </c>
      <c r="H703" s="12">
        <v>29.763983</v>
      </c>
      <c r="K703" s="13">
        <v>21366</v>
      </c>
      <c r="O703">
        <v>4</v>
      </c>
      <c r="P703">
        <v>1965</v>
      </c>
      <c r="Q703">
        <v>0.99784344349011611</v>
      </c>
      <c r="R703">
        <v>0.61529999999999951</v>
      </c>
      <c r="S703">
        <f t="shared" si="11"/>
        <v>0.61397307077946794</v>
      </c>
    </row>
    <row r="704" spans="6:19" x14ac:dyDescent="0.3">
      <c r="F704">
        <v>5</v>
      </c>
      <c r="G704" s="3">
        <v>1958.33333333562</v>
      </c>
      <c r="H704" s="12">
        <v>29.162496999999998</v>
      </c>
      <c r="K704" s="13">
        <v>21336</v>
      </c>
      <c r="O704">
        <v>4</v>
      </c>
      <c r="P704">
        <v>1965</v>
      </c>
      <c r="Q704">
        <v>1.0123611904756205</v>
      </c>
      <c r="R704">
        <v>0.61529999999999951</v>
      </c>
      <c r="S704">
        <f t="shared" si="11"/>
        <v>0.62290584049964881</v>
      </c>
    </row>
    <row r="705" spans="6:19" x14ac:dyDescent="0.3">
      <c r="F705">
        <v>4</v>
      </c>
      <c r="G705" s="3">
        <v>1958.2500000022901</v>
      </c>
      <c r="H705" s="12">
        <v>28.202895999999999</v>
      </c>
      <c r="K705" s="13">
        <v>21305</v>
      </c>
      <c r="O705">
        <v>4</v>
      </c>
      <c r="P705">
        <v>1965</v>
      </c>
      <c r="Q705">
        <v>1.0269419595305562</v>
      </c>
      <c r="R705">
        <v>0.61529999999999951</v>
      </c>
      <c r="S705">
        <f t="shared" si="11"/>
        <v>0.63187738769915069</v>
      </c>
    </row>
    <row r="706" spans="6:19" x14ac:dyDescent="0.3">
      <c r="F706">
        <v>3</v>
      </c>
      <c r="G706" s="3">
        <v>1958.16666666896</v>
      </c>
      <c r="H706" s="12">
        <v>27.799702</v>
      </c>
      <c r="K706" s="13">
        <v>21275</v>
      </c>
      <c r="O706">
        <v>3</v>
      </c>
      <c r="P706">
        <v>1965</v>
      </c>
      <c r="Q706">
        <v>1.0415824203374384</v>
      </c>
      <c r="R706">
        <v>0.61529999999999951</v>
      </c>
      <c r="S706">
        <f t="shared" si="11"/>
        <v>0.64088566323362539</v>
      </c>
    </row>
    <row r="707" spans="6:19" x14ac:dyDescent="0.3">
      <c r="F707">
        <v>2</v>
      </c>
      <c r="G707" s="3">
        <v>1958.08333333563</v>
      </c>
      <c r="H707" s="12">
        <v>27.589801999999999</v>
      </c>
      <c r="K707" s="13">
        <v>21244</v>
      </c>
      <c r="O707">
        <v>3</v>
      </c>
      <c r="P707">
        <v>1965</v>
      </c>
      <c r="Q707">
        <v>1.0459543421873114</v>
      </c>
      <c r="R707">
        <v>0.61529999999999951</v>
      </c>
      <c r="S707">
        <f t="shared" si="11"/>
        <v>0.64357570674785225</v>
      </c>
    </row>
    <row r="708" spans="6:19" x14ac:dyDescent="0.3">
      <c r="F708">
        <v>1</v>
      </c>
      <c r="G708" s="3">
        <v>1958.0000000023001</v>
      </c>
      <c r="H708" s="12">
        <v>27.749324999999999</v>
      </c>
      <c r="K708" s="13">
        <v>21216</v>
      </c>
      <c r="O708">
        <v>2</v>
      </c>
      <c r="P708">
        <v>1965</v>
      </c>
      <c r="Q708">
        <v>1.047617265765789</v>
      </c>
      <c r="R708">
        <v>0.61529999999999951</v>
      </c>
      <c r="S708">
        <f t="shared" si="11"/>
        <v>0.64459890362568939</v>
      </c>
    </row>
    <row r="709" spans="6:19" x14ac:dyDescent="0.3">
      <c r="F709">
        <v>12</v>
      </c>
      <c r="G709" s="3">
        <v>1957.91666666897</v>
      </c>
      <c r="H709" s="12">
        <v>27.83418</v>
      </c>
      <c r="K709" s="13">
        <v>21185</v>
      </c>
      <c r="O709">
        <v>1</v>
      </c>
      <c r="P709">
        <v>1965</v>
      </c>
      <c r="Q709">
        <v>1.0495856998913109</v>
      </c>
      <c r="R709">
        <v>0.61529999999999951</v>
      </c>
      <c r="S709">
        <f t="shared" ref="S709:S772" si="12">Q709*R709</f>
        <v>0.6458100811431231</v>
      </c>
    </row>
    <row r="710" spans="6:19" x14ac:dyDescent="0.3">
      <c r="F710">
        <v>11</v>
      </c>
      <c r="G710" s="3">
        <v>1957.83333333564</v>
      </c>
      <c r="H710" s="12">
        <v>28.674807000000001</v>
      </c>
      <c r="K710" s="13">
        <v>21154</v>
      </c>
      <c r="O710">
        <v>12</v>
      </c>
      <c r="P710">
        <v>1964</v>
      </c>
      <c r="Q710">
        <v>1.0515591996578781</v>
      </c>
      <c r="R710">
        <v>0.61529999999999951</v>
      </c>
      <c r="S710">
        <f t="shared" si="12"/>
        <v>0.64702437554949188</v>
      </c>
    </row>
    <row r="711" spans="6:19" x14ac:dyDescent="0.3">
      <c r="F711">
        <v>10</v>
      </c>
      <c r="G711" s="3">
        <v>1957.7500000023099</v>
      </c>
      <c r="H711" s="12">
        <v>29.320868000000001</v>
      </c>
      <c r="K711" s="13">
        <v>21124</v>
      </c>
      <c r="O711">
        <v>10</v>
      </c>
      <c r="P711">
        <v>1964</v>
      </c>
      <c r="Q711">
        <v>0.96956817673825757</v>
      </c>
      <c r="R711">
        <v>0.61529999999999951</v>
      </c>
      <c r="S711">
        <f t="shared" si="12"/>
        <v>0.59657529914704943</v>
      </c>
    </row>
    <row r="712" spans="6:19" x14ac:dyDescent="0.3">
      <c r="F712">
        <v>9</v>
      </c>
      <c r="G712" s="3">
        <v>1957.66666666898</v>
      </c>
      <c r="H712" s="12">
        <v>28.872826</v>
      </c>
      <c r="K712" s="13">
        <v>21093</v>
      </c>
      <c r="O712">
        <v>9</v>
      </c>
      <c r="P712">
        <v>1964</v>
      </c>
      <c r="Q712">
        <v>0.87632821354069534</v>
      </c>
      <c r="R712">
        <v>0.61529999999999951</v>
      </c>
      <c r="S712">
        <f t="shared" si="12"/>
        <v>0.53920474979158939</v>
      </c>
    </row>
    <row r="713" spans="6:19" x14ac:dyDescent="0.3">
      <c r="F713">
        <v>8</v>
      </c>
      <c r="G713" s="3">
        <v>1957.58333333565</v>
      </c>
      <c r="H713" s="12">
        <v>28.644043</v>
      </c>
      <c r="K713" s="13">
        <v>21063</v>
      </c>
      <c r="O713">
        <v>8</v>
      </c>
      <c r="P713">
        <v>1964</v>
      </c>
      <c r="Q713">
        <v>0.7922823998725137</v>
      </c>
      <c r="R713">
        <v>0.61529999999999951</v>
      </c>
      <c r="S713">
        <f t="shared" si="12"/>
        <v>0.48749136064155729</v>
      </c>
    </row>
    <row r="714" spans="6:19" x14ac:dyDescent="0.3">
      <c r="F714">
        <v>7</v>
      </c>
      <c r="G714" s="3">
        <v>1957.5000000023199</v>
      </c>
      <c r="H714" s="12">
        <v>28.332858999999999</v>
      </c>
      <c r="K714" s="13">
        <v>21032</v>
      </c>
      <c r="O714">
        <v>6</v>
      </c>
      <c r="P714">
        <v>1964</v>
      </c>
      <c r="Q714" s="15">
        <v>0.71640144968636854</v>
      </c>
      <c r="R714">
        <v>0.61529999999999951</v>
      </c>
      <c r="S714">
        <f t="shared" si="12"/>
        <v>0.44080181199202223</v>
      </c>
    </row>
    <row r="715" spans="6:19" x14ac:dyDescent="0.3">
      <c r="F715">
        <v>6</v>
      </c>
      <c r="G715" s="3">
        <v>1957.41666666899</v>
      </c>
      <c r="H715" s="12">
        <v>28.550896000000002</v>
      </c>
      <c r="K715" s="13">
        <v>21001</v>
      </c>
      <c r="O715">
        <v>5</v>
      </c>
      <c r="P715">
        <v>1964</v>
      </c>
      <c r="Q715">
        <v>0.68919847625070019</v>
      </c>
      <c r="R715">
        <v>0.61529999999999951</v>
      </c>
      <c r="S715">
        <f t="shared" si="12"/>
        <v>0.42406382243705548</v>
      </c>
    </row>
    <row r="716" spans="6:19" x14ac:dyDescent="0.3">
      <c r="F716">
        <v>5</v>
      </c>
      <c r="G716" s="3">
        <v>1957.33333333566</v>
      </c>
      <c r="H716" s="12">
        <v>27.727533000000001</v>
      </c>
      <c r="K716" s="13">
        <v>20971</v>
      </c>
      <c r="O716">
        <v>4</v>
      </c>
      <c r="P716">
        <v>1964</v>
      </c>
      <c r="Q716">
        <v>0.67316131327638307</v>
      </c>
      <c r="R716">
        <v>0.61529999999999951</v>
      </c>
      <c r="S716">
        <f t="shared" si="12"/>
        <v>0.41419615605895815</v>
      </c>
    </row>
    <row r="717" spans="6:19" x14ac:dyDescent="0.3">
      <c r="F717">
        <v>4</v>
      </c>
      <c r="G717" s="3">
        <v>1957.2500000023299</v>
      </c>
      <c r="H717" s="12">
        <v>26.880375000000001</v>
      </c>
      <c r="K717" s="13">
        <v>20940</v>
      </c>
      <c r="O717">
        <v>3</v>
      </c>
      <c r="P717">
        <v>1964</v>
      </c>
      <c r="Q717">
        <v>0.65778201599430153</v>
      </c>
      <c r="R717">
        <v>0.61529999999999951</v>
      </c>
      <c r="S717">
        <f t="shared" si="12"/>
        <v>0.40473327444129342</v>
      </c>
    </row>
    <row r="718" spans="6:19" x14ac:dyDescent="0.3">
      <c r="F718">
        <v>3</v>
      </c>
      <c r="G718" s="3">
        <v>1957.1666666690001</v>
      </c>
      <c r="H718" s="12">
        <v>26.993870000000001</v>
      </c>
      <c r="K718" s="13">
        <v>20910</v>
      </c>
      <c r="O718">
        <v>2</v>
      </c>
      <c r="P718">
        <v>1964</v>
      </c>
      <c r="Q718">
        <v>0.64247589191599153</v>
      </c>
      <c r="R718">
        <v>0.61529999999999951</v>
      </c>
      <c r="S718">
        <f t="shared" si="12"/>
        <v>0.39531541629590927</v>
      </c>
    </row>
    <row r="719" spans="6:19" x14ac:dyDescent="0.3">
      <c r="F719">
        <v>2</v>
      </c>
      <c r="G719" s="3">
        <v>1957.08333333567</v>
      </c>
      <c r="H719" s="12">
        <v>25.773323000000001</v>
      </c>
      <c r="K719" s="13">
        <v>20879</v>
      </c>
      <c r="O719">
        <v>2</v>
      </c>
      <c r="P719">
        <v>1964</v>
      </c>
      <c r="Q719">
        <v>0.68572288868138465</v>
      </c>
      <c r="R719">
        <v>0.61529999999999951</v>
      </c>
      <c r="S719">
        <f t="shared" si="12"/>
        <v>0.42192529340565565</v>
      </c>
    </row>
    <row r="720" spans="6:19" x14ac:dyDescent="0.3">
      <c r="F720">
        <v>1</v>
      </c>
      <c r="G720" s="3">
        <v>1957.0000000023399</v>
      </c>
      <c r="H720" s="12">
        <v>26.669730000000001</v>
      </c>
      <c r="K720" s="13">
        <v>20851</v>
      </c>
      <c r="O720">
        <v>1</v>
      </c>
      <c r="P720">
        <v>1964</v>
      </c>
      <c r="Q720">
        <v>0.74866857361696004</v>
      </c>
      <c r="R720">
        <v>0.61529999999999951</v>
      </c>
      <c r="S720">
        <f t="shared" si="12"/>
        <v>0.46065577334651514</v>
      </c>
    </row>
    <row r="721" spans="6:19" x14ac:dyDescent="0.3">
      <c r="F721">
        <v>12</v>
      </c>
      <c r="G721" s="3">
        <v>1956.9166666690101</v>
      </c>
      <c r="H721" s="12">
        <v>27.642181000000001</v>
      </c>
      <c r="K721" s="13">
        <v>20820</v>
      </c>
      <c r="O721">
        <v>1</v>
      </c>
      <c r="P721">
        <v>1964</v>
      </c>
      <c r="Q721">
        <v>0.81727333130970947</v>
      </c>
      <c r="R721">
        <v>0.61529999999999951</v>
      </c>
      <c r="S721">
        <f t="shared" si="12"/>
        <v>0.50286828075486389</v>
      </c>
    </row>
    <row r="722" spans="6:19" x14ac:dyDescent="0.3">
      <c r="F722">
        <v>11</v>
      </c>
      <c r="G722" s="3">
        <v>1956.83333333568</v>
      </c>
      <c r="H722" s="12">
        <v>28.438604000000002</v>
      </c>
      <c r="K722" s="13">
        <v>20789</v>
      </c>
      <c r="O722">
        <v>12</v>
      </c>
      <c r="P722">
        <v>1963</v>
      </c>
      <c r="Q722">
        <v>0.89229464162034144</v>
      </c>
      <c r="R722">
        <v>0.61529999999999951</v>
      </c>
      <c r="S722">
        <f t="shared" si="12"/>
        <v>0.54902889298899571</v>
      </c>
    </row>
    <row r="723" spans="6:19" x14ac:dyDescent="0.3">
      <c r="F723">
        <v>10</v>
      </c>
      <c r="G723" s="3">
        <v>1956.7500000023499</v>
      </c>
      <c r="H723" s="12">
        <v>28.569873999999999</v>
      </c>
      <c r="K723" s="13">
        <v>20759</v>
      </c>
      <c r="O723">
        <v>11</v>
      </c>
      <c r="P723">
        <v>1963</v>
      </c>
      <c r="Q723">
        <v>0.89655728881731234</v>
      </c>
      <c r="R723">
        <v>0.61529999999999951</v>
      </c>
      <c r="S723">
        <f t="shared" si="12"/>
        <v>0.55165169980929185</v>
      </c>
    </row>
    <row r="724" spans="6:19" x14ac:dyDescent="0.3">
      <c r="F724">
        <v>9</v>
      </c>
      <c r="G724" s="3">
        <v>1956.6666666690201</v>
      </c>
      <c r="H724" s="12">
        <v>28.388110999999999</v>
      </c>
      <c r="K724" s="13">
        <v>20728</v>
      </c>
      <c r="O724">
        <v>11</v>
      </c>
      <c r="P724">
        <v>1963</v>
      </c>
      <c r="Q724">
        <v>0.88153278528514867</v>
      </c>
      <c r="R724">
        <v>0.61529999999999951</v>
      </c>
      <c r="S724">
        <f t="shared" si="12"/>
        <v>0.5424071227859516</v>
      </c>
    </row>
    <row r="725" spans="6:19" x14ac:dyDescent="0.3">
      <c r="F725">
        <v>8</v>
      </c>
      <c r="G725" s="3">
        <v>1956.58333333569</v>
      </c>
      <c r="H725" s="12">
        <v>27.881502000000001</v>
      </c>
      <c r="K725" s="13">
        <v>20698</v>
      </c>
      <c r="O725">
        <v>10</v>
      </c>
      <c r="P725">
        <v>1963</v>
      </c>
      <c r="Q725">
        <v>0.86688514482577128</v>
      </c>
      <c r="R725">
        <v>0.61529999999999951</v>
      </c>
      <c r="S725">
        <f t="shared" si="12"/>
        <v>0.53339442961129668</v>
      </c>
    </row>
    <row r="726" spans="6:19" x14ac:dyDescent="0.3">
      <c r="F726">
        <v>7</v>
      </c>
      <c r="G726" s="3">
        <v>1956.5000000023599</v>
      </c>
      <c r="H726" s="12">
        <v>27.847624</v>
      </c>
      <c r="K726" s="13">
        <v>20667</v>
      </c>
      <c r="O726">
        <v>10</v>
      </c>
      <c r="P726">
        <v>1963</v>
      </c>
      <c r="Q726" s="15">
        <v>0.8523578869663252</v>
      </c>
      <c r="R726">
        <v>0.61529999999999951</v>
      </c>
      <c r="S726">
        <f t="shared" si="12"/>
        <v>0.52445580785037949</v>
      </c>
    </row>
    <row r="727" spans="6:19" x14ac:dyDescent="0.3">
      <c r="F727">
        <v>6</v>
      </c>
      <c r="G727" s="3">
        <v>1956.4166666690301</v>
      </c>
      <c r="H727" s="12">
        <v>28.409420000000001</v>
      </c>
      <c r="K727" s="13">
        <v>20636</v>
      </c>
      <c r="O727">
        <v>9</v>
      </c>
      <c r="P727">
        <v>1963</v>
      </c>
      <c r="Q727">
        <v>0.77340001127807312</v>
      </c>
      <c r="R727">
        <v>0.61529999999999951</v>
      </c>
      <c r="S727">
        <f t="shared" si="12"/>
        <v>0.47587302693939804</v>
      </c>
    </row>
    <row r="728" spans="6:19" x14ac:dyDescent="0.3">
      <c r="F728">
        <v>5</v>
      </c>
      <c r="G728" s="3">
        <v>1956.3333333357</v>
      </c>
      <c r="H728" s="12">
        <v>27.840263</v>
      </c>
      <c r="K728" s="13">
        <v>20606</v>
      </c>
      <c r="O728">
        <v>8</v>
      </c>
      <c r="P728">
        <v>1963</v>
      </c>
      <c r="Q728">
        <v>0.68641677965251102</v>
      </c>
      <c r="R728">
        <v>0.61529999999999951</v>
      </c>
      <c r="S728">
        <f t="shared" si="12"/>
        <v>0.42235224452018971</v>
      </c>
    </row>
    <row r="729" spans="6:19" x14ac:dyDescent="0.3">
      <c r="F729">
        <v>4</v>
      </c>
      <c r="G729" s="3">
        <v>1956.2500000023699</v>
      </c>
      <c r="H729" s="12">
        <v>27.428505000000001</v>
      </c>
      <c r="K729" s="13">
        <v>20575</v>
      </c>
      <c r="O729">
        <v>8</v>
      </c>
      <c r="P729">
        <v>1963</v>
      </c>
      <c r="Q729">
        <v>0.60974491266942898</v>
      </c>
      <c r="R729">
        <v>0.61529999999999951</v>
      </c>
      <c r="S729">
        <f t="shared" si="12"/>
        <v>0.37517604476549937</v>
      </c>
    </row>
    <row r="730" spans="6:19" x14ac:dyDescent="0.3">
      <c r="F730">
        <v>3</v>
      </c>
      <c r="G730" s="3">
        <v>1956.1666666690401</v>
      </c>
      <c r="H730" s="12">
        <v>26.65916</v>
      </c>
      <c r="K730" s="13">
        <v>20545</v>
      </c>
      <c r="O730">
        <v>7</v>
      </c>
      <c r="P730">
        <v>1963</v>
      </c>
      <c r="Q730">
        <v>0.54116774406609991</v>
      </c>
      <c r="R730">
        <v>0.61529999999999951</v>
      </c>
      <c r="S730">
        <f t="shared" si="12"/>
        <v>0.33298051292387099</v>
      </c>
    </row>
    <row r="731" spans="6:19" x14ac:dyDescent="0.3">
      <c r="F731">
        <v>2</v>
      </c>
      <c r="G731" s="3">
        <v>1956.08333333571</v>
      </c>
      <c r="H731" s="12">
        <v>26.700862999999998</v>
      </c>
      <c r="K731" s="13">
        <v>20514</v>
      </c>
      <c r="O731">
        <v>6</v>
      </c>
      <c r="P731">
        <v>1963</v>
      </c>
      <c r="Q731">
        <v>0.52287937334128198</v>
      </c>
      <c r="R731">
        <v>0.61529999999999951</v>
      </c>
      <c r="S731">
        <f t="shared" si="12"/>
        <v>0.32172767841689054</v>
      </c>
    </row>
    <row r="732" spans="6:19" x14ac:dyDescent="0.3">
      <c r="F732">
        <v>1</v>
      </c>
      <c r="G732" s="3">
        <v>1956.0000000023799</v>
      </c>
      <c r="H732" s="12">
        <v>26.875129999999999</v>
      </c>
      <c r="K732" s="13">
        <v>20485</v>
      </c>
      <c r="O732">
        <v>5</v>
      </c>
      <c r="P732">
        <v>1963</v>
      </c>
      <c r="Q732">
        <v>0.51784376963952883</v>
      </c>
      <c r="R732">
        <v>0.61529999999999951</v>
      </c>
      <c r="S732">
        <f t="shared" si="12"/>
        <v>0.31862927145920183</v>
      </c>
    </row>
    <row r="733" spans="6:19" x14ac:dyDescent="0.3">
      <c r="F733">
        <v>12</v>
      </c>
      <c r="G733" s="3">
        <v>1955.9166666690501</v>
      </c>
      <c r="H733" s="12">
        <v>27.507639000000001</v>
      </c>
      <c r="K733" s="13">
        <v>20454</v>
      </c>
      <c r="O733">
        <v>4</v>
      </c>
      <c r="P733">
        <v>1963</v>
      </c>
      <c r="Q733">
        <v>0.51278199495900378</v>
      </c>
      <c r="R733">
        <v>0.61529999999999951</v>
      </c>
      <c r="S733">
        <f t="shared" si="12"/>
        <v>0.31551476149827479</v>
      </c>
    </row>
    <row r="734" spans="6:19" x14ac:dyDescent="0.3">
      <c r="F734">
        <v>11</v>
      </c>
      <c r="G734" s="3">
        <v>1955.83333333572</v>
      </c>
      <c r="H734" s="12">
        <v>28.615241999999999</v>
      </c>
      <c r="K734" s="13">
        <v>20423</v>
      </c>
      <c r="O734">
        <v>3</v>
      </c>
      <c r="P734">
        <v>1963</v>
      </c>
      <c r="Q734">
        <v>0.50755059156266735</v>
      </c>
      <c r="R734">
        <v>0.61529999999999951</v>
      </c>
      <c r="S734">
        <f t="shared" si="12"/>
        <v>0.31229587898850897</v>
      </c>
    </row>
    <row r="735" spans="6:19" x14ac:dyDescent="0.3">
      <c r="F735">
        <v>10</v>
      </c>
      <c r="G735" s="3">
        <v>1955.7500000023899</v>
      </c>
      <c r="H735" s="12">
        <v>28.964835999999998</v>
      </c>
      <c r="K735" s="13">
        <v>20393</v>
      </c>
      <c r="O735">
        <v>2</v>
      </c>
      <c r="P735">
        <v>1963</v>
      </c>
      <c r="Q735">
        <v>0.52235147954391647</v>
      </c>
      <c r="R735">
        <v>0.61529999999999951</v>
      </c>
      <c r="S735">
        <f t="shared" si="12"/>
        <v>0.32140286536337154</v>
      </c>
    </row>
    <row r="736" spans="6:19" x14ac:dyDescent="0.3">
      <c r="F736">
        <v>9</v>
      </c>
      <c r="G736" s="3">
        <v>1955.6666666690601</v>
      </c>
      <c r="H736" s="12">
        <v>28.870773</v>
      </c>
      <c r="K736" s="13">
        <v>20362</v>
      </c>
      <c r="O736">
        <v>2</v>
      </c>
      <c r="P736">
        <v>1963</v>
      </c>
      <c r="Q736">
        <v>0.54343923313747122</v>
      </c>
      <c r="R736">
        <v>0.61529999999999951</v>
      </c>
      <c r="S736">
        <f t="shared" si="12"/>
        <v>0.33437816014948579</v>
      </c>
    </row>
    <row r="737" spans="6:19" x14ac:dyDescent="0.3">
      <c r="F737">
        <v>8</v>
      </c>
      <c r="G737" s="3">
        <v>1955.58333333573</v>
      </c>
      <c r="H737" s="12">
        <v>28.489211999999998</v>
      </c>
      <c r="K737" s="13">
        <v>20332</v>
      </c>
      <c r="O737">
        <v>1</v>
      </c>
      <c r="P737">
        <v>1963</v>
      </c>
      <c r="Q737">
        <v>0.56554224340953929</v>
      </c>
      <c r="R737">
        <v>0.61529999999999951</v>
      </c>
      <c r="S737">
        <f t="shared" si="12"/>
        <v>0.34797814236988928</v>
      </c>
    </row>
    <row r="738" spans="6:19" x14ac:dyDescent="0.3">
      <c r="F738">
        <v>7</v>
      </c>
      <c r="G738" s="3">
        <v>1955.5000000023999</v>
      </c>
      <c r="H738" s="12">
        <v>28.021281999999999</v>
      </c>
      <c r="K738" s="13">
        <v>20301</v>
      </c>
      <c r="O738">
        <v>12</v>
      </c>
      <c r="P738">
        <v>1962</v>
      </c>
      <c r="Q738">
        <v>0.58837364322902397</v>
      </c>
      <c r="R738">
        <v>0.61529999999999951</v>
      </c>
      <c r="S738">
        <f t="shared" si="12"/>
        <v>0.36202630267881813</v>
      </c>
    </row>
    <row r="739" spans="6:19" x14ac:dyDescent="0.3">
      <c r="F739">
        <v>6</v>
      </c>
      <c r="G739" s="3">
        <v>1955.4166666690701</v>
      </c>
      <c r="H739" s="12">
        <v>28.252459000000002</v>
      </c>
      <c r="K739" s="13">
        <v>20270</v>
      </c>
      <c r="O739">
        <v>11</v>
      </c>
      <c r="P739">
        <v>1962</v>
      </c>
      <c r="Q739">
        <v>0.60413422118692839</v>
      </c>
      <c r="R739">
        <v>0.61529999999999951</v>
      </c>
      <c r="S739">
        <f t="shared" si="12"/>
        <v>0.37172378629631675</v>
      </c>
    </row>
    <row r="740" spans="6:19" x14ac:dyDescent="0.3">
      <c r="F740">
        <v>5</v>
      </c>
      <c r="G740" s="3">
        <v>1955.33333333574</v>
      </c>
      <c r="H740" s="12">
        <v>28.008379999999999</v>
      </c>
      <c r="K740" s="13">
        <v>20240</v>
      </c>
      <c r="O740">
        <v>10</v>
      </c>
      <c r="P740">
        <v>1962</v>
      </c>
      <c r="Q740">
        <v>0.61727701486477393</v>
      </c>
      <c r="R740">
        <v>0.61529999999999951</v>
      </c>
      <c r="S740">
        <f t="shared" si="12"/>
        <v>0.37981054724629509</v>
      </c>
    </row>
    <row r="741" spans="6:19" x14ac:dyDescent="0.3">
      <c r="F741">
        <v>4</v>
      </c>
      <c r="G741" s="3">
        <v>1955.2500000024099</v>
      </c>
      <c r="H741" s="12">
        <v>27.234386000000001</v>
      </c>
      <c r="K741" s="13">
        <v>20209</v>
      </c>
      <c r="O741">
        <v>10</v>
      </c>
      <c r="P741">
        <v>1962</v>
      </c>
      <c r="Q741">
        <v>0.63079756427570199</v>
      </c>
      <c r="R741">
        <v>0.61529999999999951</v>
      </c>
      <c r="S741">
        <f t="shared" si="12"/>
        <v>0.38812974129883915</v>
      </c>
    </row>
    <row r="742" spans="6:19" x14ac:dyDescent="0.3">
      <c r="F742">
        <v>3</v>
      </c>
      <c r="G742" s="3">
        <v>1955.1666666690801</v>
      </c>
      <c r="H742" s="12">
        <v>26.437494000000001</v>
      </c>
      <c r="K742" s="13">
        <v>20179</v>
      </c>
      <c r="O742">
        <v>9</v>
      </c>
      <c r="P742">
        <v>1962</v>
      </c>
      <c r="Q742">
        <v>0.64442741493975231</v>
      </c>
      <c r="R742">
        <v>0.61529999999999951</v>
      </c>
      <c r="S742">
        <f t="shared" si="12"/>
        <v>0.3965161884124293</v>
      </c>
    </row>
    <row r="743" spans="6:19" x14ac:dyDescent="0.3">
      <c r="F743">
        <v>2</v>
      </c>
      <c r="G743" s="3">
        <v>1955.08333333575</v>
      </c>
      <c r="H743" s="12">
        <v>26.717483999999999</v>
      </c>
      <c r="K743" s="13">
        <v>20148</v>
      </c>
      <c r="O743">
        <v>8</v>
      </c>
      <c r="P743">
        <v>1962</v>
      </c>
      <c r="Q743" s="15">
        <v>0.66331553282664202</v>
      </c>
      <c r="R743">
        <v>0.61529999999999951</v>
      </c>
      <c r="S743">
        <f t="shared" si="12"/>
        <v>0.4081380473482325</v>
      </c>
    </row>
    <row r="744" spans="6:19" x14ac:dyDescent="0.3">
      <c r="F744">
        <v>1</v>
      </c>
      <c r="G744" s="3">
        <v>1955.0000000024099</v>
      </c>
      <c r="H744" s="12">
        <v>27.055759999999999</v>
      </c>
      <c r="K744" s="13">
        <v>20120</v>
      </c>
      <c r="O744">
        <v>7</v>
      </c>
      <c r="P744">
        <v>1962</v>
      </c>
      <c r="Q744">
        <v>0.68453562848629079</v>
      </c>
      <c r="R744">
        <v>0.61529999999999951</v>
      </c>
      <c r="S744">
        <f t="shared" si="12"/>
        <v>0.42119477220761437</v>
      </c>
    </row>
    <row r="745" spans="6:19" x14ac:dyDescent="0.3">
      <c r="F745">
        <v>12</v>
      </c>
      <c r="G745" s="3">
        <v>1954.9166666690801</v>
      </c>
      <c r="H745" s="12">
        <v>27.531766999999999</v>
      </c>
      <c r="K745" s="13">
        <v>20089</v>
      </c>
      <c r="O745">
        <v>6</v>
      </c>
      <c r="P745">
        <v>1962</v>
      </c>
      <c r="Q745">
        <v>0.70622980951570768</v>
      </c>
      <c r="R745">
        <v>0.61529999999999951</v>
      </c>
      <c r="S745">
        <f t="shared" si="12"/>
        <v>0.4345432017950146</v>
      </c>
    </row>
    <row r="746" spans="6:19" x14ac:dyDescent="0.3">
      <c r="F746">
        <v>11</v>
      </c>
      <c r="G746" s="3">
        <v>1954.83333333575</v>
      </c>
      <c r="H746" s="12">
        <v>28.406009999999998</v>
      </c>
      <c r="K746" s="13">
        <v>20058</v>
      </c>
      <c r="O746">
        <v>6</v>
      </c>
      <c r="P746">
        <v>1962</v>
      </c>
      <c r="Q746">
        <v>0.72871666488872655</v>
      </c>
      <c r="R746">
        <v>0.61529999999999951</v>
      </c>
      <c r="S746">
        <f t="shared" si="12"/>
        <v>0.44837936390603311</v>
      </c>
    </row>
    <row r="747" spans="6:19" x14ac:dyDescent="0.3">
      <c r="F747">
        <v>10</v>
      </c>
      <c r="G747" s="3">
        <v>1954.7500000024199</v>
      </c>
      <c r="H747" s="12">
        <v>28.556839</v>
      </c>
      <c r="K747" s="13">
        <v>20028</v>
      </c>
      <c r="O747">
        <v>5</v>
      </c>
      <c r="P747">
        <v>1962</v>
      </c>
      <c r="Q747">
        <v>0.76495567712982349</v>
      </c>
      <c r="R747">
        <v>0.61529999999999951</v>
      </c>
      <c r="S747">
        <f t="shared" si="12"/>
        <v>0.47067722813798002</v>
      </c>
    </row>
    <row r="748" spans="6:19" x14ac:dyDescent="0.3">
      <c r="F748">
        <v>9</v>
      </c>
      <c r="G748" s="3">
        <v>1954.6666666690901</v>
      </c>
      <c r="H748" s="12">
        <v>28.824017000000001</v>
      </c>
      <c r="K748" s="13">
        <v>19997</v>
      </c>
      <c r="O748">
        <v>5</v>
      </c>
      <c r="P748">
        <v>1962</v>
      </c>
      <c r="Q748">
        <v>0.80741734744730109</v>
      </c>
      <c r="R748">
        <v>0.61529999999999951</v>
      </c>
      <c r="S748">
        <f t="shared" si="12"/>
        <v>0.49680389388432394</v>
      </c>
    </row>
    <row r="749" spans="6:19" x14ac:dyDescent="0.3">
      <c r="F749">
        <v>8</v>
      </c>
      <c r="G749" s="3">
        <v>1954.58333333576</v>
      </c>
      <c r="H749" s="12">
        <v>28.394843999999999</v>
      </c>
      <c r="K749" s="13">
        <v>19967</v>
      </c>
      <c r="O749">
        <v>4</v>
      </c>
      <c r="P749">
        <v>1962</v>
      </c>
      <c r="Q749">
        <v>0.85223490059691587</v>
      </c>
      <c r="R749">
        <v>0.61529999999999951</v>
      </c>
      <c r="S749">
        <f t="shared" si="12"/>
        <v>0.52438013433728192</v>
      </c>
    </row>
    <row r="750" spans="6:19" x14ac:dyDescent="0.3">
      <c r="F750">
        <v>7</v>
      </c>
      <c r="G750" s="3">
        <v>1954.5000000024299</v>
      </c>
      <c r="H750" s="12">
        <v>28.231102</v>
      </c>
      <c r="K750" s="13">
        <v>19936</v>
      </c>
      <c r="O750">
        <v>4</v>
      </c>
      <c r="P750">
        <v>1962</v>
      </c>
      <c r="Q750">
        <v>0.89967113748649041</v>
      </c>
      <c r="R750">
        <v>0.61529999999999951</v>
      </c>
      <c r="S750">
        <f t="shared" si="12"/>
        <v>0.55356765089543714</v>
      </c>
    </row>
    <row r="751" spans="6:19" x14ac:dyDescent="0.3">
      <c r="F751">
        <v>6</v>
      </c>
      <c r="G751" s="3">
        <v>1954.4166666691001</v>
      </c>
      <c r="H751" s="12">
        <v>28.727388000000001</v>
      </c>
      <c r="K751" s="13">
        <v>19905</v>
      </c>
      <c r="O751">
        <v>3</v>
      </c>
      <c r="P751">
        <v>1962</v>
      </c>
      <c r="Q751">
        <v>0.88165999964436059</v>
      </c>
      <c r="R751">
        <v>0.61529999999999951</v>
      </c>
      <c r="S751">
        <f t="shared" si="12"/>
        <v>0.54248539778117466</v>
      </c>
    </row>
    <row r="752" spans="6:19" x14ac:dyDescent="0.3">
      <c r="F752">
        <v>5</v>
      </c>
      <c r="G752" s="3">
        <v>1954.33333333577</v>
      </c>
      <c r="H752" s="12">
        <v>28.362912999999999</v>
      </c>
      <c r="K752" s="13">
        <v>19875</v>
      </c>
      <c r="O752">
        <v>3</v>
      </c>
      <c r="P752">
        <v>1962</v>
      </c>
      <c r="Q752">
        <v>0.84268767221278218</v>
      </c>
      <c r="R752">
        <v>0.61529999999999951</v>
      </c>
      <c r="S752">
        <f t="shared" si="12"/>
        <v>0.51850572471252443</v>
      </c>
    </row>
    <row r="753" spans="6:19" x14ac:dyDescent="0.3">
      <c r="F753">
        <v>4</v>
      </c>
      <c r="G753" s="3">
        <v>1954.2500000024399</v>
      </c>
      <c r="H753" s="12">
        <v>27.443425999999999</v>
      </c>
      <c r="K753" s="13">
        <v>19844</v>
      </c>
      <c r="O753">
        <v>2</v>
      </c>
      <c r="P753">
        <v>1962</v>
      </c>
      <c r="Q753">
        <v>0.80590203766043578</v>
      </c>
      <c r="R753">
        <v>0.61529999999999951</v>
      </c>
      <c r="S753">
        <f t="shared" si="12"/>
        <v>0.49587152377246574</v>
      </c>
    </row>
    <row r="754" spans="6:19" x14ac:dyDescent="0.3">
      <c r="F754">
        <v>3</v>
      </c>
      <c r="G754" s="3">
        <v>1954.1666666691101</v>
      </c>
      <c r="H754" s="12">
        <v>27.113303999999999</v>
      </c>
      <c r="K754" s="13">
        <v>19814</v>
      </c>
      <c r="O754">
        <v>1</v>
      </c>
      <c r="P754">
        <v>1962</v>
      </c>
      <c r="Q754">
        <v>0.77061199183421381</v>
      </c>
      <c r="R754">
        <v>0.61529999999999951</v>
      </c>
      <c r="S754">
        <f t="shared" si="12"/>
        <v>0.47415755857559139</v>
      </c>
    </row>
    <row r="755" spans="6:19" x14ac:dyDescent="0.3">
      <c r="F755">
        <v>2</v>
      </c>
      <c r="G755" s="3">
        <v>1954.08333333578</v>
      </c>
      <c r="H755" s="12">
        <v>26.765903000000002</v>
      </c>
      <c r="K755" s="13">
        <v>19783</v>
      </c>
      <c r="O755">
        <v>12</v>
      </c>
      <c r="P755">
        <v>1961</v>
      </c>
      <c r="Q755">
        <v>0.75725987751855151</v>
      </c>
      <c r="R755">
        <v>0.61529999999999951</v>
      </c>
      <c r="S755">
        <f t="shared" si="12"/>
        <v>0.4659420026371644</v>
      </c>
    </row>
    <row r="756" spans="6:19" x14ac:dyDescent="0.3">
      <c r="F756">
        <v>1</v>
      </c>
      <c r="G756" s="3">
        <v>1954.00000000245</v>
      </c>
      <c r="H756" s="12">
        <v>27.182971999999999</v>
      </c>
      <c r="K756" s="13">
        <v>19755</v>
      </c>
      <c r="O756">
        <v>10</v>
      </c>
      <c r="P756">
        <v>1961</v>
      </c>
      <c r="Q756">
        <v>0.75105102616902164</v>
      </c>
      <c r="R756">
        <v>0.61529999999999951</v>
      </c>
      <c r="S756">
        <f t="shared" si="12"/>
        <v>0.46212169640179868</v>
      </c>
    </row>
    <row r="757" spans="6:19" x14ac:dyDescent="0.3">
      <c r="F757">
        <v>12</v>
      </c>
      <c r="G757" s="3">
        <v>1953.9166666691201</v>
      </c>
      <c r="H757" s="12">
        <v>28.199314000000001</v>
      </c>
      <c r="K757" s="13">
        <v>19724</v>
      </c>
      <c r="O757">
        <v>9</v>
      </c>
      <c r="P757">
        <v>1961</v>
      </c>
      <c r="Q757">
        <v>0.74510808899552705</v>
      </c>
      <c r="R757">
        <v>0.61529999999999951</v>
      </c>
      <c r="S757">
        <f t="shared" si="12"/>
        <v>0.45846500715894745</v>
      </c>
    </row>
    <row r="758" spans="6:19" x14ac:dyDescent="0.3">
      <c r="F758">
        <v>11</v>
      </c>
      <c r="G758" s="3">
        <v>1953.83333333579</v>
      </c>
      <c r="H758" s="12">
        <v>28.826778000000001</v>
      </c>
      <c r="K758" s="13">
        <v>19693</v>
      </c>
      <c r="O758">
        <v>8</v>
      </c>
      <c r="P758">
        <v>1961</v>
      </c>
      <c r="Q758" s="15">
        <v>0.73910551663698165</v>
      </c>
      <c r="R758">
        <v>0.61529999999999951</v>
      </c>
      <c r="S758">
        <f t="shared" si="12"/>
        <v>0.45477162438673446</v>
      </c>
    </row>
    <row r="759" spans="6:19" x14ac:dyDescent="0.3">
      <c r="F759">
        <v>10</v>
      </c>
      <c r="G759" s="3">
        <v>1953.75000000246</v>
      </c>
      <c r="H759" s="12">
        <v>29.070879999999999</v>
      </c>
      <c r="K759" s="13">
        <v>19663</v>
      </c>
      <c r="O759">
        <v>6</v>
      </c>
      <c r="P759">
        <v>1961</v>
      </c>
      <c r="Q759">
        <v>0.73921217725841115</v>
      </c>
      <c r="R759">
        <v>0.61529999999999951</v>
      </c>
      <c r="S759">
        <f t="shared" si="12"/>
        <v>0.45483725266710001</v>
      </c>
    </row>
    <row r="760" spans="6:19" x14ac:dyDescent="0.3">
      <c r="F760">
        <v>9</v>
      </c>
      <c r="G760" s="3">
        <v>1953.6666666691301</v>
      </c>
      <c r="H760" s="12">
        <v>28.895423999999998</v>
      </c>
      <c r="K760" s="13">
        <v>19632</v>
      </c>
      <c r="O760">
        <v>5</v>
      </c>
      <c r="P760">
        <v>1961</v>
      </c>
      <c r="Q760">
        <v>0.74135055252214799</v>
      </c>
      <c r="R760">
        <v>0.61529999999999951</v>
      </c>
      <c r="S760">
        <f t="shared" si="12"/>
        <v>0.45615299496687728</v>
      </c>
    </row>
    <row r="761" spans="6:19" x14ac:dyDescent="0.3">
      <c r="F761">
        <v>8</v>
      </c>
      <c r="G761" s="3">
        <v>1953.5833333358</v>
      </c>
      <c r="H761" s="12">
        <v>28.413478999999999</v>
      </c>
      <c r="K761" s="13">
        <v>19602</v>
      </c>
      <c r="O761">
        <v>4</v>
      </c>
      <c r="P761">
        <v>1961</v>
      </c>
      <c r="Q761">
        <v>0.74338783502202144</v>
      </c>
      <c r="R761">
        <v>0.61529999999999951</v>
      </c>
      <c r="S761">
        <f t="shared" si="12"/>
        <v>0.45740653488904942</v>
      </c>
    </row>
    <row r="762" spans="6:19" x14ac:dyDescent="0.3">
      <c r="F762">
        <v>7</v>
      </c>
      <c r="G762" s="3">
        <v>1953.50000000247</v>
      </c>
      <c r="H762" s="12">
        <v>28.423645</v>
      </c>
      <c r="K762" s="13">
        <v>19571</v>
      </c>
      <c r="O762">
        <v>2</v>
      </c>
      <c r="P762">
        <v>1961</v>
      </c>
      <c r="Q762">
        <v>0.74543071611485467</v>
      </c>
      <c r="R762">
        <v>0.61529999999999951</v>
      </c>
      <c r="S762">
        <f t="shared" si="12"/>
        <v>0.4586635196254697</v>
      </c>
    </row>
    <row r="763" spans="6:19" x14ac:dyDescent="0.3">
      <c r="F763">
        <v>6</v>
      </c>
      <c r="G763" s="3">
        <v>1953.4166666691401</v>
      </c>
      <c r="H763" s="12">
        <v>28.565704</v>
      </c>
      <c r="K763" s="13">
        <v>19540</v>
      </c>
      <c r="O763">
        <v>1</v>
      </c>
      <c r="P763">
        <v>1961</v>
      </c>
      <c r="Q763">
        <v>0.72305478494009645</v>
      </c>
      <c r="R763">
        <v>0.61529999999999951</v>
      </c>
      <c r="S763">
        <f t="shared" si="12"/>
        <v>0.44489560917364102</v>
      </c>
    </row>
    <row r="764" spans="6:19" x14ac:dyDescent="0.3">
      <c r="F764">
        <v>5</v>
      </c>
      <c r="G764" s="3">
        <v>1953.33333333581</v>
      </c>
      <c r="H764" s="12">
        <v>28.296250000000001</v>
      </c>
      <c r="K764" s="13">
        <v>19510</v>
      </c>
      <c r="O764">
        <v>12</v>
      </c>
      <c r="P764">
        <v>1960</v>
      </c>
      <c r="Q764">
        <v>0.69299161098484219</v>
      </c>
      <c r="R764">
        <v>0.61529999999999951</v>
      </c>
      <c r="S764">
        <f t="shared" si="12"/>
        <v>0.42639773823897303</v>
      </c>
    </row>
    <row r="765" spans="6:19" x14ac:dyDescent="0.3">
      <c r="F765">
        <v>4</v>
      </c>
      <c r="G765" s="3">
        <v>1953.25000000248</v>
      </c>
      <c r="H765" s="12">
        <v>27.411937999999999</v>
      </c>
      <c r="K765" s="13">
        <v>19479</v>
      </c>
      <c r="O765">
        <v>10</v>
      </c>
      <c r="P765">
        <v>1960</v>
      </c>
      <c r="Q765">
        <v>0.66408256973483326</v>
      </c>
      <c r="R765">
        <v>0.61529999999999951</v>
      </c>
      <c r="S765">
        <f t="shared" si="12"/>
        <v>0.40861000515784257</v>
      </c>
    </row>
    <row r="766" spans="6:19" x14ac:dyDescent="0.3">
      <c r="F766">
        <v>3</v>
      </c>
      <c r="G766" s="3">
        <v>1953.1666666691499</v>
      </c>
      <c r="H766" s="12">
        <v>26.413506999999999</v>
      </c>
      <c r="K766" s="13">
        <v>19449</v>
      </c>
      <c r="O766">
        <v>9</v>
      </c>
      <c r="P766">
        <v>1960</v>
      </c>
      <c r="Q766">
        <v>0.63647217012851454</v>
      </c>
      <c r="R766">
        <v>0.61529999999999951</v>
      </c>
      <c r="S766">
        <f t="shared" si="12"/>
        <v>0.39162132628007468</v>
      </c>
    </row>
    <row r="767" spans="6:19" x14ac:dyDescent="0.3">
      <c r="F767">
        <v>2</v>
      </c>
      <c r="G767" s="3">
        <v>1953.08333333582</v>
      </c>
      <c r="H767" s="12">
        <v>26.707027</v>
      </c>
      <c r="K767" s="13">
        <v>19418</v>
      </c>
      <c r="O767">
        <v>8</v>
      </c>
      <c r="P767">
        <v>1960</v>
      </c>
      <c r="Q767">
        <v>0.6372081662289597</v>
      </c>
      <c r="R767">
        <v>0.61529999999999951</v>
      </c>
      <c r="S767">
        <f t="shared" si="12"/>
        <v>0.39207418468067862</v>
      </c>
    </row>
    <row r="768" spans="6:19" x14ac:dyDescent="0.3">
      <c r="F768">
        <v>1</v>
      </c>
      <c r="G768" s="3">
        <v>1953.00000000249</v>
      </c>
      <c r="H768" s="12">
        <v>26.99287</v>
      </c>
      <c r="K768" s="13">
        <v>19390</v>
      </c>
      <c r="O768">
        <v>6</v>
      </c>
      <c r="P768">
        <v>1960</v>
      </c>
      <c r="Q768">
        <v>0.64834910512250721</v>
      </c>
      <c r="R768">
        <v>0.61529999999999951</v>
      </c>
      <c r="S768">
        <f t="shared" si="12"/>
        <v>0.39892920438187834</v>
      </c>
    </row>
    <row r="769" spans="6:19" x14ac:dyDescent="0.3">
      <c r="F769">
        <v>12</v>
      </c>
      <c r="G769" s="3">
        <v>1952.9166666691599</v>
      </c>
      <c r="H769" s="12">
        <v>27.841702999999999</v>
      </c>
      <c r="K769" s="13">
        <v>19359</v>
      </c>
      <c r="O769">
        <v>6</v>
      </c>
      <c r="P769">
        <v>1960</v>
      </c>
      <c r="Q769">
        <v>0.65987524455755586</v>
      </c>
      <c r="R769">
        <v>0.61529999999999951</v>
      </c>
      <c r="S769">
        <f t="shared" si="12"/>
        <v>0.40602123797626383</v>
      </c>
    </row>
    <row r="770" spans="6:19" x14ac:dyDescent="0.3">
      <c r="F770">
        <v>11</v>
      </c>
      <c r="G770" s="3">
        <v>1952.83333333583</v>
      </c>
      <c r="H770" s="12">
        <v>28.968292000000002</v>
      </c>
      <c r="K770" s="13">
        <v>19328</v>
      </c>
      <c r="O770">
        <v>6</v>
      </c>
      <c r="P770">
        <v>1960</v>
      </c>
      <c r="Q770">
        <v>0.67160716503792406</v>
      </c>
      <c r="R770">
        <v>0.61529999999999951</v>
      </c>
      <c r="S770">
        <f t="shared" si="12"/>
        <v>0.41323988864783434</v>
      </c>
    </row>
    <row r="771" spans="6:19" x14ac:dyDescent="0.3">
      <c r="F771">
        <v>10</v>
      </c>
      <c r="G771" s="3">
        <v>1952.7500000025</v>
      </c>
      <c r="H771" s="12">
        <v>29.206356</v>
      </c>
      <c r="K771" s="13">
        <v>19298</v>
      </c>
      <c r="O771">
        <v>5</v>
      </c>
      <c r="P771">
        <v>1960</v>
      </c>
      <c r="Q771">
        <v>0.72389090241247034</v>
      </c>
      <c r="R771">
        <v>0.61529999999999951</v>
      </c>
      <c r="S771">
        <f t="shared" si="12"/>
        <v>0.44541007225439266</v>
      </c>
    </row>
    <row r="772" spans="6:19" x14ac:dyDescent="0.3">
      <c r="F772">
        <v>9</v>
      </c>
      <c r="G772" s="3">
        <v>1952.6666666691699</v>
      </c>
      <c r="H772" s="12">
        <v>29.063278</v>
      </c>
      <c r="K772" s="13">
        <v>19267</v>
      </c>
      <c r="O772">
        <v>5</v>
      </c>
      <c r="P772">
        <v>1960</v>
      </c>
      <c r="Q772">
        <v>0.79791046647515507</v>
      </c>
      <c r="R772">
        <v>0.61529999999999951</v>
      </c>
      <c r="S772">
        <f t="shared" si="12"/>
        <v>0.4909543100221625</v>
      </c>
    </row>
    <row r="773" spans="6:19" x14ac:dyDescent="0.3">
      <c r="F773">
        <v>8</v>
      </c>
      <c r="G773" s="3">
        <v>1952.5833333358401</v>
      </c>
      <c r="H773" s="12">
        <v>28.760035999999999</v>
      </c>
      <c r="K773" s="13">
        <v>19237</v>
      </c>
      <c r="O773">
        <v>5</v>
      </c>
      <c r="P773">
        <v>1960</v>
      </c>
      <c r="Q773">
        <v>0.87924377704359602</v>
      </c>
      <c r="R773">
        <v>0.61529999999999951</v>
      </c>
      <c r="S773">
        <f t="shared" ref="S773:S836" si="13">Q773*R773</f>
        <v>0.54099869601492423</v>
      </c>
    </row>
    <row r="774" spans="6:19" x14ac:dyDescent="0.3">
      <c r="F774">
        <v>7</v>
      </c>
      <c r="G774" s="3">
        <v>1952.50000000251</v>
      </c>
      <c r="H774" s="12">
        <v>28.545203999999998</v>
      </c>
      <c r="K774" s="13">
        <v>19206</v>
      </c>
      <c r="O774">
        <v>4</v>
      </c>
      <c r="P774">
        <v>1960</v>
      </c>
      <c r="Q774" s="15">
        <v>0.96928839973621417</v>
      </c>
      <c r="R774">
        <v>0.61529999999999951</v>
      </c>
      <c r="S774">
        <f t="shared" si="13"/>
        <v>0.59640315235769215</v>
      </c>
    </row>
    <row r="775" spans="6:19" x14ac:dyDescent="0.3">
      <c r="F775">
        <v>6</v>
      </c>
      <c r="G775" s="3">
        <v>1952.4166666691799</v>
      </c>
      <c r="H775" s="12">
        <v>28.908642</v>
      </c>
      <c r="K775" s="13">
        <v>19175</v>
      </c>
      <c r="O775">
        <v>4</v>
      </c>
      <c r="P775">
        <v>1960</v>
      </c>
      <c r="Q775">
        <v>1.0120677495028256</v>
      </c>
      <c r="R775">
        <v>0.61529999999999951</v>
      </c>
      <c r="S775">
        <f t="shared" si="13"/>
        <v>0.62272528626908807</v>
      </c>
    </row>
    <row r="776" spans="6:19" x14ac:dyDescent="0.3">
      <c r="F776">
        <v>5</v>
      </c>
      <c r="G776" s="3">
        <v>1952.3333333358501</v>
      </c>
      <c r="H776" s="12">
        <v>28.716728</v>
      </c>
      <c r="K776" s="13">
        <v>19145</v>
      </c>
      <c r="O776">
        <v>4</v>
      </c>
      <c r="P776">
        <v>1960</v>
      </c>
      <c r="Q776">
        <v>1.0334896801755886</v>
      </c>
      <c r="R776">
        <v>0.61529999999999951</v>
      </c>
      <c r="S776">
        <f t="shared" si="13"/>
        <v>0.63590620021203914</v>
      </c>
    </row>
    <row r="777" spans="6:19" x14ac:dyDescent="0.3">
      <c r="F777">
        <v>4</v>
      </c>
      <c r="G777" s="3">
        <v>1952.25000000252</v>
      </c>
      <c r="H777" s="12">
        <v>27.578576999999999</v>
      </c>
      <c r="K777" s="13">
        <v>19114</v>
      </c>
      <c r="O777">
        <v>3</v>
      </c>
      <c r="P777">
        <v>1960</v>
      </c>
      <c r="Q777">
        <v>1.0555159661069684</v>
      </c>
      <c r="R777">
        <v>0.61529999999999951</v>
      </c>
      <c r="S777">
        <f t="shared" si="13"/>
        <v>0.64945897394561714</v>
      </c>
    </row>
    <row r="778" spans="6:19" x14ac:dyDescent="0.3">
      <c r="F778">
        <v>3</v>
      </c>
      <c r="G778" s="3">
        <v>1952.1666666691899</v>
      </c>
      <c r="H778" s="12">
        <v>26.978850999999999</v>
      </c>
      <c r="K778" s="13">
        <v>19084</v>
      </c>
      <c r="O778">
        <v>3</v>
      </c>
      <c r="P778">
        <v>1960</v>
      </c>
      <c r="Q778">
        <v>1.0780116880484381</v>
      </c>
      <c r="R778">
        <v>0.61529999999999951</v>
      </c>
      <c r="S778">
        <f t="shared" si="13"/>
        <v>0.66330059165620336</v>
      </c>
    </row>
    <row r="779" spans="6:19" x14ac:dyDescent="0.3">
      <c r="F779">
        <v>2</v>
      </c>
      <c r="G779" s="3">
        <v>1952.0833333358601</v>
      </c>
      <c r="H779" s="12">
        <v>26.857979</v>
      </c>
      <c r="K779" s="13">
        <v>19053</v>
      </c>
      <c r="O779">
        <v>3</v>
      </c>
      <c r="P779">
        <v>1960</v>
      </c>
      <c r="Q779">
        <v>1.1091278821761394</v>
      </c>
      <c r="R779">
        <v>0.61529999999999951</v>
      </c>
      <c r="S779">
        <f t="shared" si="13"/>
        <v>0.68244638590297801</v>
      </c>
    </row>
    <row r="780" spans="6:19" x14ac:dyDescent="0.3">
      <c r="F780">
        <v>1</v>
      </c>
      <c r="G780" s="3">
        <v>1952.00000000253</v>
      </c>
      <c r="H780" s="12">
        <v>26.715765000000001</v>
      </c>
      <c r="K780" s="13">
        <v>19024</v>
      </c>
      <c r="O780">
        <v>2</v>
      </c>
      <c r="P780">
        <v>1960</v>
      </c>
      <c r="Q780">
        <v>1.1437829143571139</v>
      </c>
      <c r="R780">
        <v>0.61529999999999951</v>
      </c>
      <c r="S780">
        <f t="shared" si="13"/>
        <v>0.70376962720393166</v>
      </c>
    </row>
    <row r="781" spans="6:19" x14ac:dyDescent="0.3">
      <c r="F781">
        <v>12</v>
      </c>
      <c r="G781" s="3">
        <v>1951.9166666691999</v>
      </c>
      <c r="H781" s="12">
        <v>27.86459</v>
      </c>
      <c r="K781" s="13">
        <v>18993</v>
      </c>
      <c r="O781">
        <v>1</v>
      </c>
      <c r="P781">
        <v>1960</v>
      </c>
      <c r="Q781">
        <v>1.1800314784490766</v>
      </c>
      <c r="R781">
        <v>0.61529999999999951</v>
      </c>
      <c r="S781">
        <f t="shared" si="13"/>
        <v>0.72607336868971628</v>
      </c>
    </row>
    <row r="782" spans="6:19" x14ac:dyDescent="0.3">
      <c r="F782">
        <v>11</v>
      </c>
      <c r="G782" s="3">
        <v>1951.8333333358701</v>
      </c>
      <c r="H782" s="12">
        <v>28.782222999999998</v>
      </c>
      <c r="K782" s="13">
        <v>18962</v>
      </c>
      <c r="O782">
        <v>12</v>
      </c>
      <c r="P782">
        <v>1959</v>
      </c>
      <c r="Q782">
        <v>1.2174288255681645</v>
      </c>
      <c r="R782">
        <v>0.61529999999999951</v>
      </c>
      <c r="S782">
        <f t="shared" si="13"/>
        <v>0.74908395637209102</v>
      </c>
    </row>
    <row r="783" spans="6:19" x14ac:dyDescent="0.3">
      <c r="F783">
        <v>10</v>
      </c>
      <c r="G783" s="3">
        <v>1951.75000000254</v>
      </c>
      <c r="H783" s="12">
        <v>28.85529</v>
      </c>
      <c r="K783" s="13">
        <v>18932</v>
      </c>
      <c r="O783">
        <v>11</v>
      </c>
      <c r="P783">
        <v>1959</v>
      </c>
      <c r="Q783">
        <v>1.1965075217098891</v>
      </c>
      <c r="R783">
        <v>0.61529999999999951</v>
      </c>
      <c r="S783">
        <f t="shared" si="13"/>
        <v>0.73621107810809416</v>
      </c>
    </row>
    <row r="784" spans="6:19" x14ac:dyDescent="0.3">
      <c r="F784">
        <v>9</v>
      </c>
      <c r="G784" s="3">
        <v>1951.6666666692099</v>
      </c>
      <c r="H784" s="12">
        <v>29.098420000000001</v>
      </c>
      <c r="K784" s="13">
        <v>18901</v>
      </c>
      <c r="O784">
        <v>10</v>
      </c>
      <c r="P784">
        <v>1959</v>
      </c>
      <c r="Q784">
        <v>1.1515740144594899</v>
      </c>
      <c r="R784">
        <v>0.61529999999999951</v>
      </c>
      <c r="S784">
        <f t="shared" si="13"/>
        <v>0.70856349109692363</v>
      </c>
    </row>
    <row r="785" spans="6:19" x14ac:dyDescent="0.3">
      <c r="F785">
        <v>8</v>
      </c>
      <c r="G785" s="3">
        <v>1951.5833333358801</v>
      </c>
      <c r="H785" s="12">
        <v>28.755545000000001</v>
      </c>
      <c r="K785" s="13">
        <v>18871</v>
      </c>
      <c r="O785">
        <v>9</v>
      </c>
      <c r="P785">
        <v>1959</v>
      </c>
      <c r="Q785">
        <v>1.1088078340545087</v>
      </c>
      <c r="R785">
        <v>0.61529999999999951</v>
      </c>
      <c r="S785">
        <f t="shared" si="13"/>
        <v>0.68224946029373867</v>
      </c>
    </row>
    <row r="786" spans="6:19" x14ac:dyDescent="0.3">
      <c r="F786">
        <v>7</v>
      </c>
      <c r="G786" s="3">
        <v>1951.50000000255</v>
      </c>
      <c r="H786" s="12">
        <v>28.545216</v>
      </c>
      <c r="K786" s="13">
        <v>18840</v>
      </c>
      <c r="O786">
        <v>8</v>
      </c>
      <c r="P786">
        <v>1959</v>
      </c>
      <c r="Q786">
        <v>1.0673204067957669</v>
      </c>
      <c r="R786">
        <v>0.61529999999999951</v>
      </c>
      <c r="S786">
        <f t="shared" si="13"/>
        <v>0.65672224630143483</v>
      </c>
    </row>
    <row r="787" spans="6:19" x14ac:dyDescent="0.3">
      <c r="F787">
        <v>6</v>
      </c>
      <c r="G787" s="3">
        <v>1951.4166666692199</v>
      </c>
      <c r="H787" s="12">
        <v>28.707280999999998</v>
      </c>
      <c r="K787" s="13">
        <v>18809</v>
      </c>
      <c r="O787">
        <v>6</v>
      </c>
      <c r="P787">
        <v>1959</v>
      </c>
      <c r="Q787">
        <v>1.007110575714905</v>
      </c>
      <c r="R787">
        <v>0.61529999999999951</v>
      </c>
      <c r="S787">
        <f t="shared" si="13"/>
        <v>0.61967513723738055</v>
      </c>
    </row>
    <row r="788" spans="6:19" x14ac:dyDescent="0.3">
      <c r="F788">
        <v>5</v>
      </c>
      <c r="G788" s="3">
        <v>1951.3333333358901</v>
      </c>
      <c r="H788" s="12">
        <v>28.57837</v>
      </c>
      <c r="K788" s="13">
        <v>18779</v>
      </c>
      <c r="O788">
        <v>6</v>
      </c>
      <c r="P788">
        <v>1959</v>
      </c>
      <c r="Q788">
        <v>0.94195941874103584</v>
      </c>
      <c r="R788">
        <v>0.61529999999999951</v>
      </c>
      <c r="S788">
        <f t="shared" si="13"/>
        <v>0.57958763035135885</v>
      </c>
    </row>
    <row r="789" spans="6:19" x14ac:dyDescent="0.3">
      <c r="F789">
        <v>4</v>
      </c>
      <c r="G789" s="3">
        <v>1951.25000000256</v>
      </c>
      <c r="H789" s="12">
        <v>27.419464000000001</v>
      </c>
      <c r="K789" s="13">
        <v>18748</v>
      </c>
      <c r="O789">
        <v>6</v>
      </c>
      <c r="P789">
        <v>1959</v>
      </c>
      <c r="Q789">
        <v>0.88102411137889403</v>
      </c>
      <c r="R789">
        <v>0.61529999999999951</v>
      </c>
      <c r="S789">
        <f t="shared" si="13"/>
        <v>0.54209413573143306</v>
      </c>
    </row>
    <row r="790" spans="6:19" x14ac:dyDescent="0.3">
      <c r="F790">
        <v>3</v>
      </c>
      <c r="G790" s="3">
        <v>1951.1666666692299</v>
      </c>
      <c r="H790" s="12">
        <v>26.483592999999999</v>
      </c>
      <c r="K790" s="13">
        <v>18718</v>
      </c>
      <c r="O790">
        <v>5</v>
      </c>
      <c r="P790">
        <v>1959</v>
      </c>
      <c r="Q790">
        <v>0.82402963474214119</v>
      </c>
      <c r="R790">
        <v>0.61529999999999951</v>
      </c>
      <c r="S790">
        <f t="shared" si="13"/>
        <v>0.5070254342568391</v>
      </c>
    </row>
    <row r="791" spans="6:19" x14ac:dyDescent="0.3">
      <c r="F791">
        <v>2</v>
      </c>
      <c r="G791" s="3">
        <v>1951.0833333359001</v>
      </c>
      <c r="H791" s="12">
        <v>26.689254999999999</v>
      </c>
      <c r="K791" s="13">
        <v>18687</v>
      </c>
      <c r="O791">
        <v>5</v>
      </c>
      <c r="P791">
        <v>1959</v>
      </c>
      <c r="Q791">
        <v>0.83216379776296534</v>
      </c>
      <c r="R791">
        <v>0.61529999999999951</v>
      </c>
      <c r="S791">
        <f t="shared" si="13"/>
        <v>0.51203038476355212</v>
      </c>
    </row>
    <row r="792" spans="6:19" x14ac:dyDescent="0.3">
      <c r="F792">
        <v>1</v>
      </c>
      <c r="G792" s="3">
        <v>1951.00000000257</v>
      </c>
      <c r="H792" s="12">
        <v>27.125397</v>
      </c>
      <c r="K792" s="13">
        <v>18659</v>
      </c>
      <c r="O792">
        <v>4</v>
      </c>
      <c r="P792">
        <v>1959</v>
      </c>
      <c r="Q792">
        <v>0.8696449229124531</v>
      </c>
      <c r="R792">
        <v>0.61529999999999951</v>
      </c>
      <c r="S792">
        <f t="shared" si="13"/>
        <v>0.53509252106803196</v>
      </c>
    </row>
    <row r="793" spans="6:19" x14ac:dyDescent="0.3">
      <c r="F793">
        <v>12</v>
      </c>
      <c r="G793" s="3">
        <v>1950.9166666692399</v>
      </c>
      <c r="H793" s="12">
        <v>27.662776999999998</v>
      </c>
      <c r="K793" s="13">
        <v>18628</v>
      </c>
      <c r="O793">
        <v>4</v>
      </c>
      <c r="P793">
        <v>1959</v>
      </c>
      <c r="Q793">
        <v>0.90894537035821055</v>
      </c>
      <c r="R793">
        <v>0.61529999999999951</v>
      </c>
      <c r="S793">
        <f t="shared" si="13"/>
        <v>0.55927408638140652</v>
      </c>
    </row>
    <row r="794" spans="6:19" x14ac:dyDescent="0.3">
      <c r="F794">
        <v>11</v>
      </c>
      <c r="G794" s="3">
        <v>1950.8333333359101</v>
      </c>
      <c r="H794" s="12">
        <v>28.573665999999999</v>
      </c>
      <c r="K794" s="13">
        <v>18597</v>
      </c>
      <c r="O794">
        <v>3</v>
      </c>
      <c r="P794">
        <v>1959</v>
      </c>
      <c r="Q794">
        <v>0.94974772220583303</v>
      </c>
      <c r="R794">
        <v>0.61529999999999951</v>
      </c>
      <c r="S794">
        <f t="shared" si="13"/>
        <v>0.58437977347324865</v>
      </c>
    </row>
    <row r="795" spans="6:19" x14ac:dyDescent="0.3">
      <c r="F795">
        <v>10</v>
      </c>
      <c r="G795" s="3">
        <v>1950.75000000258</v>
      </c>
      <c r="H795" s="12">
        <v>28.699985999999999</v>
      </c>
      <c r="K795" s="13">
        <v>18567</v>
      </c>
      <c r="O795">
        <v>3</v>
      </c>
      <c r="P795">
        <v>1959</v>
      </c>
      <c r="Q795">
        <v>0.94536736100329632</v>
      </c>
      <c r="R795">
        <v>0.61529999999999951</v>
      </c>
      <c r="S795">
        <f t="shared" si="13"/>
        <v>0.58168453722532776</v>
      </c>
    </row>
    <row r="796" spans="6:19" x14ac:dyDescent="0.3">
      <c r="F796">
        <v>9</v>
      </c>
      <c r="G796" s="3">
        <v>1950.6666666692499</v>
      </c>
      <c r="H796" s="12">
        <v>28.880917</v>
      </c>
      <c r="K796" s="13">
        <v>18536</v>
      </c>
      <c r="O796">
        <v>2</v>
      </c>
      <c r="P796">
        <v>1959</v>
      </c>
      <c r="Q796">
        <v>0.92004068671521533</v>
      </c>
      <c r="R796">
        <v>0.61529999999999951</v>
      </c>
      <c r="S796">
        <f t="shared" si="13"/>
        <v>0.56610103453587157</v>
      </c>
    </row>
    <row r="797" spans="6:19" x14ac:dyDescent="0.3">
      <c r="F797">
        <v>8</v>
      </c>
      <c r="G797" s="3">
        <v>1950.5833333359201</v>
      </c>
      <c r="H797" s="12">
        <v>28.178238</v>
      </c>
      <c r="K797" s="13">
        <v>18506</v>
      </c>
      <c r="O797">
        <v>2</v>
      </c>
      <c r="P797">
        <v>1959</v>
      </c>
      <c r="Q797">
        <v>0.89552173606804297</v>
      </c>
      <c r="R797">
        <v>0.61529999999999951</v>
      </c>
      <c r="S797">
        <f t="shared" si="13"/>
        <v>0.55101452420266639</v>
      </c>
    </row>
    <row r="798" spans="6:19" x14ac:dyDescent="0.3">
      <c r="F798">
        <v>7</v>
      </c>
      <c r="G798" s="3">
        <v>1950.50000000259</v>
      </c>
      <c r="H798" s="12">
        <v>27.741499000000001</v>
      </c>
      <c r="K798" s="13">
        <v>18475</v>
      </c>
      <c r="O798">
        <v>1</v>
      </c>
      <c r="P798">
        <v>1959</v>
      </c>
      <c r="Q798">
        <v>0.87140468820762496</v>
      </c>
      <c r="R798">
        <v>0.61529999999999951</v>
      </c>
      <c r="S798">
        <f t="shared" si="13"/>
        <v>0.5361753046541512</v>
      </c>
    </row>
    <row r="799" spans="6:19" x14ac:dyDescent="0.3">
      <c r="F799">
        <v>6</v>
      </c>
      <c r="G799" s="3">
        <v>1950.4166666692599</v>
      </c>
      <c r="H799" s="12">
        <v>28.136794999999999</v>
      </c>
      <c r="K799" s="13">
        <v>18444</v>
      </c>
      <c r="O799">
        <v>12</v>
      </c>
      <c r="P799">
        <v>1958</v>
      </c>
      <c r="Q799" s="15">
        <v>0.86826450174675462</v>
      </c>
      <c r="R799">
        <v>0.61529999999999951</v>
      </c>
      <c r="S799">
        <f t="shared" si="13"/>
        <v>0.53424314792477767</v>
      </c>
    </row>
    <row r="800" spans="6:19" x14ac:dyDescent="0.3">
      <c r="F800">
        <v>5</v>
      </c>
      <c r="G800" s="3">
        <v>1950.3333333359301</v>
      </c>
      <c r="H800" s="12">
        <v>27.647210000000001</v>
      </c>
      <c r="K800" s="13">
        <v>18414</v>
      </c>
      <c r="O800">
        <v>11</v>
      </c>
      <c r="P800">
        <v>1958</v>
      </c>
      <c r="Q800">
        <v>0.87480980214783721</v>
      </c>
      <c r="R800">
        <v>0.61529999999999951</v>
      </c>
      <c r="S800">
        <f t="shared" si="13"/>
        <v>0.5382704712615638</v>
      </c>
    </row>
    <row r="801" spans="6:19" x14ac:dyDescent="0.3">
      <c r="F801">
        <v>4</v>
      </c>
      <c r="G801" s="3">
        <v>1950.2500000026</v>
      </c>
      <c r="H801" s="12">
        <v>26.793478</v>
      </c>
      <c r="K801" s="13">
        <v>18383</v>
      </c>
      <c r="O801">
        <v>10</v>
      </c>
      <c r="P801">
        <v>1958</v>
      </c>
      <c r="Q801">
        <v>0.88153278528514867</v>
      </c>
      <c r="R801">
        <v>0.61529999999999951</v>
      </c>
      <c r="S801">
        <f t="shared" si="13"/>
        <v>0.5424071227859516</v>
      </c>
    </row>
    <row r="802" spans="6:19" x14ac:dyDescent="0.3">
      <c r="F802">
        <v>3</v>
      </c>
      <c r="G802" s="3">
        <v>1950.1666666692699</v>
      </c>
      <c r="H802" s="12">
        <v>26.528521999999999</v>
      </c>
      <c r="K802" s="13">
        <v>18353</v>
      </c>
      <c r="O802">
        <v>9</v>
      </c>
      <c r="P802">
        <v>1958</v>
      </c>
      <c r="Q802">
        <v>0.88817926156940796</v>
      </c>
      <c r="R802">
        <v>0.61529999999999951</v>
      </c>
      <c r="S802">
        <f t="shared" si="13"/>
        <v>0.54649669964365633</v>
      </c>
    </row>
    <row r="803" spans="6:19" x14ac:dyDescent="0.3">
      <c r="F803">
        <v>2</v>
      </c>
      <c r="G803" s="3">
        <v>1950.0833333359401</v>
      </c>
      <c r="H803" s="12">
        <v>26.126427</v>
      </c>
      <c r="K803" s="13">
        <v>18322</v>
      </c>
      <c r="O803">
        <v>8</v>
      </c>
      <c r="P803">
        <v>1958</v>
      </c>
      <c r="Q803">
        <v>0.92296968848806582</v>
      </c>
      <c r="R803">
        <v>0.61529999999999951</v>
      </c>
      <c r="S803">
        <f t="shared" si="13"/>
        <v>0.56790324932670644</v>
      </c>
    </row>
    <row r="804" spans="6:19" x14ac:dyDescent="0.3">
      <c r="F804">
        <v>1</v>
      </c>
      <c r="G804" s="3">
        <v>1950.00000000261</v>
      </c>
      <c r="H804" s="12">
        <v>26.356407000000001</v>
      </c>
      <c r="K804" s="13">
        <v>18294</v>
      </c>
      <c r="O804">
        <v>7</v>
      </c>
      <c r="P804">
        <v>1958</v>
      </c>
      <c r="Q804">
        <v>0.97363909285218786</v>
      </c>
      <c r="R804">
        <v>0.61529999999999951</v>
      </c>
      <c r="S804">
        <f t="shared" si="13"/>
        <v>0.59908013383195069</v>
      </c>
    </row>
    <row r="805" spans="6:19" x14ac:dyDescent="0.3">
      <c r="F805">
        <v>12</v>
      </c>
      <c r="G805" s="3">
        <v>1949.9166666692799</v>
      </c>
      <c r="H805" s="12">
        <v>27.672412999999999</v>
      </c>
      <c r="K805" s="13">
        <v>18263</v>
      </c>
      <c r="O805">
        <v>6</v>
      </c>
      <c r="P805">
        <v>1958</v>
      </c>
      <c r="Q805">
        <v>1.0270901579475751</v>
      </c>
      <c r="R805">
        <v>0.61529999999999951</v>
      </c>
      <c r="S805">
        <f t="shared" si="13"/>
        <v>0.63196857418514241</v>
      </c>
    </row>
    <row r="806" spans="6:19" x14ac:dyDescent="0.3">
      <c r="F806">
        <v>11</v>
      </c>
      <c r="G806" s="3">
        <v>1949.8333333359501</v>
      </c>
      <c r="H806" s="12">
        <v>28.457553999999998</v>
      </c>
      <c r="K806" s="13">
        <v>18232</v>
      </c>
      <c r="O806">
        <v>6</v>
      </c>
      <c r="P806">
        <v>1958</v>
      </c>
      <c r="Q806">
        <v>1.083788328212751</v>
      </c>
      <c r="R806">
        <v>0.61529999999999951</v>
      </c>
      <c r="S806">
        <f t="shared" si="13"/>
        <v>0.66685495834930508</v>
      </c>
    </row>
    <row r="807" spans="6:19" x14ac:dyDescent="0.3">
      <c r="F807">
        <v>10</v>
      </c>
      <c r="G807" s="3">
        <v>1949.75000000262</v>
      </c>
      <c r="H807" s="12">
        <v>28.615037999999998</v>
      </c>
      <c r="K807" s="13">
        <v>18202</v>
      </c>
      <c r="O807">
        <v>5</v>
      </c>
      <c r="P807">
        <v>1958</v>
      </c>
      <c r="Q807">
        <v>1.0657799886129988</v>
      </c>
      <c r="R807">
        <v>0.61529999999999951</v>
      </c>
      <c r="S807">
        <f t="shared" si="13"/>
        <v>0.65577442699357769</v>
      </c>
    </row>
    <row r="808" spans="6:19" x14ac:dyDescent="0.3">
      <c r="F808">
        <v>9</v>
      </c>
      <c r="G808" s="3">
        <v>1949.66666666929</v>
      </c>
      <c r="H808" s="12">
        <v>28.674458000000001</v>
      </c>
      <c r="K808" s="13">
        <v>18171</v>
      </c>
      <c r="O808">
        <v>5</v>
      </c>
      <c r="P808">
        <v>1958</v>
      </c>
      <c r="Q808">
        <v>1.011775708893806</v>
      </c>
      <c r="R808">
        <v>0.61529999999999951</v>
      </c>
      <c r="S808">
        <f t="shared" si="13"/>
        <v>0.62254559368235829</v>
      </c>
    </row>
    <row r="809" spans="6:19" x14ac:dyDescent="0.3">
      <c r="F809">
        <v>8</v>
      </c>
      <c r="G809" s="3">
        <v>1949.5833333359601</v>
      </c>
      <c r="H809" s="12">
        <v>28.086178</v>
      </c>
      <c r="K809" s="13">
        <v>18141</v>
      </c>
      <c r="O809">
        <v>4</v>
      </c>
      <c r="P809">
        <v>1958</v>
      </c>
      <c r="Q809">
        <v>0.96092503030315957</v>
      </c>
      <c r="R809">
        <v>0.61529999999999951</v>
      </c>
      <c r="S809">
        <f t="shared" si="13"/>
        <v>0.59125717114553367</v>
      </c>
    </row>
    <row r="810" spans="6:19" x14ac:dyDescent="0.3">
      <c r="F810">
        <v>7</v>
      </c>
      <c r="G810" s="3">
        <v>1949.50000000263</v>
      </c>
      <c r="H810" s="12">
        <v>27.852957</v>
      </c>
      <c r="K810" s="13">
        <v>18110</v>
      </c>
      <c r="O810">
        <v>4</v>
      </c>
      <c r="P810">
        <v>1958</v>
      </c>
      <c r="Q810">
        <v>0.91236551498407592</v>
      </c>
      <c r="R810">
        <v>0.61529999999999951</v>
      </c>
      <c r="S810">
        <f t="shared" si="13"/>
        <v>0.56137850136970147</v>
      </c>
    </row>
    <row r="811" spans="6:19" x14ac:dyDescent="0.3">
      <c r="F811">
        <v>6</v>
      </c>
      <c r="G811" s="3">
        <v>1949.4166666693</v>
      </c>
      <c r="H811" s="12">
        <v>28.545036</v>
      </c>
      <c r="K811" s="13">
        <v>18079</v>
      </c>
      <c r="O811">
        <v>3</v>
      </c>
      <c r="P811">
        <v>1958</v>
      </c>
      <c r="Q811">
        <v>0.88127841163119935</v>
      </c>
      <c r="R811">
        <v>0.61529999999999951</v>
      </c>
      <c r="S811">
        <f t="shared" si="13"/>
        <v>0.54225060667667657</v>
      </c>
    </row>
    <row r="812" spans="6:19" x14ac:dyDescent="0.3">
      <c r="F812">
        <v>5</v>
      </c>
      <c r="G812" s="3">
        <v>1949.3333333359701</v>
      </c>
      <c r="H812" s="12">
        <v>27.938355999999999</v>
      </c>
      <c r="K812" s="13">
        <v>18049</v>
      </c>
      <c r="O812">
        <v>3</v>
      </c>
      <c r="P812">
        <v>1958</v>
      </c>
      <c r="Q812">
        <v>0.85866048016694096</v>
      </c>
      <c r="R812">
        <v>0.61529999999999951</v>
      </c>
      <c r="S812">
        <f t="shared" si="13"/>
        <v>0.52833379344671838</v>
      </c>
    </row>
    <row r="813" spans="6:19" x14ac:dyDescent="0.3">
      <c r="F813">
        <v>4</v>
      </c>
      <c r="G813" s="3">
        <v>1949.25000000264</v>
      </c>
      <c r="H813" s="12">
        <v>27.418194</v>
      </c>
      <c r="K813" s="13">
        <v>18018</v>
      </c>
      <c r="O813">
        <v>2</v>
      </c>
      <c r="P813">
        <v>1958</v>
      </c>
      <c r="Q813">
        <v>0.83686452013960655</v>
      </c>
      <c r="R813">
        <v>0.61529999999999951</v>
      </c>
      <c r="S813">
        <f t="shared" si="13"/>
        <v>0.51492273924189946</v>
      </c>
    </row>
    <row r="814" spans="6:19" x14ac:dyDescent="0.3">
      <c r="F814">
        <v>3</v>
      </c>
      <c r="G814" s="3">
        <v>1949.16666666931</v>
      </c>
      <c r="H814" s="12">
        <v>26.568365</v>
      </c>
      <c r="K814" s="13">
        <v>17988</v>
      </c>
      <c r="O814">
        <v>2</v>
      </c>
      <c r="P814">
        <v>1958</v>
      </c>
      <c r="Q814">
        <v>0.81526881544216656</v>
      </c>
      <c r="R814">
        <v>0.61529999999999951</v>
      </c>
      <c r="S814">
        <f t="shared" si="13"/>
        <v>0.5016349021415647</v>
      </c>
    </row>
    <row r="815" spans="6:19" x14ac:dyDescent="0.3">
      <c r="F815">
        <v>2</v>
      </c>
      <c r="G815" s="3">
        <v>1949.0833333359799</v>
      </c>
      <c r="H815" s="12">
        <v>26.435956999999998</v>
      </c>
      <c r="K815" s="13">
        <v>17957</v>
      </c>
      <c r="O815">
        <v>1</v>
      </c>
      <c r="P815">
        <v>1958</v>
      </c>
      <c r="Q815" s="15">
        <v>0.8084676725623865</v>
      </c>
      <c r="R815">
        <v>0.61529999999999951</v>
      </c>
      <c r="S815">
        <f t="shared" si="13"/>
        <v>0.497450158927636</v>
      </c>
    </row>
    <row r="816" spans="6:19" x14ac:dyDescent="0.3">
      <c r="F816">
        <v>1</v>
      </c>
      <c r="G816" s="3">
        <v>1949.00000000265</v>
      </c>
      <c r="H816" s="12">
        <v>27.040533</v>
      </c>
      <c r="K816" s="13">
        <v>17929</v>
      </c>
      <c r="O816">
        <v>12</v>
      </c>
      <c r="P816">
        <v>1957</v>
      </c>
      <c r="Q816">
        <v>0.80951936398803104</v>
      </c>
      <c r="R816">
        <v>0.61529999999999951</v>
      </c>
      <c r="S816">
        <f t="shared" si="13"/>
        <v>0.49809726466183513</v>
      </c>
    </row>
    <row r="817" spans="6:19" x14ac:dyDescent="0.3">
      <c r="F817">
        <v>12</v>
      </c>
      <c r="G817" s="3">
        <v>1948.91666666932</v>
      </c>
      <c r="H817" s="12">
        <v>27.573528</v>
      </c>
      <c r="K817" s="13">
        <v>17898</v>
      </c>
      <c r="O817">
        <v>11</v>
      </c>
      <c r="P817">
        <v>1957</v>
      </c>
      <c r="Q817">
        <v>0.81057242350159353</v>
      </c>
      <c r="R817">
        <v>0.61529999999999951</v>
      </c>
      <c r="S817">
        <f t="shared" si="13"/>
        <v>0.49874521218053008</v>
      </c>
    </row>
    <row r="818" spans="6:19" x14ac:dyDescent="0.3">
      <c r="F818">
        <v>11</v>
      </c>
      <c r="G818" s="3">
        <v>1948.8333333359899</v>
      </c>
      <c r="H818" s="12">
        <v>28.541084000000001</v>
      </c>
      <c r="K818" s="13">
        <v>17867</v>
      </c>
      <c r="O818">
        <v>10</v>
      </c>
      <c r="P818">
        <v>1957</v>
      </c>
      <c r="Q818">
        <v>0.81115746253260124</v>
      </c>
      <c r="R818">
        <v>0.61529999999999951</v>
      </c>
      <c r="S818">
        <f t="shared" si="13"/>
        <v>0.49910518669630916</v>
      </c>
    </row>
    <row r="819" spans="6:19" x14ac:dyDescent="0.3">
      <c r="F819">
        <v>10</v>
      </c>
      <c r="G819" s="3">
        <v>1948.75000000266</v>
      </c>
      <c r="H819" s="12">
        <v>28.832678000000001</v>
      </c>
      <c r="K819" s="13">
        <v>17837</v>
      </c>
      <c r="O819">
        <v>9</v>
      </c>
      <c r="P819">
        <v>1957</v>
      </c>
      <c r="Q819">
        <v>0.79354201994427076</v>
      </c>
      <c r="R819">
        <v>0.61529999999999951</v>
      </c>
      <c r="S819">
        <f t="shared" si="13"/>
        <v>0.48826640487170941</v>
      </c>
    </row>
    <row r="820" spans="6:19" x14ac:dyDescent="0.3">
      <c r="F820">
        <v>9</v>
      </c>
      <c r="G820" s="3">
        <v>1948.66666666933</v>
      </c>
      <c r="H820" s="12">
        <v>28.647490999999999</v>
      </c>
      <c r="K820" s="13">
        <v>17806</v>
      </c>
      <c r="O820">
        <v>8</v>
      </c>
      <c r="P820">
        <v>1957</v>
      </c>
      <c r="Q820">
        <v>0.76683648719360853</v>
      </c>
      <c r="R820">
        <v>0.61529999999999951</v>
      </c>
      <c r="S820">
        <f t="shared" si="13"/>
        <v>0.47183449057022697</v>
      </c>
    </row>
    <row r="821" spans="6:19" x14ac:dyDescent="0.3">
      <c r="F821">
        <v>8</v>
      </c>
      <c r="G821" s="3">
        <v>1948.5833333359999</v>
      </c>
      <c r="H821" s="12">
        <v>28.320805</v>
      </c>
      <c r="K821" s="13">
        <v>17776</v>
      </c>
      <c r="O821">
        <v>7</v>
      </c>
      <c r="P821">
        <v>1957</v>
      </c>
      <c r="Q821">
        <v>0.74092276845359117</v>
      </c>
      <c r="R821">
        <v>0.61529999999999951</v>
      </c>
      <c r="S821">
        <f t="shared" si="13"/>
        <v>0.45588977942949427</v>
      </c>
    </row>
    <row r="822" spans="6:19" x14ac:dyDescent="0.3">
      <c r="F822">
        <v>7</v>
      </c>
      <c r="G822" s="3">
        <v>1948.50000000267</v>
      </c>
      <c r="H822" s="12">
        <v>28.161263000000002</v>
      </c>
      <c r="K822" s="13">
        <v>17745</v>
      </c>
      <c r="O822">
        <v>6</v>
      </c>
      <c r="P822">
        <v>1957</v>
      </c>
      <c r="Q822">
        <v>0.71588382181178489</v>
      </c>
      <c r="R822">
        <v>0.61529999999999951</v>
      </c>
      <c r="S822">
        <f t="shared" si="13"/>
        <v>0.4404833155607909</v>
      </c>
    </row>
    <row r="823" spans="6:19" x14ac:dyDescent="0.3">
      <c r="F823">
        <v>6</v>
      </c>
      <c r="G823" s="3">
        <v>1948.41666666934</v>
      </c>
      <c r="H823" s="12">
        <v>28.702456000000002</v>
      </c>
      <c r="K823" s="13">
        <v>17714</v>
      </c>
      <c r="O823">
        <v>6</v>
      </c>
      <c r="P823">
        <v>1957</v>
      </c>
      <c r="Q823">
        <v>0.71278867911450805</v>
      </c>
      <c r="R823">
        <v>0.61529999999999951</v>
      </c>
      <c r="S823">
        <f t="shared" si="13"/>
        <v>0.43857887425915648</v>
      </c>
    </row>
    <row r="824" spans="6:19" x14ac:dyDescent="0.3">
      <c r="F824">
        <v>5</v>
      </c>
      <c r="G824" s="3">
        <v>1948.3333333360099</v>
      </c>
      <c r="H824" s="12">
        <v>28.015312000000002</v>
      </c>
      <c r="K824" s="13">
        <v>17684</v>
      </c>
      <c r="O824">
        <v>5</v>
      </c>
      <c r="P824">
        <v>1957</v>
      </c>
      <c r="Q824">
        <v>0.72107322593359957</v>
      </c>
      <c r="R824">
        <v>0.61529999999999951</v>
      </c>
      <c r="S824">
        <f t="shared" si="13"/>
        <v>0.44367635591694349</v>
      </c>
    </row>
    <row r="825" spans="6:19" x14ac:dyDescent="0.3">
      <c r="F825">
        <v>4</v>
      </c>
      <c r="G825" s="3">
        <v>1948.2500000026801</v>
      </c>
      <c r="H825" s="12">
        <v>27.219442000000001</v>
      </c>
      <c r="K825" s="13">
        <v>17653</v>
      </c>
      <c r="O825">
        <v>4</v>
      </c>
      <c r="P825">
        <v>1957</v>
      </c>
      <c r="Q825">
        <v>0.72976991078626086</v>
      </c>
      <c r="R825">
        <v>0.61529999999999951</v>
      </c>
      <c r="S825">
        <f t="shared" si="13"/>
        <v>0.44902742610678598</v>
      </c>
    </row>
    <row r="826" spans="6:19" x14ac:dyDescent="0.3">
      <c r="F826">
        <v>3</v>
      </c>
      <c r="G826" s="3">
        <v>1948.16666666935</v>
      </c>
      <c r="H826" s="12">
        <v>26.464102</v>
      </c>
      <c r="K826" s="13">
        <v>17623</v>
      </c>
      <c r="O826">
        <v>4</v>
      </c>
      <c r="P826">
        <v>1957</v>
      </c>
      <c r="Q826">
        <v>0.73846491601604192</v>
      </c>
      <c r="R826">
        <v>0.61529999999999951</v>
      </c>
      <c r="S826">
        <f t="shared" si="13"/>
        <v>0.45437746282467023</v>
      </c>
    </row>
    <row r="827" spans="6:19" x14ac:dyDescent="0.3">
      <c r="F827">
        <v>2</v>
      </c>
      <c r="G827" s="3">
        <v>1948.0833333360199</v>
      </c>
      <c r="H827" s="12">
        <v>26.524958000000002</v>
      </c>
      <c r="K827" s="13">
        <v>17592</v>
      </c>
      <c r="O827">
        <v>3</v>
      </c>
      <c r="P827">
        <v>1957</v>
      </c>
      <c r="Q827">
        <v>0.76639399688818755</v>
      </c>
      <c r="R827">
        <v>0.61529999999999951</v>
      </c>
      <c r="S827">
        <f t="shared" si="13"/>
        <v>0.47156222628530142</v>
      </c>
    </row>
    <row r="828" spans="6:19" x14ac:dyDescent="0.3">
      <c r="F828">
        <v>1</v>
      </c>
      <c r="G828" s="3">
        <v>1948.0000000026901</v>
      </c>
      <c r="H828" s="12">
        <v>27.104908000000002</v>
      </c>
      <c r="K828" s="13">
        <v>17563</v>
      </c>
      <c r="O828">
        <v>2</v>
      </c>
      <c r="P828">
        <v>1957</v>
      </c>
      <c r="Q828">
        <v>0.80683395705125416</v>
      </c>
      <c r="R828">
        <v>0.61529999999999951</v>
      </c>
      <c r="S828">
        <f t="shared" si="13"/>
        <v>0.4964449337736363</v>
      </c>
    </row>
    <row r="829" spans="6:19" x14ac:dyDescent="0.3">
      <c r="F829">
        <v>12</v>
      </c>
      <c r="G829" s="3">
        <v>1947.91666666936</v>
      </c>
      <c r="H829" s="12">
        <v>27.560839999999999</v>
      </c>
      <c r="K829" s="13">
        <v>17532</v>
      </c>
      <c r="O829">
        <v>1</v>
      </c>
      <c r="P829">
        <v>1957</v>
      </c>
      <c r="Q829">
        <v>0.84965407304115015</v>
      </c>
      <c r="R829">
        <v>0.61529999999999951</v>
      </c>
      <c r="S829">
        <f t="shared" si="13"/>
        <v>0.52279215114221922</v>
      </c>
    </row>
    <row r="830" spans="6:19" x14ac:dyDescent="0.3">
      <c r="F830">
        <v>11</v>
      </c>
      <c r="G830" s="3">
        <v>1947.8333333360299</v>
      </c>
      <c r="H830" s="12">
        <v>28.541011999999998</v>
      </c>
      <c r="K830" s="13">
        <v>17501</v>
      </c>
      <c r="O830">
        <v>12</v>
      </c>
      <c r="P830">
        <v>1956</v>
      </c>
      <c r="Q830">
        <v>0.89461762625997143</v>
      </c>
      <c r="R830">
        <v>0.61529999999999951</v>
      </c>
      <c r="S830">
        <f t="shared" si="13"/>
        <v>0.55045822543776002</v>
      </c>
    </row>
    <row r="831" spans="6:19" x14ac:dyDescent="0.3">
      <c r="F831">
        <v>10</v>
      </c>
      <c r="G831" s="3">
        <v>1947.7500000027001</v>
      </c>
      <c r="H831" s="12">
        <v>28.636914999999998</v>
      </c>
      <c r="K831" s="13">
        <v>17471</v>
      </c>
      <c r="O831">
        <v>10</v>
      </c>
      <c r="P831">
        <v>1956</v>
      </c>
      <c r="Q831">
        <v>0.87924377704359602</v>
      </c>
      <c r="R831">
        <v>0.61529999999999951</v>
      </c>
      <c r="S831">
        <f t="shared" si="13"/>
        <v>0.54099869601492423</v>
      </c>
    </row>
    <row r="832" spans="6:19" x14ac:dyDescent="0.3">
      <c r="F832">
        <v>9</v>
      </c>
      <c r="G832" s="3">
        <v>1947.66666666937</v>
      </c>
      <c r="H832" s="12">
        <v>28.485499999999998</v>
      </c>
      <c r="K832" s="13">
        <v>17440</v>
      </c>
      <c r="O832">
        <v>9</v>
      </c>
      <c r="P832">
        <v>1956</v>
      </c>
      <c r="Q832">
        <v>0.83012276023842324</v>
      </c>
      <c r="R832">
        <v>0.61529999999999951</v>
      </c>
      <c r="S832">
        <f t="shared" si="13"/>
        <v>0.51077453437470144</v>
      </c>
    </row>
    <row r="833" spans="6:19" x14ac:dyDescent="0.3">
      <c r="F833">
        <v>8</v>
      </c>
      <c r="G833" s="3">
        <v>1947.5833333360399</v>
      </c>
      <c r="H833" s="12">
        <v>28.194275000000001</v>
      </c>
      <c r="K833" s="13">
        <v>17410</v>
      </c>
      <c r="O833">
        <v>8</v>
      </c>
      <c r="P833">
        <v>1956</v>
      </c>
      <c r="Q833">
        <v>0.78385910701120132</v>
      </c>
      <c r="R833">
        <v>0.61529999999999951</v>
      </c>
      <c r="S833">
        <f t="shared" si="13"/>
        <v>0.48230850854399177</v>
      </c>
    </row>
    <row r="834" spans="6:19" x14ac:dyDescent="0.3">
      <c r="F834">
        <v>7</v>
      </c>
      <c r="G834" s="3">
        <v>1947.5000000027101</v>
      </c>
      <c r="H834" s="12">
        <v>27.927374</v>
      </c>
      <c r="K834" s="13">
        <v>17379</v>
      </c>
      <c r="O834">
        <v>6</v>
      </c>
      <c r="P834">
        <v>1956</v>
      </c>
      <c r="Q834">
        <v>0.74038742297371662</v>
      </c>
      <c r="R834">
        <v>0.61529999999999951</v>
      </c>
      <c r="S834">
        <f t="shared" si="13"/>
        <v>0.45556038135572746</v>
      </c>
    </row>
    <row r="835" spans="6:19" x14ac:dyDescent="0.3">
      <c r="F835">
        <v>6</v>
      </c>
      <c r="G835" s="3">
        <v>1947.41666666938</v>
      </c>
      <c r="H835" s="12">
        <v>28.354198</v>
      </c>
      <c r="K835" s="13">
        <v>17348</v>
      </c>
      <c r="O835">
        <v>6</v>
      </c>
      <c r="P835">
        <v>1956</v>
      </c>
      <c r="Q835">
        <v>0.71681507596418759</v>
      </c>
      <c r="R835">
        <v>0.61529999999999951</v>
      </c>
      <c r="S835">
        <f t="shared" si="13"/>
        <v>0.4410563162407643</v>
      </c>
    </row>
    <row r="836" spans="6:19" x14ac:dyDescent="0.3">
      <c r="F836">
        <v>5</v>
      </c>
      <c r="G836" s="3">
        <v>1947.3333333360499</v>
      </c>
      <c r="H836" s="12">
        <v>27.88618</v>
      </c>
      <c r="K836" s="13">
        <v>17318</v>
      </c>
      <c r="O836">
        <v>5</v>
      </c>
      <c r="P836">
        <v>1956</v>
      </c>
      <c r="Q836" s="15">
        <v>0.70459931502239836</v>
      </c>
      <c r="R836">
        <v>0.61529999999999951</v>
      </c>
      <c r="S836">
        <f t="shared" si="13"/>
        <v>0.43353995853328137</v>
      </c>
    </row>
    <row r="837" spans="6:19" x14ac:dyDescent="0.3">
      <c r="F837">
        <v>4</v>
      </c>
      <c r="G837" s="3">
        <v>1947.2500000027201</v>
      </c>
      <c r="H837" s="12">
        <v>27.222694000000001</v>
      </c>
      <c r="K837" s="13">
        <v>17287</v>
      </c>
      <c r="O837">
        <v>5</v>
      </c>
      <c r="P837">
        <v>1956</v>
      </c>
      <c r="Q837">
        <v>0.69249179786678094</v>
      </c>
      <c r="R837">
        <v>0.61529999999999951</v>
      </c>
      <c r="S837">
        <f t="shared" ref="S837:S900" si="14">Q837*R837</f>
        <v>0.42609020322742996</v>
      </c>
    </row>
    <row r="838" spans="6:19" x14ac:dyDescent="0.3">
      <c r="F838">
        <v>3</v>
      </c>
      <c r="G838" s="3">
        <v>1947.16666666939</v>
      </c>
      <c r="H838" s="12">
        <v>26.921001</v>
      </c>
      <c r="K838" s="13">
        <v>17257</v>
      </c>
      <c r="O838">
        <v>4</v>
      </c>
      <c r="P838">
        <v>1956</v>
      </c>
      <c r="Q838">
        <v>0.68068966249299701</v>
      </c>
      <c r="R838">
        <v>0.61529999999999951</v>
      </c>
      <c r="S838">
        <f t="shared" si="14"/>
        <v>0.41882834933194074</v>
      </c>
    </row>
    <row r="839" spans="6:19" x14ac:dyDescent="0.3">
      <c r="F839">
        <v>2</v>
      </c>
      <c r="G839" s="3">
        <v>1947.0833333360599</v>
      </c>
      <c r="H839" s="12">
        <v>26.98639</v>
      </c>
      <c r="K839" s="13">
        <v>17226</v>
      </c>
      <c r="O839">
        <v>4</v>
      </c>
      <c r="P839">
        <v>1956</v>
      </c>
      <c r="Q839">
        <v>0.70643365685248982</v>
      </c>
      <c r="R839">
        <v>0.61529999999999951</v>
      </c>
      <c r="S839">
        <f t="shared" si="14"/>
        <v>0.43466862906133663</v>
      </c>
    </row>
    <row r="840" spans="6:19" x14ac:dyDescent="0.3">
      <c r="F840">
        <v>1</v>
      </c>
      <c r="G840" s="3">
        <v>1947.0000000027301</v>
      </c>
      <c r="H840" s="12">
        <v>26.827491999999999</v>
      </c>
      <c r="K840" s="13">
        <v>17198</v>
      </c>
      <c r="O840">
        <v>3</v>
      </c>
      <c r="P840">
        <v>1956</v>
      </c>
      <c r="Q840">
        <v>0.75802615760119052</v>
      </c>
      <c r="R840">
        <v>0.61529999999999951</v>
      </c>
      <c r="S840">
        <f t="shared" si="14"/>
        <v>0.46641349477201216</v>
      </c>
    </row>
    <row r="841" spans="6:19" x14ac:dyDescent="0.3">
      <c r="F841">
        <v>12</v>
      </c>
      <c r="G841" s="3">
        <v>1946.9166666694</v>
      </c>
      <c r="H841" s="12">
        <v>27.641590000000001</v>
      </c>
      <c r="K841" s="13">
        <v>17167</v>
      </c>
      <c r="O841">
        <v>2</v>
      </c>
      <c r="P841">
        <v>1956</v>
      </c>
      <c r="Q841">
        <v>0.81338657924052993</v>
      </c>
      <c r="R841">
        <v>0.61529999999999951</v>
      </c>
      <c r="S841">
        <f t="shared" si="14"/>
        <v>0.50047676220669768</v>
      </c>
    </row>
    <row r="842" spans="6:19" x14ac:dyDescent="0.3">
      <c r="F842">
        <v>11</v>
      </c>
      <c r="G842" s="3">
        <v>1946.8333333360699</v>
      </c>
      <c r="H842" s="12">
        <v>28.4102</v>
      </c>
      <c r="K842" s="13">
        <v>17136</v>
      </c>
      <c r="O842">
        <v>1</v>
      </c>
      <c r="P842">
        <v>1956</v>
      </c>
      <c r="Q842">
        <v>0.87266416731269913</v>
      </c>
      <c r="R842">
        <v>0.61529999999999951</v>
      </c>
      <c r="S842">
        <f t="shared" si="14"/>
        <v>0.5369502621475033</v>
      </c>
    </row>
    <row r="843" spans="6:19" x14ac:dyDescent="0.3">
      <c r="F843">
        <v>10</v>
      </c>
      <c r="G843" s="3">
        <v>1946.7500000027401</v>
      </c>
      <c r="H843" s="12">
        <v>29.010235000000002</v>
      </c>
      <c r="K843" s="13">
        <v>17106</v>
      </c>
      <c r="O843">
        <v>11</v>
      </c>
      <c r="P843">
        <v>1955</v>
      </c>
      <c r="Q843">
        <v>0.90462264849311613</v>
      </c>
      <c r="R843">
        <v>0.61529999999999951</v>
      </c>
      <c r="S843">
        <f t="shared" si="14"/>
        <v>0.55661431561781394</v>
      </c>
    </row>
    <row r="844" spans="6:19" x14ac:dyDescent="0.3">
      <c r="F844">
        <v>9</v>
      </c>
      <c r="G844" s="3">
        <v>1946.66666666941</v>
      </c>
      <c r="H844" s="12">
        <v>28.822234999999999</v>
      </c>
      <c r="K844" s="13">
        <v>17075</v>
      </c>
      <c r="O844">
        <v>10</v>
      </c>
      <c r="P844">
        <v>1955</v>
      </c>
      <c r="Q844">
        <v>0.91765168797392183</v>
      </c>
      <c r="R844">
        <v>0.61529999999999951</v>
      </c>
      <c r="S844">
        <f t="shared" si="14"/>
        <v>0.56463108361035363</v>
      </c>
    </row>
    <row r="845" spans="6:19" x14ac:dyDescent="0.3">
      <c r="F845">
        <v>8</v>
      </c>
      <c r="G845" s="3">
        <v>1946.5833333360799</v>
      </c>
      <c r="H845" s="12">
        <v>28.261935999999999</v>
      </c>
      <c r="K845" s="13">
        <v>17045</v>
      </c>
      <c r="O845">
        <v>8</v>
      </c>
      <c r="P845">
        <v>1955</v>
      </c>
      <c r="Q845">
        <v>0.93086838124614568</v>
      </c>
      <c r="R845">
        <v>0.61529999999999951</v>
      </c>
      <c r="S845">
        <f t="shared" si="14"/>
        <v>0.57276331498075295</v>
      </c>
    </row>
    <row r="846" spans="6:19" x14ac:dyDescent="0.3">
      <c r="F846">
        <v>7</v>
      </c>
      <c r="G846" s="3">
        <v>1946.5000000027501</v>
      </c>
      <c r="H846" s="12">
        <v>27.728003999999999</v>
      </c>
      <c r="K846" s="13">
        <v>17014</v>
      </c>
      <c r="O846">
        <v>6</v>
      </c>
      <c r="P846">
        <v>1955</v>
      </c>
      <c r="Q846">
        <v>0.94400295246860244</v>
      </c>
      <c r="R846">
        <v>0.61529999999999951</v>
      </c>
      <c r="S846">
        <f t="shared" si="14"/>
        <v>0.58084501665393062</v>
      </c>
    </row>
    <row r="847" spans="6:19" x14ac:dyDescent="0.3">
      <c r="F847">
        <v>6</v>
      </c>
      <c r="G847" s="3">
        <v>1946.41666666942</v>
      </c>
      <c r="H847" s="12">
        <v>28.653347</v>
      </c>
      <c r="K847" s="13">
        <v>16983</v>
      </c>
      <c r="O847">
        <v>6</v>
      </c>
      <c r="P847">
        <v>1955</v>
      </c>
      <c r="Q847">
        <v>0.93748090886103319</v>
      </c>
      <c r="R847">
        <v>0.61529999999999951</v>
      </c>
      <c r="S847">
        <f t="shared" si="14"/>
        <v>0.5768320032221933</v>
      </c>
    </row>
    <row r="848" spans="6:19" x14ac:dyDescent="0.3">
      <c r="F848">
        <v>5</v>
      </c>
      <c r="G848" s="3">
        <v>1946.3333333360899</v>
      </c>
      <c r="H848" s="12">
        <v>27.945080000000001</v>
      </c>
      <c r="K848" s="13">
        <v>16953</v>
      </c>
      <c r="O848">
        <v>6</v>
      </c>
      <c r="P848">
        <v>1955</v>
      </c>
      <c r="Q848">
        <v>0.91844772882619952</v>
      </c>
      <c r="R848">
        <v>0.61529999999999951</v>
      </c>
      <c r="S848">
        <f t="shared" si="14"/>
        <v>0.56512088754676015</v>
      </c>
    </row>
    <row r="849" spans="6:19" x14ac:dyDescent="0.3">
      <c r="F849">
        <v>4</v>
      </c>
      <c r="G849" s="3">
        <v>1946.2500000027601</v>
      </c>
      <c r="H849" s="12">
        <v>27.275192000000001</v>
      </c>
      <c r="K849" s="13">
        <v>16922</v>
      </c>
      <c r="O849">
        <v>5</v>
      </c>
      <c r="P849">
        <v>1955</v>
      </c>
      <c r="Q849">
        <v>0.89967113748649041</v>
      </c>
      <c r="R849">
        <v>0.61529999999999951</v>
      </c>
      <c r="S849">
        <f t="shared" si="14"/>
        <v>0.55356765089543714</v>
      </c>
    </row>
    <row r="850" spans="6:19" x14ac:dyDescent="0.3">
      <c r="F850">
        <v>3</v>
      </c>
      <c r="G850" s="3">
        <v>1946.16666666943</v>
      </c>
      <c r="H850" s="12">
        <v>26.711924</v>
      </c>
      <c r="K850" s="13">
        <v>16892</v>
      </c>
      <c r="O850">
        <v>5</v>
      </c>
      <c r="P850">
        <v>1955</v>
      </c>
      <c r="Q850">
        <v>0.88140558928164447</v>
      </c>
      <c r="R850">
        <v>0.61529999999999951</v>
      </c>
      <c r="S850">
        <f t="shared" si="14"/>
        <v>0.5423288590849954</v>
      </c>
    </row>
    <row r="851" spans="6:19" x14ac:dyDescent="0.3">
      <c r="F851">
        <v>2</v>
      </c>
      <c r="G851" s="3">
        <v>1946.0833333360999</v>
      </c>
      <c r="H851" s="12">
        <v>26.718615</v>
      </c>
      <c r="K851" s="13">
        <v>16861</v>
      </c>
      <c r="O851">
        <v>4</v>
      </c>
      <c r="P851">
        <v>1955</v>
      </c>
      <c r="Q851">
        <v>0.86450941327388031</v>
      </c>
      <c r="R851">
        <v>0.61529999999999951</v>
      </c>
      <c r="S851">
        <f t="shared" si="14"/>
        <v>0.53193264198741819</v>
      </c>
    </row>
    <row r="852" spans="6:19" x14ac:dyDescent="0.3">
      <c r="F852">
        <v>1</v>
      </c>
      <c r="G852" s="3">
        <v>1946.0000000027701</v>
      </c>
      <c r="H852" s="12">
        <v>27.106432000000002</v>
      </c>
      <c r="K852" s="13">
        <v>16833</v>
      </c>
      <c r="O852">
        <v>4</v>
      </c>
      <c r="P852">
        <v>1955</v>
      </c>
      <c r="Q852">
        <v>0.84855024039287452</v>
      </c>
      <c r="R852">
        <v>0.61529999999999951</v>
      </c>
      <c r="S852">
        <f t="shared" si="14"/>
        <v>0.52211296291373532</v>
      </c>
    </row>
    <row r="853" spans="6:19" x14ac:dyDescent="0.3">
      <c r="F853">
        <v>12</v>
      </c>
      <c r="G853" s="3">
        <v>1945.91666666944</v>
      </c>
      <c r="H853" s="12">
        <v>27.822153</v>
      </c>
      <c r="K853" s="13">
        <v>16802</v>
      </c>
      <c r="O853">
        <v>3</v>
      </c>
      <c r="P853">
        <v>1955</v>
      </c>
      <c r="Q853">
        <v>0.83288567991878459</v>
      </c>
      <c r="R853">
        <v>0.61529999999999951</v>
      </c>
      <c r="S853">
        <f t="shared" si="14"/>
        <v>0.51247455885402771</v>
      </c>
    </row>
    <row r="854" spans="6:19" x14ac:dyDescent="0.3">
      <c r="F854">
        <v>11</v>
      </c>
      <c r="G854" s="3">
        <v>1945.8333333361099</v>
      </c>
      <c r="H854" s="12">
        <v>28.751761999999999</v>
      </c>
      <c r="K854" s="13">
        <v>16771</v>
      </c>
      <c r="O854">
        <v>3</v>
      </c>
      <c r="P854">
        <v>1955</v>
      </c>
      <c r="Q854">
        <v>0.81762720552538104</v>
      </c>
      <c r="R854">
        <v>0.61529999999999951</v>
      </c>
      <c r="S854">
        <f t="shared" si="14"/>
        <v>0.50308601955976651</v>
      </c>
    </row>
    <row r="855" spans="6:19" x14ac:dyDescent="0.3">
      <c r="F855">
        <v>10</v>
      </c>
      <c r="G855" s="3">
        <v>1945.7500000027801</v>
      </c>
      <c r="H855" s="12">
        <v>28.826896999999999</v>
      </c>
      <c r="K855" s="13">
        <v>16741</v>
      </c>
      <c r="O855">
        <v>2</v>
      </c>
      <c r="P855">
        <v>1955</v>
      </c>
      <c r="Q855">
        <v>0.78840072412766982</v>
      </c>
      <c r="R855">
        <v>0.61529999999999951</v>
      </c>
      <c r="S855">
        <f t="shared" si="14"/>
        <v>0.48510296555575483</v>
      </c>
    </row>
    <row r="856" spans="6:19" x14ac:dyDescent="0.3">
      <c r="F856">
        <v>9</v>
      </c>
      <c r="G856" s="3">
        <v>1945.66666666945</v>
      </c>
      <c r="H856" s="12">
        <v>28.657548999999999</v>
      </c>
      <c r="K856" s="13">
        <v>16710</v>
      </c>
      <c r="O856">
        <v>2</v>
      </c>
      <c r="P856">
        <v>1955</v>
      </c>
      <c r="Q856">
        <v>0.75115941065185021</v>
      </c>
      <c r="R856">
        <v>0.61529999999999951</v>
      </c>
      <c r="S856">
        <f t="shared" si="14"/>
        <v>0.46218838537408308</v>
      </c>
    </row>
    <row r="857" spans="6:19" x14ac:dyDescent="0.3">
      <c r="F857">
        <v>8</v>
      </c>
      <c r="G857" s="3">
        <v>1945.5833333361199</v>
      </c>
      <c r="H857" s="12">
        <v>28.335106</v>
      </c>
      <c r="K857" s="13">
        <v>16680</v>
      </c>
      <c r="O857">
        <v>1</v>
      </c>
      <c r="P857">
        <v>1955</v>
      </c>
      <c r="Q857">
        <v>0.71578052722918084</v>
      </c>
      <c r="R857">
        <v>0.61529999999999951</v>
      </c>
      <c r="S857">
        <f t="shared" si="14"/>
        <v>0.44041975840411463</v>
      </c>
    </row>
    <row r="858" spans="6:19" x14ac:dyDescent="0.3">
      <c r="F858">
        <v>7</v>
      </c>
      <c r="G858" s="3">
        <v>1945.5000000027901</v>
      </c>
      <c r="H858" s="12">
        <v>28.169955999999999</v>
      </c>
      <c r="K858" s="13">
        <v>16649</v>
      </c>
      <c r="O858">
        <v>12</v>
      </c>
      <c r="P858">
        <v>1954</v>
      </c>
      <c r="Q858" s="15">
        <v>0.68196953977235952</v>
      </c>
      <c r="R858">
        <v>0.61529999999999951</v>
      </c>
      <c r="S858">
        <f t="shared" si="14"/>
        <v>0.4196158578219325</v>
      </c>
    </row>
    <row r="859" spans="6:19" x14ac:dyDescent="0.3">
      <c r="F859">
        <v>6</v>
      </c>
      <c r="G859" s="3">
        <v>1945.41666666946</v>
      </c>
      <c r="H859" s="12">
        <v>28.322486999999999</v>
      </c>
      <c r="K859" s="13">
        <v>16618</v>
      </c>
      <c r="O859">
        <v>11</v>
      </c>
      <c r="P859">
        <v>1954</v>
      </c>
      <c r="Q859">
        <v>0.66140224427155381</v>
      </c>
      <c r="R859">
        <v>0.61529999999999951</v>
      </c>
      <c r="S859">
        <f t="shared" si="14"/>
        <v>0.40696080090028675</v>
      </c>
    </row>
    <row r="860" spans="6:19" x14ac:dyDescent="0.3">
      <c r="F860">
        <v>5</v>
      </c>
      <c r="G860" s="3">
        <v>1945.33333333613</v>
      </c>
      <c r="H860" s="12">
        <v>27.78707</v>
      </c>
      <c r="K860" s="13">
        <v>16588</v>
      </c>
      <c r="O860">
        <v>10</v>
      </c>
      <c r="P860">
        <v>1954</v>
      </c>
      <c r="Q860">
        <v>0.64937989104738636</v>
      </c>
      <c r="R860">
        <v>0.61529999999999951</v>
      </c>
      <c r="S860">
        <f t="shared" si="14"/>
        <v>0.39956344696145651</v>
      </c>
    </row>
    <row r="861" spans="6:19" x14ac:dyDescent="0.3">
      <c r="F861">
        <v>4</v>
      </c>
      <c r="G861" s="3">
        <v>1945.2500000028001</v>
      </c>
      <c r="H861" s="12">
        <v>27.287758</v>
      </c>
      <c r="K861" s="13">
        <v>16557</v>
      </c>
      <c r="O861">
        <v>10</v>
      </c>
      <c r="P861">
        <v>1954</v>
      </c>
      <c r="Q861">
        <v>0.63748407335990986</v>
      </c>
      <c r="R861">
        <v>0.61529999999999951</v>
      </c>
      <c r="S861">
        <f t="shared" si="14"/>
        <v>0.39224395033835224</v>
      </c>
    </row>
    <row r="862" spans="6:19" x14ac:dyDescent="0.3">
      <c r="F862">
        <v>3</v>
      </c>
      <c r="G862" s="3">
        <v>1945.16666666947</v>
      </c>
      <c r="H862" s="12">
        <v>26.688521999999999</v>
      </c>
      <c r="K862" s="13">
        <v>16527</v>
      </c>
      <c r="O862">
        <v>9</v>
      </c>
      <c r="P862">
        <v>1954</v>
      </c>
      <c r="Q862">
        <v>0.62598680572142873</v>
      </c>
      <c r="R862">
        <v>0.61529999999999951</v>
      </c>
      <c r="S862">
        <f t="shared" si="14"/>
        <v>0.38516968156039477</v>
      </c>
    </row>
    <row r="863" spans="6:19" x14ac:dyDescent="0.3">
      <c r="F863">
        <v>2</v>
      </c>
      <c r="G863" s="3">
        <v>1945.08333333614</v>
      </c>
      <c r="H863" s="12">
        <v>26.740455999999998</v>
      </c>
      <c r="K863" s="13">
        <v>16496</v>
      </c>
      <c r="O863">
        <v>8</v>
      </c>
      <c r="P863">
        <v>1954</v>
      </c>
      <c r="Q863">
        <v>0.64368308037288302</v>
      </c>
      <c r="R863">
        <v>0.61529999999999951</v>
      </c>
      <c r="S863">
        <f t="shared" si="14"/>
        <v>0.39605819935343461</v>
      </c>
    </row>
    <row r="864" spans="6:19" x14ac:dyDescent="0.3">
      <c r="F864">
        <v>1</v>
      </c>
      <c r="G864" s="3">
        <v>1945.0000000028101</v>
      </c>
      <c r="H864" s="12">
        <v>27.149236999999999</v>
      </c>
      <c r="K864" s="13">
        <v>16468</v>
      </c>
      <c r="O864">
        <v>7</v>
      </c>
      <c r="P864">
        <v>1954</v>
      </c>
      <c r="Q864">
        <v>0.68384363914963553</v>
      </c>
      <c r="R864">
        <v>0.61529999999999951</v>
      </c>
      <c r="S864">
        <f t="shared" si="14"/>
        <v>0.42076899116877042</v>
      </c>
    </row>
    <row r="865" spans="15:19" x14ac:dyDescent="0.3">
      <c r="O865">
        <v>6</v>
      </c>
      <c r="P865">
        <v>1954</v>
      </c>
      <c r="Q865">
        <v>0.72671958928592251</v>
      </c>
      <c r="R865">
        <v>0.61529999999999951</v>
      </c>
      <c r="S865">
        <f t="shared" si="14"/>
        <v>0.44715056328762776</v>
      </c>
    </row>
    <row r="866" spans="15:19" x14ac:dyDescent="0.3">
      <c r="O866">
        <v>6</v>
      </c>
      <c r="P866">
        <v>1954</v>
      </c>
      <c r="Q866">
        <v>0.77217135957562655</v>
      </c>
      <c r="R866">
        <v>0.61529999999999951</v>
      </c>
      <c r="S866">
        <f t="shared" si="14"/>
        <v>0.47511703754688261</v>
      </c>
    </row>
    <row r="867" spans="15:19" x14ac:dyDescent="0.3">
      <c r="O867">
        <v>5</v>
      </c>
      <c r="P867">
        <v>1954</v>
      </c>
      <c r="Q867">
        <v>0.8191645617407054</v>
      </c>
      <c r="R867">
        <v>0.61529999999999951</v>
      </c>
      <c r="S867">
        <f t="shared" si="14"/>
        <v>0.50403195483905561</v>
      </c>
    </row>
    <row r="868" spans="15:19" x14ac:dyDescent="0.3">
      <c r="O868">
        <v>4</v>
      </c>
      <c r="P868">
        <v>1954</v>
      </c>
      <c r="Q868">
        <v>0.86838980135450605</v>
      </c>
      <c r="R868">
        <v>0.61529999999999951</v>
      </c>
      <c r="S868">
        <f t="shared" si="14"/>
        <v>0.5343202447734271</v>
      </c>
    </row>
    <row r="869" spans="15:19" x14ac:dyDescent="0.3">
      <c r="O869">
        <v>4</v>
      </c>
      <c r="P869">
        <v>1954</v>
      </c>
      <c r="Q869">
        <v>0.92030624877616352</v>
      </c>
      <c r="R869">
        <v>0.61529999999999951</v>
      </c>
      <c r="S869">
        <f t="shared" si="14"/>
        <v>0.56626443487197298</v>
      </c>
    </row>
    <row r="870" spans="15:19" x14ac:dyDescent="0.3">
      <c r="O870">
        <v>3</v>
      </c>
      <c r="P870">
        <v>1954</v>
      </c>
      <c r="Q870">
        <v>0.97575008556833209</v>
      </c>
      <c r="R870">
        <v>0.61529999999999951</v>
      </c>
      <c r="S870">
        <f t="shared" si="14"/>
        <v>0.60037902765019424</v>
      </c>
    </row>
    <row r="871" spans="15:19" x14ac:dyDescent="0.3">
      <c r="O871">
        <v>2</v>
      </c>
      <c r="P871">
        <v>1954</v>
      </c>
      <c r="Q871">
        <v>0.97899770055211666</v>
      </c>
      <c r="R871">
        <v>0.61529999999999951</v>
      </c>
      <c r="S871">
        <f t="shared" si="14"/>
        <v>0.60237728514971689</v>
      </c>
    </row>
    <row r="872" spans="15:19" x14ac:dyDescent="0.3">
      <c r="O872">
        <v>12</v>
      </c>
      <c r="P872">
        <v>1953</v>
      </c>
      <c r="Q872">
        <v>0.94359438203193047</v>
      </c>
      <c r="R872">
        <v>0.61529999999999951</v>
      </c>
      <c r="S872">
        <f t="shared" si="14"/>
        <v>0.58059362326424635</v>
      </c>
    </row>
    <row r="873" spans="15:19" x14ac:dyDescent="0.3">
      <c r="O873">
        <v>10</v>
      </c>
      <c r="P873">
        <v>1953</v>
      </c>
      <c r="Q873">
        <v>0.90920772984874942</v>
      </c>
      <c r="R873">
        <v>0.61529999999999951</v>
      </c>
      <c r="S873">
        <f t="shared" si="14"/>
        <v>0.55943551617593512</v>
      </c>
    </row>
    <row r="874" spans="15:19" x14ac:dyDescent="0.3">
      <c r="O874">
        <v>8</v>
      </c>
      <c r="P874">
        <v>1953</v>
      </c>
      <c r="Q874">
        <v>0.87645467682601585</v>
      </c>
      <c r="R874">
        <v>0.61529999999999951</v>
      </c>
      <c r="S874">
        <f t="shared" si="14"/>
        <v>0.53928256265104713</v>
      </c>
    </row>
    <row r="875" spans="15:19" x14ac:dyDescent="0.3">
      <c r="O875">
        <v>6</v>
      </c>
      <c r="P875">
        <v>1953</v>
      </c>
      <c r="Q875">
        <v>0.84183580876107011</v>
      </c>
      <c r="R875">
        <v>0.61529999999999951</v>
      </c>
      <c r="S875">
        <f t="shared" si="14"/>
        <v>0.51798157313068605</v>
      </c>
    </row>
    <row r="876" spans="15:19" x14ac:dyDescent="0.3">
      <c r="O876">
        <v>6</v>
      </c>
      <c r="P876">
        <v>1953</v>
      </c>
      <c r="Q876">
        <v>0.80625203630439501</v>
      </c>
      <c r="R876">
        <v>0.61529999999999951</v>
      </c>
      <c r="S876">
        <f t="shared" si="14"/>
        <v>0.49608687793809386</v>
      </c>
    </row>
    <row r="877" spans="15:19" x14ac:dyDescent="0.3">
      <c r="O877">
        <v>6</v>
      </c>
      <c r="P877">
        <v>1953</v>
      </c>
      <c r="Q877">
        <v>0.77239524450331987</v>
      </c>
      <c r="R877">
        <v>0.61529999999999951</v>
      </c>
      <c r="S877">
        <f t="shared" si="14"/>
        <v>0.47525479394289233</v>
      </c>
    </row>
    <row r="878" spans="15:19" x14ac:dyDescent="0.3">
      <c r="O878">
        <v>5</v>
      </c>
      <c r="P878">
        <v>1953</v>
      </c>
      <c r="Q878">
        <v>0.73974571129356126</v>
      </c>
      <c r="R878">
        <v>0.61529999999999951</v>
      </c>
      <c r="S878">
        <f t="shared" si="14"/>
        <v>0.45516553615892791</v>
      </c>
    </row>
    <row r="879" spans="15:19" x14ac:dyDescent="0.3">
      <c r="O879">
        <v>5</v>
      </c>
      <c r="P879">
        <v>1953</v>
      </c>
      <c r="Q879" s="15">
        <v>0.71795471336818384</v>
      </c>
      <c r="R879">
        <v>0.61529999999999951</v>
      </c>
      <c r="S879">
        <f t="shared" si="14"/>
        <v>0.44175753513544319</v>
      </c>
    </row>
    <row r="880" spans="15:19" x14ac:dyDescent="0.3">
      <c r="O880">
        <v>4</v>
      </c>
      <c r="P880">
        <v>1953</v>
      </c>
      <c r="Q880">
        <v>0.70388704353159448</v>
      </c>
      <c r="R880">
        <v>0.61529999999999951</v>
      </c>
      <c r="S880">
        <f t="shared" si="14"/>
        <v>0.43310169788498976</v>
      </c>
    </row>
    <row r="881" spans="15:19" x14ac:dyDescent="0.3">
      <c r="O881">
        <v>4</v>
      </c>
      <c r="P881">
        <v>1953</v>
      </c>
      <c r="Q881">
        <v>0.69029420705861599</v>
      </c>
      <c r="R881">
        <v>0.61529999999999951</v>
      </c>
      <c r="S881">
        <f t="shared" si="14"/>
        <v>0.42473802560316609</v>
      </c>
    </row>
    <row r="882" spans="15:19" x14ac:dyDescent="0.3">
      <c r="O882">
        <v>3</v>
      </c>
      <c r="P882">
        <v>1953</v>
      </c>
      <c r="Q882">
        <v>0.67667086904221607</v>
      </c>
      <c r="R882">
        <v>0.61529999999999951</v>
      </c>
      <c r="S882">
        <f t="shared" si="14"/>
        <v>0.41635558572167525</v>
      </c>
    </row>
    <row r="883" spans="15:19" x14ac:dyDescent="0.3">
      <c r="O883">
        <v>3</v>
      </c>
      <c r="P883">
        <v>1953</v>
      </c>
      <c r="Q883">
        <v>0.66350785587548755</v>
      </c>
      <c r="R883">
        <v>0.61529999999999951</v>
      </c>
      <c r="S883">
        <f t="shared" si="14"/>
        <v>0.40825638372018719</v>
      </c>
    </row>
    <row r="884" spans="15:19" x14ac:dyDescent="0.3">
      <c r="O884">
        <v>2</v>
      </c>
      <c r="P884">
        <v>1953</v>
      </c>
      <c r="Q884">
        <v>0.65078868816003965</v>
      </c>
      <c r="R884">
        <v>0.61529999999999951</v>
      </c>
      <c r="S884">
        <f t="shared" si="14"/>
        <v>0.40043027982487206</v>
      </c>
    </row>
    <row r="885" spans="15:19" x14ac:dyDescent="0.3">
      <c r="O885">
        <v>1</v>
      </c>
      <c r="P885">
        <v>1953</v>
      </c>
      <c r="Q885">
        <v>0.63822123959295063</v>
      </c>
      <c r="R885">
        <v>0.61529999999999951</v>
      </c>
      <c r="S885">
        <f t="shared" si="14"/>
        <v>0.39269752872154223</v>
      </c>
    </row>
    <row r="886" spans="15:19" x14ac:dyDescent="0.3">
      <c r="O886">
        <v>12</v>
      </c>
      <c r="P886">
        <v>1952</v>
      </c>
      <c r="Q886">
        <v>0.6260771421351099</v>
      </c>
      <c r="R886">
        <v>0.61529999999999951</v>
      </c>
      <c r="S886">
        <f t="shared" si="14"/>
        <v>0.38522526555573283</v>
      </c>
    </row>
    <row r="887" spans="15:19" x14ac:dyDescent="0.3">
      <c r="O887">
        <v>10</v>
      </c>
      <c r="P887">
        <v>1952</v>
      </c>
      <c r="Q887">
        <v>0.62409112649423448</v>
      </c>
      <c r="R887">
        <v>0.61529999999999951</v>
      </c>
      <c r="S887">
        <f t="shared" si="14"/>
        <v>0.38400327013190216</v>
      </c>
    </row>
    <row r="888" spans="15:19" x14ac:dyDescent="0.3">
      <c r="O888">
        <v>9</v>
      </c>
      <c r="P888">
        <v>1952</v>
      </c>
      <c r="Q888">
        <v>0.63061554236567685</v>
      </c>
      <c r="R888">
        <v>0.61529999999999951</v>
      </c>
      <c r="S888">
        <f t="shared" si="14"/>
        <v>0.38801774321760069</v>
      </c>
    </row>
    <row r="889" spans="15:19" x14ac:dyDescent="0.3">
      <c r="O889">
        <v>8</v>
      </c>
      <c r="P889">
        <v>1952</v>
      </c>
      <c r="Q889">
        <v>0.63730012200179609</v>
      </c>
      <c r="R889">
        <v>0.61529999999999951</v>
      </c>
      <c r="S889">
        <f t="shared" si="14"/>
        <v>0.39213076506770483</v>
      </c>
    </row>
    <row r="890" spans="15:19" x14ac:dyDescent="0.3">
      <c r="O890">
        <v>6</v>
      </c>
      <c r="P890">
        <v>1952</v>
      </c>
      <c r="Q890">
        <v>0.64405555876386544</v>
      </c>
      <c r="R890">
        <v>0.61529999999999951</v>
      </c>
      <c r="S890">
        <f t="shared" si="14"/>
        <v>0.39628738530740609</v>
      </c>
    </row>
    <row r="891" spans="15:19" x14ac:dyDescent="0.3">
      <c r="O891">
        <v>6</v>
      </c>
      <c r="P891">
        <v>1952</v>
      </c>
      <c r="Q891">
        <v>0.67073464298558882</v>
      </c>
      <c r="R891">
        <v>0.61529999999999951</v>
      </c>
      <c r="S891">
        <f t="shared" si="14"/>
        <v>0.41270302582903245</v>
      </c>
    </row>
    <row r="892" spans="15:19" x14ac:dyDescent="0.3">
      <c r="O892">
        <v>5</v>
      </c>
      <c r="P892">
        <v>1952</v>
      </c>
      <c r="Q892">
        <v>0.71671164701130441</v>
      </c>
      <c r="R892">
        <v>0.61529999999999951</v>
      </c>
      <c r="S892">
        <f t="shared" si="14"/>
        <v>0.44099267640605527</v>
      </c>
    </row>
    <row r="893" spans="15:19" x14ac:dyDescent="0.3">
      <c r="O893">
        <v>4</v>
      </c>
      <c r="P893">
        <v>1952</v>
      </c>
      <c r="Q893">
        <v>0.76561925785130758</v>
      </c>
      <c r="R893">
        <v>0.61529999999999951</v>
      </c>
      <c r="S893">
        <f t="shared" si="14"/>
        <v>0.47108552935590919</v>
      </c>
    </row>
    <row r="894" spans="15:19" x14ac:dyDescent="0.3">
      <c r="O894">
        <v>4</v>
      </c>
      <c r="P894">
        <v>1952</v>
      </c>
      <c r="Q894">
        <v>0.81774519764406506</v>
      </c>
      <c r="R894">
        <v>0.61529999999999951</v>
      </c>
      <c r="S894">
        <f t="shared" si="14"/>
        <v>0.50315862011039281</v>
      </c>
    </row>
    <row r="895" spans="15:19" x14ac:dyDescent="0.3">
      <c r="O895">
        <v>3</v>
      </c>
      <c r="P895">
        <v>1952</v>
      </c>
      <c r="Q895">
        <v>0.8391642816166095</v>
      </c>
      <c r="R895">
        <v>0.61529999999999951</v>
      </c>
      <c r="S895">
        <f t="shared" si="14"/>
        <v>0.51633778247869944</v>
      </c>
    </row>
    <row r="896" spans="15:19" x14ac:dyDescent="0.3">
      <c r="O896">
        <v>2</v>
      </c>
      <c r="P896">
        <v>1952</v>
      </c>
      <c r="Q896">
        <v>0.83180363201841379</v>
      </c>
      <c r="R896">
        <v>0.61529999999999951</v>
      </c>
      <c r="S896">
        <f t="shared" si="14"/>
        <v>0.51180877478092957</v>
      </c>
    </row>
    <row r="897" spans="15:19" x14ac:dyDescent="0.3">
      <c r="O897">
        <v>2</v>
      </c>
      <c r="P897">
        <v>1952</v>
      </c>
      <c r="Q897">
        <v>0.82450647379823816</v>
      </c>
      <c r="R897">
        <v>0.61529999999999951</v>
      </c>
      <c r="S897">
        <f t="shared" si="14"/>
        <v>0.5073188333280555</v>
      </c>
    </row>
    <row r="898" spans="15:19" x14ac:dyDescent="0.3">
      <c r="O898">
        <v>1</v>
      </c>
      <c r="P898">
        <v>1952</v>
      </c>
      <c r="Q898">
        <v>0.81727333130970947</v>
      </c>
      <c r="R898">
        <v>0.61529999999999951</v>
      </c>
      <c r="S898">
        <f t="shared" si="14"/>
        <v>0.50286828075486389</v>
      </c>
    </row>
    <row r="899" spans="15:19" x14ac:dyDescent="0.3">
      <c r="O899">
        <v>12</v>
      </c>
      <c r="P899">
        <v>1951</v>
      </c>
      <c r="Q899" s="15">
        <v>0.80881773398316636</v>
      </c>
      <c r="R899">
        <v>0.61529999999999951</v>
      </c>
      <c r="S899">
        <f t="shared" si="14"/>
        <v>0.49766555171984189</v>
      </c>
    </row>
    <row r="900" spans="15:19" x14ac:dyDescent="0.3">
      <c r="O900">
        <v>11</v>
      </c>
      <c r="P900">
        <v>1951</v>
      </c>
      <c r="Q900">
        <v>0.79894842460818027</v>
      </c>
      <c r="R900">
        <v>0.61529999999999951</v>
      </c>
      <c r="S900">
        <f t="shared" si="14"/>
        <v>0.49159296566141292</v>
      </c>
    </row>
    <row r="901" spans="15:19" x14ac:dyDescent="0.3">
      <c r="O901">
        <v>10</v>
      </c>
      <c r="P901">
        <v>1951</v>
      </c>
      <c r="Q901">
        <v>0.78931240555818549</v>
      </c>
      <c r="R901">
        <v>0.61529999999999951</v>
      </c>
      <c r="S901">
        <f t="shared" ref="S901:S964" si="15">Q901*R901</f>
        <v>0.48566392313995116</v>
      </c>
    </row>
    <row r="902" spans="15:19" x14ac:dyDescent="0.3">
      <c r="O902">
        <v>10</v>
      </c>
      <c r="P902">
        <v>1951</v>
      </c>
      <c r="Q902">
        <v>0.77979361908424838</v>
      </c>
      <c r="R902">
        <v>0.61529999999999951</v>
      </c>
      <c r="S902">
        <f t="shared" si="15"/>
        <v>0.47980701382253765</v>
      </c>
    </row>
    <row r="903" spans="15:19" x14ac:dyDescent="0.3">
      <c r="O903">
        <v>9</v>
      </c>
      <c r="P903">
        <v>1951</v>
      </c>
      <c r="Q903">
        <v>0.78272779647550805</v>
      </c>
      <c r="R903">
        <v>0.61529999999999951</v>
      </c>
      <c r="S903">
        <f t="shared" si="15"/>
        <v>0.48161241317137971</v>
      </c>
    </row>
    <row r="904" spans="15:19" x14ac:dyDescent="0.3">
      <c r="O904">
        <v>8</v>
      </c>
      <c r="P904">
        <v>1951</v>
      </c>
      <c r="Q904">
        <v>0.79687385681100831</v>
      </c>
      <c r="R904">
        <v>0.61529999999999951</v>
      </c>
      <c r="S904">
        <f t="shared" si="15"/>
        <v>0.49031648409581302</v>
      </c>
    </row>
    <row r="905" spans="15:19" x14ac:dyDescent="0.3">
      <c r="O905">
        <v>7</v>
      </c>
      <c r="P905">
        <v>1951</v>
      </c>
      <c r="Q905">
        <v>0.81139159636017433</v>
      </c>
      <c r="R905">
        <v>0.61529999999999951</v>
      </c>
      <c r="S905">
        <f t="shared" si="15"/>
        <v>0.49924924924041486</v>
      </c>
    </row>
    <row r="906" spans="15:19" x14ac:dyDescent="0.3">
      <c r="O906">
        <v>6</v>
      </c>
      <c r="P906">
        <v>1951</v>
      </c>
      <c r="Q906">
        <v>0.82569816887378722</v>
      </c>
      <c r="R906">
        <v>0.61529999999999951</v>
      </c>
      <c r="S906">
        <f t="shared" si="15"/>
        <v>0.50805208330804086</v>
      </c>
    </row>
    <row r="907" spans="15:19" x14ac:dyDescent="0.3">
      <c r="O907">
        <v>6</v>
      </c>
      <c r="P907">
        <v>1951</v>
      </c>
      <c r="Q907">
        <v>0.86263908489630592</v>
      </c>
      <c r="R907">
        <v>0.61529999999999951</v>
      </c>
      <c r="S907">
        <f t="shared" si="15"/>
        <v>0.53078182893669656</v>
      </c>
    </row>
    <row r="908" spans="15:19" x14ac:dyDescent="0.3">
      <c r="O908">
        <v>6</v>
      </c>
      <c r="P908">
        <v>1951</v>
      </c>
      <c r="Q908">
        <v>0.92323609598091561</v>
      </c>
      <c r="R908">
        <v>0.61529999999999951</v>
      </c>
      <c r="S908">
        <f t="shared" si="15"/>
        <v>0.56806716985705696</v>
      </c>
    </row>
    <row r="909" spans="15:19" x14ac:dyDescent="0.3">
      <c r="O909">
        <v>5</v>
      </c>
      <c r="P909">
        <v>1951</v>
      </c>
      <c r="Q909">
        <v>0.98808980933728663</v>
      </c>
      <c r="R909">
        <v>0.61529999999999951</v>
      </c>
      <c r="S909">
        <f t="shared" si="15"/>
        <v>0.60797165968523204</v>
      </c>
    </row>
    <row r="910" spans="15:19" x14ac:dyDescent="0.3">
      <c r="O910">
        <v>5</v>
      </c>
      <c r="P910">
        <v>1951</v>
      </c>
      <c r="Q910">
        <v>1.0576518497494949</v>
      </c>
      <c r="R910">
        <v>0.61529999999999951</v>
      </c>
      <c r="S910">
        <f t="shared" si="15"/>
        <v>0.65077318315086374</v>
      </c>
    </row>
    <row r="911" spans="15:19" x14ac:dyDescent="0.3">
      <c r="O911">
        <v>5</v>
      </c>
      <c r="P911">
        <v>1951</v>
      </c>
      <c r="Q911">
        <v>1.07645583959381</v>
      </c>
      <c r="R911">
        <v>0.61529999999999951</v>
      </c>
      <c r="S911">
        <f t="shared" si="15"/>
        <v>0.66234327810207072</v>
      </c>
    </row>
    <row r="912" spans="15:19" x14ac:dyDescent="0.3">
      <c r="O912">
        <v>4</v>
      </c>
      <c r="P912">
        <v>1951</v>
      </c>
      <c r="Q912">
        <v>1.0455002873943628</v>
      </c>
      <c r="R912">
        <v>0.61529999999999951</v>
      </c>
      <c r="S912">
        <f t="shared" si="15"/>
        <v>0.64329632683375093</v>
      </c>
    </row>
    <row r="913" spans="15:19" x14ac:dyDescent="0.3">
      <c r="O913">
        <v>4</v>
      </c>
      <c r="P913">
        <v>1951</v>
      </c>
      <c r="Q913">
        <v>1.0152897246560355</v>
      </c>
      <c r="R913">
        <v>0.61529999999999951</v>
      </c>
      <c r="S913">
        <f t="shared" si="15"/>
        <v>0.62470776758085811</v>
      </c>
    </row>
    <row r="914" spans="15:19" x14ac:dyDescent="0.3">
      <c r="O914">
        <v>4</v>
      </c>
      <c r="P914">
        <v>1951</v>
      </c>
      <c r="Q914">
        <v>0.98609312140196081</v>
      </c>
      <c r="R914">
        <v>0.61529999999999951</v>
      </c>
      <c r="S914">
        <f t="shared" si="15"/>
        <v>0.60674309759862599</v>
      </c>
    </row>
    <row r="915" spans="15:19" x14ac:dyDescent="0.3">
      <c r="O915">
        <v>3</v>
      </c>
      <c r="P915">
        <v>1951</v>
      </c>
      <c r="Q915">
        <v>0.94250449991430552</v>
      </c>
      <c r="R915">
        <v>0.61529999999999951</v>
      </c>
      <c r="S915">
        <f t="shared" si="15"/>
        <v>0.57992301879727171</v>
      </c>
    </row>
    <row r="916" spans="15:19" x14ac:dyDescent="0.3">
      <c r="O916">
        <v>3</v>
      </c>
      <c r="P916">
        <v>1951</v>
      </c>
      <c r="Q916">
        <v>0.88689739018817348</v>
      </c>
      <c r="R916">
        <v>0.61529999999999951</v>
      </c>
      <c r="S916">
        <f t="shared" si="15"/>
        <v>0.54570796418278267</v>
      </c>
    </row>
    <row r="917" spans="15:19" x14ac:dyDescent="0.3">
      <c r="O917">
        <v>3</v>
      </c>
      <c r="P917">
        <v>1951</v>
      </c>
      <c r="Q917">
        <v>0.83469149853945912</v>
      </c>
      <c r="R917">
        <v>0.61529999999999951</v>
      </c>
      <c r="S917">
        <f t="shared" si="15"/>
        <v>0.51358567905132879</v>
      </c>
    </row>
    <row r="918" spans="15:19" x14ac:dyDescent="0.3">
      <c r="O918">
        <v>2</v>
      </c>
      <c r="P918">
        <v>1951</v>
      </c>
      <c r="Q918">
        <v>0.78533194930414896</v>
      </c>
      <c r="R918">
        <v>0.61529999999999951</v>
      </c>
      <c r="S918">
        <f t="shared" si="15"/>
        <v>0.48321474840684248</v>
      </c>
    </row>
    <row r="919" spans="15:19" x14ac:dyDescent="0.3">
      <c r="O919">
        <v>2</v>
      </c>
      <c r="P919">
        <v>1951</v>
      </c>
      <c r="Q919">
        <v>0.76285928714228846</v>
      </c>
      <c r="R919">
        <v>0.61529999999999951</v>
      </c>
      <c r="S919">
        <f t="shared" si="15"/>
        <v>0.46938731937864969</v>
      </c>
    </row>
    <row r="920" spans="15:19" x14ac:dyDescent="0.3">
      <c r="O920">
        <v>1</v>
      </c>
      <c r="P920">
        <v>1951</v>
      </c>
      <c r="Q920">
        <v>0.76440396066442284</v>
      </c>
      <c r="R920">
        <v>0.61529999999999951</v>
      </c>
      <c r="S920">
        <f t="shared" si="15"/>
        <v>0.47033775699681901</v>
      </c>
    </row>
    <row r="921" spans="15:19" x14ac:dyDescent="0.3">
      <c r="O921">
        <v>12</v>
      </c>
      <c r="P921">
        <v>1950</v>
      </c>
      <c r="Q921">
        <v>0.76550878696306601</v>
      </c>
      <c r="R921">
        <v>0.61529999999999951</v>
      </c>
      <c r="S921">
        <f t="shared" si="15"/>
        <v>0.47101755661837413</v>
      </c>
    </row>
    <row r="922" spans="15:19" x14ac:dyDescent="0.3">
      <c r="O922">
        <v>12</v>
      </c>
      <c r="P922">
        <v>1950</v>
      </c>
      <c r="Q922">
        <v>0.76716852257278711</v>
      </c>
      <c r="R922">
        <v>0.61529999999999951</v>
      </c>
      <c r="S922">
        <f t="shared" si="15"/>
        <v>0.47203879193903553</v>
      </c>
    </row>
    <row r="923" spans="15:19" x14ac:dyDescent="0.3">
      <c r="O923">
        <v>11</v>
      </c>
      <c r="P923">
        <v>1950</v>
      </c>
      <c r="Q923" s="15">
        <v>0.7843116810880818</v>
      </c>
      <c r="R923">
        <v>0.61529999999999951</v>
      </c>
      <c r="S923">
        <f t="shared" si="15"/>
        <v>0.48258697737349637</v>
      </c>
    </row>
    <row r="924" spans="15:19" x14ac:dyDescent="0.3">
      <c r="O924">
        <v>10</v>
      </c>
      <c r="P924">
        <v>1950</v>
      </c>
      <c r="Q924">
        <v>0.81869081208703798</v>
      </c>
      <c r="R924">
        <v>0.61529999999999951</v>
      </c>
      <c r="S924">
        <f t="shared" si="15"/>
        <v>0.50374045667715406</v>
      </c>
    </row>
    <row r="925" spans="15:19" x14ac:dyDescent="0.3">
      <c r="O925">
        <v>10</v>
      </c>
      <c r="P925">
        <v>1950</v>
      </c>
      <c r="Q925">
        <v>0.85445359439053559</v>
      </c>
      <c r="R925">
        <v>0.61529999999999951</v>
      </c>
      <c r="S925">
        <f t="shared" si="15"/>
        <v>0.52574529662849612</v>
      </c>
    </row>
    <row r="926" spans="15:19" x14ac:dyDescent="0.3">
      <c r="O926">
        <v>9</v>
      </c>
      <c r="P926">
        <v>1950</v>
      </c>
      <c r="Q926">
        <v>0.8917785984500427</v>
      </c>
      <c r="R926">
        <v>0.61529999999999951</v>
      </c>
      <c r="S926">
        <f t="shared" si="15"/>
        <v>0.5487113716263109</v>
      </c>
    </row>
    <row r="927" spans="15:19" x14ac:dyDescent="0.3">
      <c r="O927">
        <v>8</v>
      </c>
      <c r="P927">
        <v>1950</v>
      </c>
      <c r="Q927">
        <v>0.93491049156125217</v>
      </c>
      <c r="R927">
        <v>0.61529999999999951</v>
      </c>
      <c r="S927">
        <f t="shared" si="15"/>
        <v>0.57525042545763805</v>
      </c>
    </row>
    <row r="928" spans="15:19" x14ac:dyDescent="0.3">
      <c r="O928">
        <v>8</v>
      </c>
      <c r="P928">
        <v>1950</v>
      </c>
      <c r="Q928">
        <v>0.98438580036744272</v>
      </c>
      <c r="R928">
        <v>0.61529999999999951</v>
      </c>
      <c r="S928">
        <f t="shared" si="15"/>
        <v>0.60569258296608708</v>
      </c>
    </row>
    <row r="929" spans="15:19" x14ac:dyDescent="0.3">
      <c r="O929">
        <v>7</v>
      </c>
      <c r="P929">
        <v>1950</v>
      </c>
      <c r="Q929">
        <v>1.0367785054486574</v>
      </c>
      <c r="R929">
        <v>0.61529999999999951</v>
      </c>
      <c r="S929">
        <f t="shared" si="15"/>
        <v>0.63792981440255836</v>
      </c>
    </row>
    <row r="930" spans="15:19" x14ac:dyDescent="0.3">
      <c r="O930">
        <v>6</v>
      </c>
      <c r="P930">
        <v>1950</v>
      </c>
      <c r="Q930">
        <v>1.0919597468382001</v>
      </c>
      <c r="R930">
        <v>0.61529999999999951</v>
      </c>
      <c r="S930">
        <f t="shared" si="15"/>
        <v>0.67188283222954392</v>
      </c>
    </row>
    <row r="931" spans="15:19" x14ac:dyDescent="0.3">
      <c r="O931">
        <v>6</v>
      </c>
      <c r="P931">
        <v>1950</v>
      </c>
      <c r="Q931">
        <v>1.0877093973942631</v>
      </c>
      <c r="R931">
        <v>0.61529999999999951</v>
      </c>
      <c r="S931">
        <f t="shared" si="15"/>
        <v>0.66926759221668952</v>
      </c>
    </row>
    <row r="932" spans="15:19" x14ac:dyDescent="0.3">
      <c r="O932">
        <v>5</v>
      </c>
      <c r="P932">
        <v>1950</v>
      </c>
      <c r="Q932">
        <v>1.0214683130486595</v>
      </c>
      <c r="R932">
        <v>0.61529999999999951</v>
      </c>
      <c r="S932">
        <f t="shared" si="15"/>
        <v>0.62850945301883965</v>
      </c>
    </row>
    <row r="933" spans="15:19" x14ac:dyDescent="0.3">
      <c r="O933">
        <v>4</v>
      </c>
      <c r="P933">
        <v>1950</v>
      </c>
      <c r="Q933">
        <v>0.9589832357449849</v>
      </c>
      <c r="R933">
        <v>0.61529999999999951</v>
      </c>
      <c r="S933">
        <f t="shared" si="15"/>
        <v>0.59006238495388874</v>
      </c>
    </row>
    <row r="934" spans="15:19" x14ac:dyDescent="0.3">
      <c r="O934">
        <v>3</v>
      </c>
      <c r="P934">
        <v>1950</v>
      </c>
      <c r="Q934">
        <v>0.90006068943434392</v>
      </c>
      <c r="R934">
        <v>0.61529999999999951</v>
      </c>
      <c r="S934">
        <f t="shared" si="15"/>
        <v>0.55380734220895134</v>
      </c>
    </row>
    <row r="935" spans="15:19" x14ac:dyDescent="0.3">
      <c r="O935">
        <v>2</v>
      </c>
      <c r="P935">
        <v>1950</v>
      </c>
      <c r="Q935">
        <v>0.86413524814275988</v>
      </c>
      <c r="R935">
        <v>0.61529999999999951</v>
      </c>
      <c r="S935">
        <f t="shared" si="15"/>
        <v>0.53170241818223973</v>
      </c>
    </row>
    <row r="936" spans="15:19" x14ac:dyDescent="0.3">
      <c r="O936">
        <v>1</v>
      </c>
      <c r="P936">
        <v>1950</v>
      </c>
      <c r="Q936">
        <v>0.84928633739505421</v>
      </c>
      <c r="R936">
        <v>0.61529999999999951</v>
      </c>
      <c r="S936">
        <f t="shared" si="15"/>
        <v>0.52256588339917642</v>
      </c>
    </row>
    <row r="937" spans="15:19" x14ac:dyDescent="0.3">
      <c r="O937">
        <v>12</v>
      </c>
      <c r="P937">
        <v>1949</v>
      </c>
      <c r="Q937">
        <v>0.83445064133034774</v>
      </c>
      <c r="R937">
        <v>0.61529999999999951</v>
      </c>
      <c r="S937">
        <f t="shared" si="15"/>
        <v>0.51343747961056252</v>
      </c>
    </row>
    <row r="938" spans="15:19" x14ac:dyDescent="0.3">
      <c r="O938">
        <v>10</v>
      </c>
      <c r="P938">
        <v>1949</v>
      </c>
      <c r="Q938">
        <v>0.82023016816507111</v>
      </c>
      <c r="R938">
        <v>0.61529999999999951</v>
      </c>
      <c r="S938">
        <f t="shared" si="15"/>
        <v>0.50468762247196786</v>
      </c>
    </row>
    <row r="939" spans="15:19" x14ac:dyDescent="0.3">
      <c r="O939">
        <v>9</v>
      </c>
      <c r="P939">
        <v>1949</v>
      </c>
      <c r="Q939">
        <v>0.80776695408390764</v>
      </c>
      <c r="R939">
        <v>0.61529999999999951</v>
      </c>
      <c r="S939">
        <f t="shared" si="15"/>
        <v>0.49701900684782796</v>
      </c>
    </row>
    <row r="940" spans="15:19" x14ac:dyDescent="0.3">
      <c r="O940">
        <v>8</v>
      </c>
      <c r="P940">
        <v>1949</v>
      </c>
      <c r="Q940">
        <v>0.79756408895461306</v>
      </c>
      <c r="R940">
        <v>0.61529999999999951</v>
      </c>
      <c r="S940">
        <f t="shared" si="15"/>
        <v>0.49074118393377303</v>
      </c>
    </row>
    <row r="941" spans="15:19" x14ac:dyDescent="0.3">
      <c r="O941">
        <v>6</v>
      </c>
      <c r="P941">
        <v>1949</v>
      </c>
      <c r="Q941">
        <v>0.78749009571877782</v>
      </c>
      <c r="R941">
        <v>0.61529999999999951</v>
      </c>
      <c r="S941">
        <f t="shared" si="15"/>
        <v>0.48454265589576362</v>
      </c>
    </row>
    <row r="942" spans="15:19" x14ac:dyDescent="0.3">
      <c r="O942">
        <v>6</v>
      </c>
      <c r="P942">
        <v>1949</v>
      </c>
      <c r="Q942">
        <v>0.77765656515515602</v>
      </c>
      <c r="R942">
        <v>0.61529999999999951</v>
      </c>
      <c r="S942">
        <f t="shared" si="15"/>
        <v>0.47849208453996711</v>
      </c>
    </row>
    <row r="943" spans="15:19" x14ac:dyDescent="0.3">
      <c r="O943">
        <v>6</v>
      </c>
      <c r="P943">
        <v>1949</v>
      </c>
      <c r="Q943">
        <v>0.79296968587122585</v>
      </c>
      <c r="R943">
        <v>0.61529999999999951</v>
      </c>
      <c r="S943">
        <f t="shared" si="15"/>
        <v>0.48791424771656489</v>
      </c>
    </row>
    <row r="944" spans="15:19" x14ac:dyDescent="0.3">
      <c r="O944">
        <v>6</v>
      </c>
      <c r="P944">
        <v>1949</v>
      </c>
      <c r="Q944">
        <v>0.83904319894709711</v>
      </c>
      <c r="R944">
        <v>0.61529999999999951</v>
      </c>
      <c r="S944">
        <f t="shared" si="15"/>
        <v>0.51626328031214841</v>
      </c>
    </row>
    <row r="945" spans="15:19" x14ac:dyDescent="0.3">
      <c r="O945">
        <v>5</v>
      </c>
      <c r="P945">
        <v>1949</v>
      </c>
      <c r="Q945" s="15">
        <v>0.88805110654857067</v>
      </c>
      <c r="R945">
        <v>0.61529999999999951</v>
      </c>
      <c r="S945">
        <f t="shared" si="15"/>
        <v>0.54641784585933506</v>
      </c>
    </row>
    <row r="946" spans="15:19" x14ac:dyDescent="0.3">
      <c r="O946">
        <v>5</v>
      </c>
      <c r="P946">
        <v>1949</v>
      </c>
      <c r="Q946">
        <v>0.9396490868984172</v>
      </c>
      <c r="R946">
        <v>0.61529999999999951</v>
      </c>
      <c r="S946">
        <f t="shared" si="15"/>
        <v>0.57816608316859563</v>
      </c>
    </row>
    <row r="947" spans="15:19" x14ac:dyDescent="0.3">
      <c r="O947">
        <v>5</v>
      </c>
      <c r="P947">
        <v>1949</v>
      </c>
      <c r="Q947">
        <v>0.98951793852414804</v>
      </c>
      <c r="R947">
        <v>0.61529999999999951</v>
      </c>
      <c r="S947">
        <f t="shared" si="15"/>
        <v>0.60885038757390786</v>
      </c>
    </row>
    <row r="948" spans="15:19" x14ac:dyDescent="0.3">
      <c r="O948">
        <v>5</v>
      </c>
      <c r="P948">
        <v>1949</v>
      </c>
      <c r="Q948">
        <v>1.0358799044513474</v>
      </c>
      <c r="R948">
        <v>0.61529999999999951</v>
      </c>
      <c r="S948">
        <f t="shared" si="15"/>
        <v>0.63737690520891355</v>
      </c>
    </row>
    <row r="949" spans="15:19" x14ac:dyDescent="0.3">
      <c r="O949">
        <v>4</v>
      </c>
      <c r="P949">
        <v>1949</v>
      </c>
      <c r="Q949">
        <v>1.0842576017469623</v>
      </c>
      <c r="R949">
        <v>0.61529999999999951</v>
      </c>
      <c r="S949">
        <f t="shared" si="15"/>
        <v>0.66714370235490539</v>
      </c>
    </row>
    <row r="950" spans="15:19" x14ac:dyDescent="0.3">
      <c r="O950">
        <v>4</v>
      </c>
      <c r="P950">
        <v>1949</v>
      </c>
      <c r="Q950">
        <v>1.134896111213435</v>
      </c>
      <c r="R950">
        <v>0.61529999999999951</v>
      </c>
      <c r="S950">
        <f t="shared" si="15"/>
        <v>0.69830157722962605</v>
      </c>
    </row>
    <row r="951" spans="15:19" x14ac:dyDescent="0.3">
      <c r="O951">
        <v>4</v>
      </c>
      <c r="P951">
        <v>1949</v>
      </c>
      <c r="Q951">
        <v>1.1480852041355651</v>
      </c>
      <c r="R951">
        <v>0.61529999999999951</v>
      </c>
      <c r="S951">
        <f t="shared" si="15"/>
        <v>0.70641682610461265</v>
      </c>
    </row>
    <row r="952" spans="15:19" x14ac:dyDescent="0.3">
      <c r="O952">
        <v>4</v>
      </c>
      <c r="P952">
        <v>1949</v>
      </c>
      <c r="Q952">
        <v>1.1152321781655536</v>
      </c>
      <c r="R952">
        <v>0.61529999999999951</v>
      </c>
      <c r="S952">
        <f t="shared" si="15"/>
        <v>0.68620235922526462</v>
      </c>
    </row>
    <row r="953" spans="15:19" x14ac:dyDescent="0.3">
      <c r="O953">
        <v>3</v>
      </c>
      <c r="P953">
        <v>1949</v>
      </c>
      <c r="Q953">
        <v>1.0825365175399637</v>
      </c>
      <c r="R953">
        <v>0.61529999999999951</v>
      </c>
      <c r="S953">
        <f t="shared" si="15"/>
        <v>0.66608471924233914</v>
      </c>
    </row>
    <row r="954" spans="15:19" x14ac:dyDescent="0.3">
      <c r="O954">
        <v>3</v>
      </c>
      <c r="P954">
        <v>1949</v>
      </c>
      <c r="Q954">
        <v>1.0512557634608064</v>
      </c>
      <c r="R954">
        <v>0.61529999999999951</v>
      </c>
      <c r="S954">
        <f t="shared" si="15"/>
        <v>0.64683767125743363</v>
      </c>
    </row>
    <row r="955" spans="15:19" x14ac:dyDescent="0.3">
      <c r="O955">
        <v>3</v>
      </c>
      <c r="P955">
        <v>1949</v>
      </c>
      <c r="Q955">
        <v>1.0107529162552553</v>
      </c>
      <c r="R955">
        <v>0.61529999999999951</v>
      </c>
      <c r="S955">
        <f t="shared" si="15"/>
        <v>0.62191626937185807</v>
      </c>
    </row>
    <row r="956" spans="15:19" x14ac:dyDescent="0.3">
      <c r="O956">
        <v>2</v>
      </c>
      <c r="P956">
        <v>1949</v>
      </c>
      <c r="Q956">
        <v>0.95953692064674745</v>
      </c>
      <c r="R956">
        <v>0.61529999999999951</v>
      </c>
      <c r="S956">
        <f t="shared" si="15"/>
        <v>0.59040306727394321</v>
      </c>
    </row>
    <row r="957" spans="15:19" x14ac:dyDescent="0.3">
      <c r="O957">
        <v>1</v>
      </c>
      <c r="P957">
        <v>1949</v>
      </c>
      <c r="Q957">
        <v>0.91118021042948771</v>
      </c>
      <c r="R957">
        <v>0.61529999999999951</v>
      </c>
      <c r="S957">
        <f t="shared" si="15"/>
        <v>0.56064918347726334</v>
      </c>
    </row>
    <row r="958" spans="15:19" x14ac:dyDescent="0.3">
      <c r="O958">
        <v>12</v>
      </c>
      <c r="P958">
        <v>1948</v>
      </c>
      <c r="Q958">
        <v>0.86525935447615054</v>
      </c>
      <c r="R958">
        <v>0.61529999999999951</v>
      </c>
      <c r="S958">
        <f t="shared" si="15"/>
        <v>0.53239408080917505</v>
      </c>
    </row>
    <row r="959" spans="15:19" x14ac:dyDescent="0.3">
      <c r="O959">
        <v>10</v>
      </c>
      <c r="P959">
        <v>1948</v>
      </c>
      <c r="Q959">
        <v>0.82772832757722159</v>
      </c>
      <c r="R959">
        <v>0.61529999999999951</v>
      </c>
      <c r="S959">
        <f t="shared" si="15"/>
        <v>0.50930123995826404</v>
      </c>
    </row>
    <row r="960" spans="15:19" x14ac:dyDescent="0.3">
      <c r="O960">
        <v>9</v>
      </c>
      <c r="P960">
        <v>1948</v>
      </c>
      <c r="Q960">
        <v>0.79894842460818027</v>
      </c>
      <c r="R960">
        <v>0.61529999999999951</v>
      </c>
      <c r="S960">
        <f t="shared" si="15"/>
        <v>0.49159296566141292</v>
      </c>
    </row>
    <row r="961" spans="15:19" x14ac:dyDescent="0.3">
      <c r="O961">
        <v>8</v>
      </c>
      <c r="P961">
        <v>1948</v>
      </c>
      <c r="Q961">
        <v>0.77139178307671352</v>
      </c>
      <c r="R961">
        <v>0.61529999999999951</v>
      </c>
      <c r="S961">
        <f t="shared" si="15"/>
        <v>0.47463736412710145</v>
      </c>
    </row>
    <row r="962" spans="15:19" x14ac:dyDescent="0.3">
      <c r="O962">
        <v>6</v>
      </c>
      <c r="P962">
        <v>1948</v>
      </c>
      <c r="Q962">
        <v>0.74478560151125328</v>
      </c>
      <c r="R962">
        <v>0.61529999999999951</v>
      </c>
      <c r="S962">
        <f t="shared" si="15"/>
        <v>0.4582665806098738</v>
      </c>
    </row>
    <row r="963" spans="15:19" x14ac:dyDescent="0.3">
      <c r="O963">
        <v>6</v>
      </c>
      <c r="P963">
        <v>1948</v>
      </c>
      <c r="Q963">
        <v>0.73325710221917317</v>
      </c>
      <c r="R963">
        <v>0.61529999999999951</v>
      </c>
      <c r="S963">
        <f t="shared" si="15"/>
        <v>0.45117309499545688</v>
      </c>
    </row>
    <row r="964" spans="15:19" x14ac:dyDescent="0.3">
      <c r="O964">
        <v>6</v>
      </c>
      <c r="P964">
        <v>1948</v>
      </c>
      <c r="Q964">
        <v>0.74049426858757728</v>
      </c>
      <c r="R964">
        <v>0.61529999999999951</v>
      </c>
      <c r="S964">
        <f t="shared" si="15"/>
        <v>0.45562612346193593</v>
      </c>
    </row>
    <row r="965" spans="15:19" x14ac:dyDescent="0.3">
      <c r="O965">
        <v>6</v>
      </c>
      <c r="P965">
        <v>1948</v>
      </c>
      <c r="Q965">
        <v>0.74780383713065779</v>
      </c>
      <c r="R965">
        <v>0.61529999999999951</v>
      </c>
      <c r="S965">
        <f t="shared" ref="S965:S1028" si="16">Q965*R965</f>
        <v>0.46012370098649336</v>
      </c>
    </row>
    <row r="966" spans="15:19" x14ac:dyDescent="0.3">
      <c r="O966">
        <v>6</v>
      </c>
      <c r="P966">
        <v>1948</v>
      </c>
      <c r="Q966">
        <v>0.75529355915856378</v>
      </c>
      <c r="R966">
        <v>0.61529999999999951</v>
      </c>
      <c r="S966">
        <f t="shared" si="16"/>
        <v>0.46473212695026395</v>
      </c>
    </row>
    <row r="967" spans="15:19" x14ac:dyDescent="0.3">
      <c r="O967">
        <v>5</v>
      </c>
      <c r="P967">
        <v>1948</v>
      </c>
      <c r="Q967" s="15">
        <v>0.7905673037473766</v>
      </c>
      <c r="R967">
        <v>0.61529999999999951</v>
      </c>
      <c r="S967">
        <f t="shared" si="16"/>
        <v>0.48643606199576045</v>
      </c>
    </row>
    <row r="968" spans="15:19" x14ac:dyDescent="0.3">
      <c r="O968">
        <v>5</v>
      </c>
      <c r="P968">
        <v>1948</v>
      </c>
      <c r="Q968">
        <v>0.86801282834951976</v>
      </c>
      <c r="R968">
        <v>0.61529999999999951</v>
      </c>
      <c r="S968">
        <f t="shared" si="16"/>
        <v>0.53408829328345908</v>
      </c>
    </row>
    <row r="969" spans="15:19" x14ac:dyDescent="0.3">
      <c r="O969">
        <v>5</v>
      </c>
      <c r="P969">
        <v>1948</v>
      </c>
      <c r="Q969">
        <v>0.95249512964639738</v>
      </c>
      <c r="R969">
        <v>0.61529999999999951</v>
      </c>
      <c r="S969">
        <f t="shared" si="16"/>
        <v>0.58607025327142781</v>
      </c>
    </row>
    <row r="970" spans="15:19" x14ac:dyDescent="0.3">
      <c r="O970">
        <v>5</v>
      </c>
      <c r="P970">
        <v>1948</v>
      </c>
      <c r="Q970">
        <v>1.0450477882704519</v>
      </c>
      <c r="R970">
        <v>0.61529999999999951</v>
      </c>
      <c r="S970">
        <f t="shared" si="16"/>
        <v>0.64301790412280857</v>
      </c>
    </row>
    <row r="971" spans="15:19" x14ac:dyDescent="0.3">
      <c r="O971">
        <v>4</v>
      </c>
      <c r="P971">
        <v>1948</v>
      </c>
      <c r="Q971">
        <v>1.0750573562134884</v>
      </c>
      <c r="R971">
        <v>0.61529999999999951</v>
      </c>
      <c r="S971">
        <f t="shared" si="16"/>
        <v>0.6614827912781589</v>
      </c>
    </row>
    <row r="972" spans="15:19" x14ac:dyDescent="0.3">
      <c r="O972">
        <v>4</v>
      </c>
      <c r="P972">
        <v>1948</v>
      </c>
      <c r="Q972">
        <v>1.0135318526402861</v>
      </c>
      <c r="R972">
        <v>0.61529999999999951</v>
      </c>
      <c r="S972">
        <f t="shared" si="16"/>
        <v>0.62362614892956758</v>
      </c>
    </row>
    <row r="973" spans="15:19" x14ac:dyDescent="0.3">
      <c r="O973">
        <v>4</v>
      </c>
      <c r="P973">
        <v>1948</v>
      </c>
      <c r="Q973">
        <v>0.95566410217721109</v>
      </c>
      <c r="R973">
        <v>0.61529999999999951</v>
      </c>
      <c r="S973">
        <f t="shared" si="16"/>
        <v>0.5880201220696375</v>
      </c>
    </row>
    <row r="974" spans="15:19" x14ac:dyDescent="0.3">
      <c r="O974">
        <v>4</v>
      </c>
      <c r="P974">
        <v>1948</v>
      </c>
      <c r="Q974">
        <v>0.90071148847110538</v>
      </c>
      <c r="R974">
        <v>0.61529999999999951</v>
      </c>
      <c r="S974">
        <f t="shared" si="16"/>
        <v>0.55420777885627071</v>
      </c>
    </row>
    <row r="975" spans="15:19" x14ac:dyDescent="0.3">
      <c r="O975">
        <v>3</v>
      </c>
      <c r="P975">
        <v>1948</v>
      </c>
      <c r="Q975">
        <v>0.84305255067832863</v>
      </c>
      <c r="R975">
        <v>0.61529999999999951</v>
      </c>
      <c r="S975">
        <f t="shared" si="16"/>
        <v>0.5187302344323752</v>
      </c>
    </row>
    <row r="976" spans="15:19" x14ac:dyDescent="0.3">
      <c r="O976">
        <v>3</v>
      </c>
      <c r="P976">
        <v>1948</v>
      </c>
      <c r="Q976">
        <v>0.78227511939471717</v>
      </c>
      <c r="R976">
        <v>0.61529999999999951</v>
      </c>
      <c r="S976">
        <f t="shared" si="16"/>
        <v>0.48133388096356911</v>
      </c>
    </row>
    <row r="977" spans="15:19" x14ac:dyDescent="0.3">
      <c r="O977">
        <v>3</v>
      </c>
      <c r="P977">
        <v>1948</v>
      </c>
      <c r="Q977">
        <v>0.72535572794527492</v>
      </c>
      <c r="R977">
        <v>0.61529999999999951</v>
      </c>
      <c r="S977">
        <f t="shared" si="16"/>
        <v>0.44631137940472732</v>
      </c>
    </row>
    <row r="978" spans="15:19" x14ac:dyDescent="0.3">
      <c r="O978">
        <v>3</v>
      </c>
      <c r="P978">
        <v>1948</v>
      </c>
      <c r="Q978">
        <v>0.67267492807993245</v>
      </c>
      <c r="R978">
        <v>0.61529999999999951</v>
      </c>
      <c r="S978">
        <f t="shared" si="16"/>
        <v>0.41389688324758211</v>
      </c>
    </row>
    <row r="979" spans="15:19" x14ac:dyDescent="0.3">
      <c r="O979">
        <v>2</v>
      </c>
      <c r="P979">
        <v>1948</v>
      </c>
      <c r="Q979">
        <v>0.64266133721686824</v>
      </c>
      <c r="R979">
        <v>0.61529999999999951</v>
      </c>
      <c r="S979">
        <f t="shared" si="16"/>
        <v>0.39542952078953869</v>
      </c>
    </row>
    <row r="980" spans="15:19" x14ac:dyDescent="0.3">
      <c r="O980">
        <v>2</v>
      </c>
      <c r="P980">
        <v>1948</v>
      </c>
      <c r="Q980">
        <v>0.63997511562102749</v>
      </c>
      <c r="R980">
        <v>0.61529999999999951</v>
      </c>
      <c r="S980">
        <f t="shared" si="16"/>
        <v>0.39377668864161791</v>
      </c>
    </row>
    <row r="981" spans="15:19" x14ac:dyDescent="0.3">
      <c r="O981">
        <v>1</v>
      </c>
      <c r="P981">
        <v>1948</v>
      </c>
      <c r="Q981">
        <v>0.6372081662289597</v>
      </c>
      <c r="R981">
        <v>0.61529999999999951</v>
      </c>
      <c r="S981">
        <f t="shared" si="16"/>
        <v>0.39207418468067862</v>
      </c>
    </row>
    <row r="982" spans="15:19" x14ac:dyDescent="0.3">
      <c r="O982">
        <v>12</v>
      </c>
      <c r="P982">
        <v>1947</v>
      </c>
      <c r="Q982">
        <v>0.63445235502740305</v>
      </c>
      <c r="R982">
        <v>0.61529999999999951</v>
      </c>
      <c r="S982">
        <f t="shared" si="16"/>
        <v>0.39037853404836081</v>
      </c>
    </row>
    <row r="983" spans="15:19" x14ac:dyDescent="0.3">
      <c r="O983">
        <v>11</v>
      </c>
      <c r="P983">
        <v>1947</v>
      </c>
      <c r="Q983">
        <v>0.64498644028165775</v>
      </c>
      <c r="R983">
        <v>0.61529999999999951</v>
      </c>
      <c r="S983">
        <f t="shared" si="16"/>
        <v>0.39686015670530372</v>
      </c>
    </row>
    <row r="984" spans="15:19" x14ac:dyDescent="0.3">
      <c r="O984">
        <v>10</v>
      </c>
      <c r="P984">
        <v>1947</v>
      </c>
      <c r="Q984">
        <v>0.67579176845165168</v>
      </c>
      <c r="R984">
        <v>0.61529999999999951</v>
      </c>
      <c r="S984">
        <f t="shared" si="16"/>
        <v>0.41581467512830095</v>
      </c>
    </row>
    <row r="985" spans="15:19" x14ac:dyDescent="0.3">
      <c r="O985">
        <v>9</v>
      </c>
      <c r="P985">
        <v>1947</v>
      </c>
      <c r="Q985">
        <v>0.70806839614733275</v>
      </c>
      <c r="R985">
        <v>0.61529999999999951</v>
      </c>
      <c r="S985">
        <f t="shared" si="16"/>
        <v>0.43567448414945348</v>
      </c>
    </row>
    <row r="986" spans="15:19" x14ac:dyDescent="0.3">
      <c r="O986">
        <v>8</v>
      </c>
      <c r="P986">
        <v>1947</v>
      </c>
      <c r="Q986">
        <v>0.74188659440370963</v>
      </c>
      <c r="R986">
        <v>0.61529999999999951</v>
      </c>
      <c r="S986">
        <f t="shared" si="16"/>
        <v>0.45648282153660219</v>
      </c>
    </row>
    <row r="987" spans="15:19" x14ac:dyDescent="0.3">
      <c r="O987">
        <v>7</v>
      </c>
      <c r="P987">
        <v>1947</v>
      </c>
      <c r="Q987">
        <v>0.77979361908424838</v>
      </c>
      <c r="R987">
        <v>0.61529999999999951</v>
      </c>
      <c r="S987">
        <f t="shared" si="16"/>
        <v>0.47980701382253765</v>
      </c>
    </row>
    <row r="988" spans="15:19" x14ac:dyDescent="0.3">
      <c r="O988">
        <v>6</v>
      </c>
      <c r="P988">
        <v>1947</v>
      </c>
      <c r="Q988">
        <v>0.8228403477909928</v>
      </c>
      <c r="R988">
        <v>0.61529999999999951</v>
      </c>
      <c r="S988">
        <f t="shared" si="16"/>
        <v>0.5062936659957975</v>
      </c>
    </row>
    <row r="989" spans="15:19" x14ac:dyDescent="0.3">
      <c r="O989">
        <v>6</v>
      </c>
      <c r="P989">
        <v>1947</v>
      </c>
      <c r="Q989">
        <v>0.86851511904429524</v>
      </c>
      <c r="R989">
        <v>0.61529999999999951</v>
      </c>
      <c r="S989">
        <f t="shared" si="16"/>
        <v>0.53439735274795441</v>
      </c>
    </row>
    <row r="990" spans="15:19" x14ac:dyDescent="0.3">
      <c r="O990">
        <v>6</v>
      </c>
      <c r="P990">
        <v>1947</v>
      </c>
      <c r="Q990">
        <v>0.91659177050940976</v>
      </c>
      <c r="R990">
        <v>0.61529999999999951</v>
      </c>
      <c r="S990">
        <f t="shared" si="16"/>
        <v>0.56397891639443942</v>
      </c>
    </row>
    <row r="991" spans="15:19" x14ac:dyDescent="0.3">
      <c r="O991">
        <v>6</v>
      </c>
      <c r="P991">
        <v>1947</v>
      </c>
      <c r="Q991">
        <v>0.94933543125969322</v>
      </c>
      <c r="R991">
        <v>0.61529999999999951</v>
      </c>
      <c r="S991">
        <f t="shared" si="16"/>
        <v>0.58412609085408873</v>
      </c>
    </row>
    <row r="992" spans="15:19" x14ac:dyDescent="0.3">
      <c r="O992">
        <v>5</v>
      </c>
      <c r="P992">
        <v>1947</v>
      </c>
      <c r="Q992">
        <v>0.95442254603072851</v>
      </c>
      <c r="R992">
        <v>0.61529999999999951</v>
      </c>
      <c r="S992">
        <f t="shared" si="16"/>
        <v>0.58725619257270678</v>
      </c>
    </row>
    <row r="993" spans="15:19" x14ac:dyDescent="0.3">
      <c r="O993">
        <v>5</v>
      </c>
      <c r="P993">
        <v>1947</v>
      </c>
      <c r="Q993">
        <v>0.95981513072464542</v>
      </c>
      <c r="R993">
        <v>0.61529999999999951</v>
      </c>
      <c r="S993">
        <f t="shared" si="16"/>
        <v>0.59057424993487384</v>
      </c>
    </row>
    <row r="994" spans="15:19" x14ac:dyDescent="0.3">
      <c r="O994">
        <v>5</v>
      </c>
      <c r="P994">
        <v>1947</v>
      </c>
      <c r="Q994">
        <v>0.96523692926306393</v>
      </c>
      <c r="R994">
        <v>0.61529999999999951</v>
      </c>
      <c r="S994">
        <f t="shared" si="16"/>
        <v>0.59391028257556278</v>
      </c>
    </row>
    <row r="995" spans="15:19" x14ac:dyDescent="0.3">
      <c r="O995">
        <v>5</v>
      </c>
      <c r="P995">
        <v>1947</v>
      </c>
      <c r="Q995" s="15">
        <v>0.9396490868984172</v>
      </c>
      <c r="R995">
        <v>0.61529999999999951</v>
      </c>
      <c r="S995">
        <f t="shared" si="16"/>
        <v>0.57816608316859563</v>
      </c>
    </row>
    <row r="996" spans="15:19" x14ac:dyDescent="0.3">
      <c r="O996">
        <v>4</v>
      </c>
      <c r="P996">
        <v>1947</v>
      </c>
      <c r="Q996">
        <v>0.86951944220372768</v>
      </c>
      <c r="R996">
        <v>0.61529999999999951</v>
      </c>
      <c r="S996">
        <f t="shared" si="16"/>
        <v>0.53501531278795322</v>
      </c>
    </row>
    <row r="997" spans="15:19" x14ac:dyDescent="0.3">
      <c r="O997">
        <v>4</v>
      </c>
      <c r="P997">
        <v>1947</v>
      </c>
      <c r="Q997">
        <v>0.80485504570370037</v>
      </c>
      <c r="R997">
        <v>0.61529999999999951</v>
      </c>
      <c r="S997">
        <f t="shared" si="16"/>
        <v>0.49522730962148642</v>
      </c>
    </row>
    <row r="998" spans="15:19" x14ac:dyDescent="0.3">
      <c r="O998">
        <v>4</v>
      </c>
      <c r="P998">
        <v>1947</v>
      </c>
      <c r="Q998">
        <v>0.74489308182806957</v>
      </c>
      <c r="R998">
        <v>0.61529999999999951</v>
      </c>
      <c r="S998">
        <f t="shared" si="16"/>
        <v>0.45833271324881086</v>
      </c>
    </row>
    <row r="999" spans="15:19" x14ac:dyDescent="0.3">
      <c r="O999">
        <v>4</v>
      </c>
      <c r="P999">
        <v>1947</v>
      </c>
      <c r="Q999">
        <v>0.7000342719375231</v>
      </c>
      <c r="R999">
        <v>0.61529999999999951</v>
      </c>
      <c r="S999">
        <f t="shared" si="16"/>
        <v>0.43073108752315764</v>
      </c>
    </row>
    <row r="1000" spans="15:19" x14ac:dyDescent="0.3">
      <c r="O1000">
        <v>3</v>
      </c>
      <c r="P1000">
        <v>1947</v>
      </c>
      <c r="Q1000">
        <v>0.67403699205152146</v>
      </c>
      <c r="R1000">
        <v>0.61529999999999951</v>
      </c>
      <c r="S1000">
        <f t="shared" si="16"/>
        <v>0.41473496120930081</v>
      </c>
    </row>
    <row r="1001" spans="15:19" x14ac:dyDescent="0.3">
      <c r="O1001">
        <v>3</v>
      </c>
      <c r="P1001">
        <v>1947</v>
      </c>
      <c r="Q1001">
        <v>0.64928619228963613</v>
      </c>
      <c r="R1001">
        <v>0.61529999999999951</v>
      </c>
      <c r="S1001">
        <f t="shared" si="16"/>
        <v>0.39950579411581277</v>
      </c>
    </row>
    <row r="1002" spans="15:19" x14ac:dyDescent="0.3">
      <c r="O1002">
        <v>3</v>
      </c>
      <c r="P1002">
        <v>1947</v>
      </c>
      <c r="Q1002">
        <v>0.6252637706563452</v>
      </c>
      <c r="R1002">
        <v>0.61529999999999951</v>
      </c>
      <c r="S1002">
        <f t="shared" si="16"/>
        <v>0.38472479808484888</v>
      </c>
    </row>
    <row r="1003" spans="15:19" x14ac:dyDescent="0.3">
      <c r="O1003">
        <v>2</v>
      </c>
      <c r="P1003">
        <v>1947</v>
      </c>
      <c r="Q1003">
        <v>0.61861616639723982</v>
      </c>
      <c r="R1003">
        <v>0.61529999999999951</v>
      </c>
      <c r="S1003">
        <f t="shared" si="16"/>
        <v>0.38063452718422136</v>
      </c>
    </row>
    <row r="1004" spans="15:19" x14ac:dyDescent="0.3">
      <c r="O1004">
        <v>1</v>
      </c>
      <c r="P1004">
        <v>1947</v>
      </c>
      <c r="Q1004">
        <v>0.6402522208236735</v>
      </c>
      <c r="R1004">
        <v>0.61529999999999951</v>
      </c>
      <c r="S1004">
        <f t="shared" si="16"/>
        <v>0.39394719147280599</v>
      </c>
    </row>
    <row r="1005" spans="15:19" x14ac:dyDescent="0.3">
      <c r="O1005">
        <v>12</v>
      </c>
      <c r="P1005">
        <v>1946</v>
      </c>
      <c r="Q1005">
        <v>0.66245378289278756</v>
      </c>
      <c r="R1005">
        <v>0.61529999999999951</v>
      </c>
      <c r="S1005">
        <f t="shared" si="16"/>
        <v>0.40760781261393186</v>
      </c>
    </row>
    <row r="1006" spans="15:19" x14ac:dyDescent="0.3">
      <c r="O1006">
        <v>11</v>
      </c>
      <c r="P1006">
        <v>1946</v>
      </c>
      <c r="Q1006">
        <v>0.68562394600743348</v>
      </c>
      <c r="R1006">
        <v>0.61529999999999951</v>
      </c>
      <c r="S1006">
        <f t="shared" si="16"/>
        <v>0.42186441397837349</v>
      </c>
    </row>
    <row r="1007" spans="15:19" x14ac:dyDescent="0.3">
      <c r="O1007">
        <v>10</v>
      </c>
      <c r="P1007">
        <v>1946</v>
      </c>
      <c r="Q1007">
        <v>0.72336786311737911</v>
      </c>
      <c r="R1007">
        <v>0.61529999999999951</v>
      </c>
      <c r="S1007">
        <f t="shared" si="16"/>
        <v>0.44508824617612303</v>
      </c>
    </row>
    <row r="1008" spans="15:19" x14ac:dyDescent="0.3">
      <c r="O1008">
        <v>9</v>
      </c>
      <c r="P1008">
        <v>1946</v>
      </c>
      <c r="Q1008">
        <v>0.78840072412766982</v>
      </c>
      <c r="R1008">
        <v>0.61529999999999951</v>
      </c>
      <c r="S1008">
        <f t="shared" si="16"/>
        <v>0.48510296555575483</v>
      </c>
    </row>
    <row r="1009" spans="15:19" x14ac:dyDescent="0.3">
      <c r="O1009">
        <v>8</v>
      </c>
      <c r="P1009">
        <v>1946</v>
      </c>
      <c r="Q1009">
        <v>0.85903227475793797</v>
      </c>
      <c r="R1009">
        <v>0.61529999999999951</v>
      </c>
      <c r="S1009">
        <f t="shared" si="16"/>
        <v>0.52856255865855883</v>
      </c>
    </row>
    <row r="1010" spans="15:19" x14ac:dyDescent="0.3">
      <c r="O1010">
        <v>6</v>
      </c>
      <c r="P1010">
        <v>1946</v>
      </c>
      <c r="Q1010">
        <v>0.93639808800321711</v>
      </c>
      <c r="R1010">
        <v>0.61529999999999951</v>
      </c>
      <c r="S1010">
        <f t="shared" si="16"/>
        <v>0.57616574354837902</v>
      </c>
    </row>
    <row r="1011" spans="15:19" x14ac:dyDescent="0.3">
      <c r="O1011">
        <v>6</v>
      </c>
      <c r="P1011">
        <v>1946</v>
      </c>
      <c r="Q1011">
        <v>0.97546852472482093</v>
      </c>
      <c r="R1011">
        <v>0.61529999999999951</v>
      </c>
      <c r="S1011">
        <f t="shared" si="16"/>
        <v>0.60020578326318186</v>
      </c>
    </row>
    <row r="1012" spans="15:19" x14ac:dyDescent="0.3">
      <c r="O1012">
        <v>6</v>
      </c>
      <c r="P1012">
        <v>1946</v>
      </c>
      <c r="Q1012">
        <v>0.94073566710757939</v>
      </c>
      <c r="R1012">
        <v>0.61529999999999951</v>
      </c>
      <c r="S1012">
        <f t="shared" si="16"/>
        <v>0.57883465597129313</v>
      </c>
    </row>
    <row r="1013" spans="15:19" x14ac:dyDescent="0.3">
      <c r="O1013">
        <v>5</v>
      </c>
      <c r="P1013">
        <v>1946</v>
      </c>
      <c r="Q1013">
        <v>0.90737044331088745</v>
      </c>
      <c r="R1013">
        <v>0.61529999999999951</v>
      </c>
      <c r="S1013">
        <f t="shared" si="16"/>
        <v>0.55830503376918861</v>
      </c>
    </row>
    <row r="1014" spans="15:19" x14ac:dyDescent="0.3">
      <c r="O1014">
        <v>5</v>
      </c>
      <c r="P1014">
        <v>1946</v>
      </c>
      <c r="Q1014" s="15">
        <v>0.87455736846686971</v>
      </c>
      <c r="R1014">
        <v>0.61529999999999951</v>
      </c>
      <c r="S1014">
        <f t="shared" si="16"/>
        <v>0.53811514881766453</v>
      </c>
    </row>
    <row r="1015" spans="15:19" x14ac:dyDescent="0.3">
      <c r="O1015">
        <v>5</v>
      </c>
      <c r="P1015">
        <v>1946</v>
      </c>
      <c r="Q1015">
        <v>0.85149735494956247</v>
      </c>
      <c r="R1015">
        <v>0.61529999999999951</v>
      </c>
      <c r="S1015">
        <f t="shared" si="16"/>
        <v>0.52392632250046534</v>
      </c>
    </row>
    <row r="1016" spans="15:19" x14ac:dyDescent="0.3">
      <c r="O1016">
        <v>4</v>
      </c>
      <c r="P1016">
        <v>1946</v>
      </c>
      <c r="Q1016">
        <v>0.84353930107323039</v>
      </c>
      <c r="R1016">
        <v>0.61529999999999951</v>
      </c>
      <c r="S1016">
        <f t="shared" si="16"/>
        <v>0.51902973195035829</v>
      </c>
    </row>
    <row r="1017" spans="15:19" x14ac:dyDescent="0.3">
      <c r="O1017">
        <v>4</v>
      </c>
      <c r="P1017">
        <v>1946</v>
      </c>
      <c r="Q1017">
        <v>0.83529503164519203</v>
      </c>
      <c r="R1017">
        <v>0.61529999999999951</v>
      </c>
      <c r="S1017">
        <f t="shared" si="16"/>
        <v>0.51395703297128625</v>
      </c>
    </row>
    <row r="1018" spans="15:19" x14ac:dyDescent="0.3">
      <c r="O1018">
        <v>4</v>
      </c>
      <c r="P1018">
        <v>1946</v>
      </c>
      <c r="Q1018">
        <v>0.82736900595175777</v>
      </c>
      <c r="R1018">
        <v>0.61529999999999951</v>
      </c>
      <c r="S1018">
        <f t="shared" si="16"/>
        <v>0.50908014936211621</v>
      </c>
    </row>
    <row r="1019" spans="15:19" x14ac:dyDescent="0.3">
      <c r="O1019">
        <v>3</v>
      </c>
      <c r="P1019">
        <v>1946</v>
      </c>
      <c r="Q1019">
        <v>0.82414855079802141</v>
      </c>
      <c r="R1019">
        <v>0.61529999999999951</v>
      </c>
      <c r="S1019">
        <f t="shared" si="16"/>
        <v>0.50709860330602219</v>
      </c>
    </row>
    <row r="1020" spans="15:19" x14ac:dyDescent="0.3">
      <c r="O1020">
        <v>3</v>
      </c>
      <c r="P1020">
        <v>1946</v>
      </c>
      <c r="Q1020">
        <v>0.82964375163639514</v>
      </c>
      <c r="R1020">
        <v>0.61529999999999951</v>
      </c>
      <c r="S1020">
        <f t="shared" si="16"/>
        <v>0.51047980038187357</v>
      </c>
    </row>
    <row r="1021" spans="15:19" x14ac:dyDescent="0.3">
      <c r="O1021">
        <v>3</v>
      </c>
      <c r="P1021">
        <v>1946</v>
      </c>
      <c r="Q1021">
        <v>0.83553613258051629</v>
      </c>
      <c r="R1021">
        <v>0.61529999999999951</v>
      </c>
      <c r="S1021">
        <f t="shared" si="16"/>
        <v>0.51410538237679126</v>
      </c>
    </row>
    <row r="1022" spans="15:19" x14ac:dyDescent="0.3">
      <c r="O1022">
        <v>2</v>
      </c>
      <c r="P1022">
        <v>1946</v>
      </c>
      <c r="Q1022">
        <v>0.84122754968980751</v>
      </c>
      <c r="R1022">
        <v>0.61529999999999951</v>
      </c>
      <c r="S1022">
        <f t="shared" si="16"/>
        <v>0.51760731132413818</v>
      </c>
    </row>
    <row r="1023" spans="15:19" x14ac:dyDescent="0.3">
      <c r="O1023">
        <v>1</v>
      </c>
      <c r="P1023">
        <v>1946</v>
      </c>
      <c r="Q1023">
        <v>0.85260502133815319</v>
      </c>
      <c r="R1023">
        <v>0.61529999999999951</v>
      </c>
      <c r="S1023">
        <f t="shared" si="16"/>
        <v>0.52460786962936523</v>
      </c>
    </row>
    <row r="1024" spans="15:19" x14ac:dyDescent="0.3">
      <c r="O1024">
        <v>12</v>
      </c>
      <c r="P1024">
        <v>1945</v>
      </c>
      <c r="Q1024">
        <v>0.87518972703965503</v>
      </c>
      <c r="R1024">
        <v>0.61529999999999951</v>
      </c>
      <c r="S1024">
        <f t="shared" si="16"/>
        <v>0.53850423904749933</v>
      </c>
    </row>
    <row r="1025" spans="15:19" x14ac:dyDescent="0.3">
      <c r="O1025">
        <v>11</v>
      </c>
      <c r="P1025">
        <v>1945</v>
      </c>
      <c r="Q1025">
        <v>0.89837268036914142</v>
      </c>
      <c r="R1025">
        <v>0.61529999999999951</v>
      </c>
      <c r="S1025">
        <f t="shared" si="16"/>
        <v>0.55276871023113228</v>
      </c>
    </row>
    <row r="1026" spans="15:19" x14ac:dyDescent="0.3">
      <c r="O1026">
        <v>10</v>
      </c>
      <c r="P1026">
        <v>1945</v>
      </c>
      <c r="Q1026">
        <v>0.92243590493505456</v>
      </c>
      <c r="R1026">
        <v>0.61529999999999951</v>
      </c>
      <c r="S1026">
        <f t="shared" si="16"/>
        <v>0.56757481230653861</v>
      </c>
    </row>
    <row r="1027" spans="15:19" x14ac:dyDescent="0.3">
      <c r="O1027">
        <v>9</v>
      </c>
      <c r="P1027">
        <v>1945</v>
      </c>
      <c r="Q1027">
        <v>0.94509456734892849</v>
      </c>
      <c r="R1027">
        <v>0.61529999999999951</v>
      </c>
      <c r="S1027">
        <f t="shared" si="16"/>
        <v>0.58151668728979522</v>
      </c>
    </row>
    <row r="1028" spans="15:19" x14ac:dyDescent="0.3">
      <c r="O1028">
        <v>8</v>
      </c>
      <c r="P1028">
        <v>1945</v>
      </c>
      <c r="Q1028">
        <v>0.96467995526565253</v>
      </c>
      <c r="R1028">
        <v>0.61529999999999951</v>
      </c>
      <c r="S1028">
        <f t="shared" si="16"/>
        <v>0.59356757647495551</v>
      </c>
    </row>
    <row r="1029" spans="15:19" x14ac:dyDescent="0.3">
      <c r="O1029">
        <v>7</v>
      </c>
      <c r="P1029">
        <v>1945</v>
      </c>
      <c r="Q1029">
        <v>0.98466993510809964</v>
      </c>
      <c r="R1029">
        <v>0.61529999999999951</v>
      </c>
      <c r="S1029">
        <f t="shared" ref="S1029:S1092" si="17">Q1029*R1029</f>
        <v>0.60586741107201325</v>
      </c>
    </row>
    <row r="1030" spans="15:19" x14ac:dyDescent="0.3">
      <c r="O1030">
        <v>6</v>
      </c>
      <c r="P1030">
        <v>1945</v>
      </c>
      <c r="Q1030">
        <v>1.0052204943131848</v>
      </c>
      <c r="R1030">
        <v>0.61529999999999951</v>
      </c>
      <c r="S1030">
        <f t="shared" si="17"/>
        <v>0.6185121701509021</v>
      </c>
    </row>
    <row r="1031" spans="15:19" x14ac:dyDescent="0.3">
      <c r="O1031">
        <v>6</v>
      </c>
      <c r="P1031">
        <v>1945</v>
      </c>
      <c r="Q1031">
        <v>1.0141170320921735</v>
      </c>
      <c r="R1031">
        <v>0.61529999999999951</v>
      </c>
      <c r="S1031">
        <f t="shared" si="17"/>
        <v>0.62398620984631392</v>
      </c>
    </row>
    <row r="1032" spans="15:19" x14ac:dyDescent="0.3">
      <c r="O1032">
        <v>5</v>
      </c>
      <c r="P1032">
        <v>1945</v>
      </c>
      <c r="Q1032">
        <v>1.0002955584423097</v>
      </c>
      <c r="R1032">
        <v>0.61529999999999951</v>
      </c>
      <c r="S1032">
        <f t="shared" si="17"/>
        <v>0.61548185710955261</v>
      </c>
    </row>
    <row r="1033" spans="15:19" x14ac:dyDescent="0.3">
      <c r="O1033">
        <v>4</v>
      </c>
      <c r="P1033">
        <v>1945</v>
      </c>
      <c r="Q1033">
        <v>0.98694853355787271</v>
      </c>
      <c r="R1033">
        <v>0.61529999999999951</v>
      </c>
      <c r="S1033">
        <f t="shared" si="17"/>
        <v>0.60726943269815858</v>
      </c>
    </row>
    <row r="1034" spans="15:19" x14ac:dyDescent="0.3">
      <c r="O1034">
        <v>4</v>
      </c>
      <c r="P1034">
        <v>1945</v>
      </c>
      <c r="Q1034">
        <v>0.97335687578851005</v>
      </c>
      <c r="R1034">
        <v>0.61529999999999951</v>
      </c>
      <c r="S1034">
        <f t="shared" si="17"/>
        <v>0.5989064856726698</v>
      </c>
    </row>
    <row r="1035" spans="15:19" x14ac:dyDescent="0.3">
      <c r="O1035">
        <v>3</v>
      </c>
      <c r="P1035">
        <v>1945</v>
      </c>
      <c r="Q1035">
        <v>0.94659713775429499</v>
      </c>
      <c r="R1035">
        <v>0.61529999999999951</v>
      </c>
      <c r="S1035">
        <f t="shared" si="17"/>
        <v>0.58244121886021727</v>
      </c>
    </row>
    <row r="1036" spans="15:19" x14ac:dyDescent="0.3">
      <c r="O1036">
        <v>2</v>
      </c>
      <c r="P1036">
        <v>1945</v>
      </c>
      <c r="Q1036">
        <v>0.89422926760541444</v>
      </c>
      <c r="R1036">
        <v>0.61529999999999951</v>
      </c>
      <c r="S1036">
        <f t="shared" si="17"/>
        <v>0.55021926835761104</v>
      </c>
    </row>
    <row r="1037" spans="15:19" x14ac:dyDescent="0.3">
      <c r="O1037">
        <v>2</v>
      </c>
      <c r="P1037">
        <v>1945</v>
      </c>
      <c r="Q1037">
        <v>0.84475850512203576</v>
      </c>
      <c r="R1037">
        <v>0.61529999999999951</v>
      </c>
      <c r="S1037">
        <f t="shared" si="17"/>
        <v>0.51977990820158815</v>
      </c>
    </row>
    <row r="1038" spans="15:19" x14ac:dyDescent="0.3">
      <c r="O1038">
        <v>1</v>
      </c>
      <c r="P1038">
        <v>1945</v>
      </c>
      <c r="Q1038">
        <v>0.79791046647515507</v>
      </c>
      <c r="R1038">
        <v>0.61529999999999951</v>
      </c>
      <c r="S1038">
        <f t="shared" si="17"/>
        <v>0.4909543100221625</v>
      </c>
    </row>
    <row r="1039" spans="15:19" x14ac:dyDescent="0.3">
      <c r="O1039">
        <v>12</v>
      </c>
      <c r="P1039">
        <v>1944</v>
      </c>
      <c r="Q1039" s="15">
        <v>0.77440608509902953</v>
      </c>
      <c r="R1039">
        <v>0.61529999999999951</v>
      </c>
      <c r="S1039">
        <f t="shared" si="17"/>
        <v>0.47649206416143247</v>
      </c>
    </row>
    <row r="1040" spans="15:19" x14ac:dyDescent="0.3">
      <c r="O1040">
        <v>11</v>
      </c>
      <c r="P1040">
        <v>1944</v>
      </c>
      <c r="Q1040">
        <v>0.79354201994427076</v>
      </c>
      <c r="R1040">
        <v>0.61529999999999951</v>
      </c>
      <c r="S1040">
        <f t="shared" si="17"/>
        <v>0.48826640487170941</v>
      </c>
    </row>
    <row r="1041" spans="15:19" x14ac:dyDescent="0.3">
      <c r="O1041">
        <v>10</v>
      </c>
      <c r="P1041">
        <v>1944</v>
      </c>
      <c r="Q1041">
        <v>0.81303454039468259</v>
      </c>
      <c r="R1041">
        <v>0.61529999999999951</v>
      </c>
      <c r="S1041">
        <f t="shared" si="17"/>
        <v>0.5002601527048478</v>
      </c>
    </row>
    <row r="1042" spans="15:19" x14ac:dyDescent="0.3">
      <c r="O1042">
        <v>10</v>
      </c>
      <c r="P1042">
        <v>1944</v>
      </c>
      <c r="Q1042">
        <v>0.83336656030196143</v>
      </c>
      <c r="R1042">
        <v>0.61529999999999951</v>
      </c>
      <c r="S1042">
        <f t="shared" si="17"/>
        <v>0.5127704445537965</v>
      </c>
    </row>
    <row r="1043" spans="15:19" x14ac:dyDescent="0.3">
      <c r="O1043">
        <v>9</v>
      </c>
      <c r="P1043">
        <v>1944</v>
      </c>
      <c r="Q1043">
        <v>0.85457690094055982</v>
      </c>
      <c r="R1043">
        <v>0.61529999999999951</v>
      </c>
      <c r="S1043">
        <f t="shared" si="17"/>
        <v>0.52582116714872607</v>
      </c>
    </row>
    <row r="1044" spans="15:19" x14ac:dyDescent="0.3">
      <c r="O1044">
        <v>8</v>
      </c>
      <c r="P1044">
        <v>1944</v>
      </c>
      <c r="Q1044">
        <v>0.87772145489933262</v>
      </c>
      <c r="R1044">
        <v>0.61529999999999951</v>
      </c>
      <c r="S1044">
        <f t="shared" si="17"/>
        <v>0.54006201119955899</v>
      </c>
    </row>
    <row r="1045" spans="15:19" x14ac:dyDescent="0.3">
      <c r="O1045">
        <v>7</v>
      </c>
      <c r="P1045">
        <v>1944</v>
      </c>
      <c r="Q1045">
        <v>0.90097147132039856</v>
      </c>
      <c r="R1045">
        <v>0.61529999999999951</v>
      </c>
      <c r="S1045">
        <f t="shared" si="17"/>
        <v>0.55436774630344077</v>
      </c>
    </row>
    <row r="1046" spans="15:19" x14ac:dyDescent="0.3">
      <c r="O1046">
        <v>6</v>
      </c>
      <c r="P1046">
        <v>1944</v>
      </c>
      <c r="Q1046">
        <v>0.92550607291224019</v>
      </c>
      <c r="R1046">
        <v>0.61529999999999951</v>
      </c>
      <c r="S1046">
        <f t="shared" si="17"/>
        <v>0.56946388666290093</v>
      </c>
    </row>
    <row r="1047" spans="15:19" x14ac:dyDescent="0.3">
      <c r="O1047">
        <v>6</v>
      </c>
      <c r="P1047">
        <v>1944</v>
      </c>
      <c r="Q1047">
        <v>0.95456027914132568</v>
      </c>
      <c r="R1047">
        <v>0.61529999999999951</v>
      </c>
      <c r="S1047">
        <f t="shared" si="17"/>
        <v>0.58734093975565727</v>
      </c>
    </row>
    <row r="1048" spans="15:19" x14ac:dyDescent="0.3">
      <c r="O1048">
        <v>6</v>
      </c>
      <c r="P1048">
        <v>1944</v>
      </c>
      <c r="Q1048">
        <v>0.99424633089403469</v>
      </c>
      <c r="R1048">
        <v>0.61529999999999951</v>
      </c>
      <c r="S1048">
        <f t="shared" si="17"/>
        <v>0.6117597673990991</v>
      </c>
    </row>
    <row r="1049" spans="15:19" x14ac:dyDescent="0.3">
      <c r="O1049">
        <v>6</v>
      </c>
      <c r="P1049">
        <v>1944</v>
      </c>
      <c r="Q1049">
        <v>1.036180249568569</v>
      </c>
      <c r="R1049">
        <v>0.61529999999999951</v>
      </c>
      <c r="S1049">
        <f t="shared" si="17"/>
        <v>0.63756170755954</v>
      </c>
    </row>
    <row r="1050" spans="15:19" x14ac:dyDescent="0.3">
      <c r="O1050">
        <v>5</v>
      </c>
      <c r="P1050">
        <v>1944</v>
      </c>
      <c r="Q1050">
        <v>1.0791025406208876</v>
      </c>
      <c r="R1050">
        <v>0.61529999999999951</v>
      </c>
      <c r="S1050">
        <f t="shared" si="17"/>
        <v>0.66397179324403166</v>
      </c>
    </row>
    <row r="1051" spans="15:19" x14ac:dyDescent="0.3">
      <c r="O1051">
        <v>5</v>
      </c>
      <c r="P1051">
        <v>1944</v>
      </c>
      <c r="Q1051">
        <v>1.1049701430865722</v>
      </c>
      <c r="R1051">
        <v>0.61529999999999951</v>
      </c>
      <c r="S1051">
        <f t="shared" si="17"/>
        <v>0.67988812904116736</v>
      </c>
    </row>
    <row r="1052" spans="15:19" x14ac:dyDescent="0.3">
      <c r="O1052">
        <v>5</v>
      </c>
      <c r="P1052">
        <v>1944</v>
      </c>
      <c r="Q1052">
        <v>1.0886529592348606</v>
      </c>
      <c r="R1052">
        <v>0.61529999999999951</v>
      </c>
      <c r="S1052">
        <f t="shared" si="17"/>
        <v>0.66984816581720918</v>
      </c>
    </row>
    <row r="1053" spans="15:19" x14ac:dyDescent="0.3">
      <c r="O1053">
        <v>5</v>
      </c>
      <c r="P1053">
        <v>1944</v>
      </c>
      <c r="Q1053">
        <v>1.0725753382135685</v>
      </c>
      <c r="R1053">
        <v>0.61529999999999951</v>
      </c>
      <c r="S1053">
        <f t="shared" si="17"/>
        <v>0.65995560560280819</v>
      </c>
    </row>
    <row r="1054" spans="15:19" x14ac:dyDescent="0.3">
      <c r="O1054">
        <v>4</v>
      </c>
      <c r="P1054">
        <v>1944</v>
      </c>
      <c r="Q1054">
        <v>1.0567365310766128</v>
      </c>
      <c r="R1054">
        <v>0.61529999999999951</v>
      </c>
      <c r="S1054">
        <f t="shared" si="17"/>
        <v>0.65020998757143933</v>
      </c>
    </row>
    <row r="1055" spans="15:19" x14ac:dyDescent="0.3">
      <c r="O1055">
        <v>4</v>
      </c>
      <c r="P1055">
        <v>1944</v>
      </c>
      <c r="Q1055">
        <v>1.0450477882704519</v>
      </c>
      <c r="R1055">
        <v>0.61529999999999951</v>
      </c>
      <c r="S1055">
        <f t="shared" si="17"/>
        <v>0.64301790412280857</v>
      </c>
    </row>
    <row r="1056" spans="15:19" x14ac:dyDescent="0.3">
      <c r="O1056">
        <v>4</v>
      </c>
      <c r="P1056">
        <v>1944</v>
      </c>
      <c r="Q1056">
        <v>1.0421837952505608</v>
      </c>
      <c r="R1056">
        <v>0.61529999999999951</v>
      </c>
      <c r="S1056">
        <f t="shared" si="17"/>
        <v>0.64125568921766951</v>
      </c>
    </row>
    <row r="1057" spans="15:19" x14ac:dyDescent="0.3">
      <c r="O1057">
        <v>4</v>
      </c>
      <c r="P1057">
        <v>1944</v>
      </c>
      <c r="Q1057" s="15">
        <v>1.0399277241966003</v>
      </c>
      <c r="R1057">
        <v>0.61529999999999951</v>
      </c>
      <c r="S1057">
        <f t="shared" si="17"/>
        <v>0.63986752869816765</v>
      </c>
    </row>
    <row r="1058" spans="15:19" x14ac:dyDescent="0.3">
      <c r="O1058">
        <v>3</v>
      </c>
      <c r="P1058">
        <v>1944</v>
      </c>
      <c r="Q1058">
        <v>1.0370777629061039</v>
      </c>
      <c r="R1058">
        <v>0.61529999999999951</v>
      </c>
      <c r="S1058">
        <f t="shared" si="17"/>
        <v>0.63811394751612516</v>
      </c>
    </row>
    <row r="1059" spans="15:19" x14ac:dyDescent="0.3">
      <c r="O1059">
        <v>3</v>
      </c>
      <c r="P1059">
        <v>1944</v>
      </c>
      <c r="Q1059">
        <v>1.0223530832758592</v>
      </c>
      <c r="R1059">
        <v>0.61529999999999951</v>
      </c>
      <c r="S1059">
        <f t="shared" si="17"/>
        <v>0.62905385213963561</v>
      </c>
    </row>
    <row r="1060" spans="15:19" x14ac:dyDescent="0.3">
      <c r="O1060">
        <v>3</v>
      </c>
      <c r="P1060">
        <v>1944</v>
      </c>
      <c r="Q1060">
        <v>0.98097874607091862</v>
      </c>
      <c r="R1060">
        <v>0.61529999999999951</v>
      </c>
      <c r="S1060">
        <f t="shared" si="17"/>
        <v>0.60359622245743572</v>
      </c>
    </row>
    <row r="1061" spans="15:19" x14ac:dyDescent="0.3">
      <c r="O1061">
        <v>3</v>
      </c>
      <c r="P1061">
        <v>1944</v>
      </c>
      <c r="Q1061">
        <v>0.94128004013571764</v>
      </c>
      <c r="R1061">
        <v>0.61529999999999951</v>
      </c>
      <c r="S1061">
        <f t="shared" si="17"/>
        <v>0.5791696086955066</v>
      </c>
    </row>
    <row r="1062" spans="15:19" x14ac:dyDescent="0.3">
      <c r="O1062">
        <v>2</v>
      </c>
      <c r="P1062">
        <v>1944</v>
      </c>
      <c r="Q1062">
        <v>0.90318670582496607</v>
      </c>
      <c r="R1062">
        <v>0.61529999999999951</v>
      </c>
      <c r="S1062">
        <f t="shared" si="17"/>
        <v>0.55573078009410115</v>
      </c>
    </row>
    <row r="1063" spans="15:19" x14ac:dyDescent="0.3">
      <c r="O1063">
        <v>1</v>
      </c>
      <c r="P1063">
        <v>1944</v>
      </c>
      <c r="Q1063">
        <v>0.8834452264613234</v>
      </c>
      <c r="R1063">
        <v>0.61529999999999951</v>
      </c>
      <c r="S1063">
        <f t="shared" si="17"/>
        <v>0.54358384784165181</v>
      </c>
    </row>
    <row r="1064" spans="15:19" x14ac:dyDescent="0.3">
      <c r="O1064">
        <v>12</v>
      </c>
      <c r="P1064">
        <v>1943</v>
      </c>
      <c r="Q1064">
        <v>0.9059301389612906</v>
      </c>
      <c r="R1064">
        <v>0.61529999999999951</v>
      </c>
      <c r="S1064">
        <f t="shared" si="17"/>
        <v>0.55741881450288167</v>
      </c>
    </row>
    <row r="1065" spans="15:19" x14ac:dyDescent="0.3">
      <c r="O1065">
        <v>10</v>
      </c>
      <c r="P1065">
        <v>1943</v>
      </c>
      <c r="Q1065">
        <v>0.92818335469092228</v>
      </c>
      <c r="R1065">
        <v>0.61529999999999951</v>
      </c>
      <c r="S1065">
        <f t="shared" si="17"/>
        <v>0.57111121814132404</v>
      </c>
    </row>
    <row r="1066" spans="15:19" x14ac:dyDescent="0.3">
      <c r="O1066">
        <v>9</v>
      </c>
      <c r="P1066">
        <v>1943</v>
      </c>
      <c r="Q1066">
        <v>0.95180691491745451</v>
      </c>
      <c r="R1066">
        <v>0.61529999999999951</v>
      </c>
      <c r="S1066">
        <f t="shared" si="17"/>
        <v>0.58564679474870929</v>
      </c>
    </row>
    <row r="1067" spans="15:19" x14ac:dyDescent="0.3">
      <c r="O1067">
        <v>8</v>
      </c>
      <c r="P1067">
        <v>1943</v>
      </c>
      <c r="Q1067">
        <v>0.97518704512804488</v>
      </c>
      <c r="R1067">
        <v>0.61529999999999951</v>
      </c>
      <c r="S1067">
        <f t="shared" si="17"/>
        <v>0.6000325888672855</v>
      </c>
    </row>
    <row r="1068" spans="15:19" x14ac:dyDescent="0.3">
      <c r="O1068">
        <v>6</v>
      </c>
      <c r="P1068">
        <v>1943</v>
      </c>
      <c r="Q1068">
        <v>0.99813146266707553</v>
      </c>
      <c r="R1068">
        <v>0.61529999999999951</v>
      </c>
      <c r="S1068">
        <f t="shared" si="17"/>
        <v>0.61415028897905111</v>
      </c>
    </row>
    <row r="1069" spans="15:19" x14ac:dyDescent="0.3">
      <c r="O1069">
        <v>6</v>
      </c>
      <c r="P1069">
        <v>1943</v>
      </c>
      <c r="Q1069">
        <v>1.0217631513469254</v>
      </c>
      <c r="R1069">
        <v>0.61529999999999951</v>
      </c>
      <c r="S1069">
        <f t="shared" si="17"/>
        <v>0.62869086702376276</v>
      </c>
    </row>
    <row r="1070" spans="15:19" x14ac:dyDescent="0.3">
      <c r="O1070">
        <v>6</v>
      </c>
      <c r="P1070">
        <v>1943</v>
      </c>
      <c r="Q1070">
        <v>1.0459543421873114</v>
      </c>
      <c r="R1070">
        <v>0.61529999999999951</v>
      </c>
      <c r="S1070">
        <f t="shared" si="17"/>
        <v>0.64357570674785225</v>
      </c>
    </row>
    <row r="1071" spans="15:19" x14ac:dyDescent="0.3">
      <c r="O1071">
        <v>5</v>
      </c>
      <c r="P1071">
        <v>1943</v>
      </c>
      <c r="Q1071">
        <v>1.0429373580025392</v>
      </c>
      <c r="R1071">
        <v>0.61529999999999951</v>
      </c>
      <c r="S1071">
        <f t="shared" si="17"/>
        <v>0.64171935637896182</v>
      </c>
    </row>
    <row r="1072" spans="15:19" x14ac:dyDescent="0.3">
      <c r="O1072">
        <v>5</v>
      </c>
      <c r="P1072">
        <v>1943</v>
      </c>
      <c r="Q1072" s="15">
        <v>0.97139122231772979</v>
      </c>
      <c r="R1072">
        <v>0.61529999999999951</v>
      </c>
      <c r="S1072">
        <f t="shared" si="17"/>
        <v>0.59769701909209871</v>
      </c>
    </row>
    <row r="1073" spans="15:19" x14ac:dyDescent="0.3">
      <c r="O1073">
        <v>4</v>
      </c>
      <c r="P1073">
        <v>1943</v>
      </c>
      <c r="Q1073">
        <v>0.90540738696582146</v>
      </c>
      <c r="R1073">
        <v>0.61529999999999951</v>
      </c>
      <c r="S1073">
        <f t="shared" si="17"/>
        <v>0.55709716520006947</v>
      </c>
    </row>
    <row r="1074" spans="15:19" x14ac:dyDescent="0.3">
      <c r="O1074">
        <v>4</v>
      </c>
      <c r="P1074">
        <v>1943</v>
      </c>
      <c r="Q1074">
        <v>0.84341758713395754</v>
      </c>
      <c r="R1074">
        <v>0.61529999999999951</v>
      </c>
      <c r="S1074">
        <f t="shared" si="17"/>
        <v>0.51895484136352366</v>
      </c>
    </row>
    <row r="1075" spans="15:19" x14ac:dyDescent="0.3">
      <c r="O1075">
        <v>4</v>
      </c>
      <c r="P1075">
        <v>1943</v>
      </c>
      <c r="Q1075">
        <v>0.78988312679873196</v>
      </c>
      <c r="R1075">
        <v>0.61529999999999951</v>
      </c>
      <c r="S1075">
        <f t="shared" si="17"/>
        <v>0.4860150879192594</v>
      </c>
    </row>
    <row r="1076" spans="15:19" x14ac:dyDescent="0.3">
      <c r="O1076">
        <v>3</v>
      </c>
      <c r="P1076">
        <v>1943</v>
      </c>
      <c r="Q1076">
        <v>0.74975065687615827</v>
      </c>
      <c r="R1076">
        <v>0.61529999999999951</v>
      </c>
      <c r="S1076">
        <f t="shared" si="17"/>
        <v>0.46132157917589983</v>
      </c>
    </row>
    <row r="1077" spans="15:19" x14ac:dyDescent="0.3">
      <c r="O1077">
        <v>3</v>
      </c>
      <c r="P1077">
        <v>1943</v>
      </c>
      <c r="Q1077">
        <v>0.71196538507015461</v>
      </c>
      <c r="R1077">
        <v>0.61529999999999951</v>
      </c>
      <c r="S1077">
        <f t="shared" si="17"/>
        <v>0.43807230143366577</v>
      </c>
    </row>
    <row r="1078" spans="15:19" x14ac:dyDescent="0.3">
      <c r="O1078">
        <v>2</v>
      </c>
      <c r="P1078">
        <v>1943</v>
      </c>
      <c r="Q1078">
        <v>0.67588929224001126</v>
      </c>
      <c r="R1078">
        <v>0.61529999999999951</v>
      </c>
      <c r="S1078">
        <f t="shared" si="17"/>
        <v>0.41587468151527862</v>
      </c>
    </row>
    <row r="1079" spans="15:19" x14ac:dyDescent="0.3">
      <c r="O1079">
        <v>2</v>
      </c>
      <c r="P1079">
        <v>1943</v>
      </c>
      <c r="Q1079">
        <v>0.64956732912995696</v>
      </c>
      <c r="R1079">
        <v>0.61529999999999951</v>
      </c>
      <c r="S1079">
        <f t="shared" si="17"/>
        <v>0.39967877761366222</v>
      </c>
    </row>
    <row r="1080" spans="15:19" x14ac:dyDescent="0.3">
      <c r="O1080">
        <v>1</v>
      </c>
      <c r="P1080">
        <v>1943</v>
      </c>
      <c r="Q1080">
        <v>0.6461051062722285</v>
      </c>
      <c r="R1080">
        <v>0.61529999999999951</v>
      </c>
      <c r="S1080">
        <f t="shared" si="17"/>
        <v>0.39754847188930187</v>
      </c>
    </row>
    <row r="1081" spans="15:19" x14ac:dyDescent="0.3">
      <c r="O1081">
        <v>12</v>
      </c>
      <c r="P1081">
        <v>1942</v>
      </c>
      <c r="Q1081">
        <v>0.6423831893334403</v>
      </c>
      <c r="R1081">
        <v>0.61529999999999951</v>
      </c>
      <c r="S1081">
        <f t="shared" si="17"/>
        <v>0.39525837639686551</v>
      </c>
    </row>
    <row r="1082" spans="15:19" x14ac:dyDescent="0.3">
      <c r="O1082">
        <v>11</v>
      </c>
      <c r="P1082">
        <v>1942</v>
      </c>
      <c r="Q1082">
        <v>0.63914368851543157</v>
      </c>
      <c r="R1082">
        <v>0.61529999999999951</v>
      </c>
      <c r="S1082">
        <f t="shared" si="17"/>
        <v>0.39326511154354471</v>
      </c>
    </row>
    <row r="1083" spans="15:19" x14ac:dyDescent="0.3">
      <c r="O1083">
        <v>10</v>
      </c>
      <c r="P1083">
        <v>1942</v>
      </c>
      <c r="Q1083">
        <v>0.64741337041346103</v>
      </c>
      <c r="R1083">
        <v>0.61529999999999951</v>
      </c>
      <c r="S1083">
        <f t="shared" si="17"/>
        <v>0.39835344681540225</v>
      </c>
    </row>
    <row r="1084" spans="15:19" x14ac:dyDescent="0.3">
      <c r="O1084">
        <v>10</v>
      </c>
      <c r="P1084">
        <v>1942</v>
      </c>
      <c r="Q1084">
        <v>0.69109244124449165</v>
      </c>
      <c r="R1084">
        <v>0.61529999999999951</v>
      </c>
      <c r="S1084">
        <f t="shared" si="17"/>
        <v>0.42522917909773539</v>
      </c>
    </row>
    <row r="1085" spans="15:19" x14ac:dyDescent="0.3">
      <c r="O1085">
        <v>9</v>
      </c>
      <c r="P1085">
        <v>1942</v>
      </c>
      <c r="Q1085">
        <v>0.73761196508523408</v>
      </c>
      <c r="R1085">
        <v>0.61529999999999951</v>
      </c>
      <c r="S1085">
        <f t="shared" si="17"/>
        <v>0.45385264211694415</v>
      </c>
    </row>
    <row r="1086" spans="15:19" x14ac:dyDescent="0.3">
      <c r="O1086">
        <v>8</v>
      </c>
      <c r="P1086">
        <v>1942</v>
      </c>
      <c r="Q1086">
        <v>0.78726285886900804</v>
      </c>
      <c r="R1086">
        <v>0.61529999999999951</v>
      </c>
      <c r="S1086">
        <f t="shared" si="17"/>
        <v>0.48440283706210024</v>
      </c>
    </row>
    <row r="1087" spans="15:19" x14ac:dyDescent="0.3">
      <c r="O1087">
        <v>7</v>
      </c>
      <c r="P1087">
        <v>1942</v>
      </c>
      <c r="Q1087">
        <v>0.83132257277709276</v>
      </c>
      <c r="R1087">
        <v>0.61529999999999951</v>
      </c>
      <c r="S1087">
        <f t="shared" si="17"/>
        <v>0.51151277902974479</v>
      </c>
    </row>
    <row r="1088" spans="15:19" x14ac:dyDescent="0.3">
      <c r="O1088">
        <v>6</v>
      </c>
      <c r="P1088">
        <v>1942</v>
      </c>
      <c r="Q1088">
        <v>0.85100490618426305</v>
      </c>
      <c r="R1088">
        <v>0.61529999999999951</v>
      </c>
      <c r="S1088">
        <f t="shared" si="17"/>
        <v>0.52362331877517665</v>
      </c>
    </row>
    <row r="1089" spans="15:19" x14ac:dyDescent="0.3">
      <c r="O1089">
        <v>6</v>
      </c>
      <c r="P1089">
        <v>1942</v>
      </c>
      <c r="Q1089">
        <v>0.87127895358308793</v>
      </c>
      <c r="R1089">
        <v>0.61529999999999951</v>
      </c>
      <c r="S1089">
        <f t="shared" si="17"/>
        <v>0.5360979401396736</v>
      </c>
    </row>
    <row r="1090" spans="15:19" x14ac:dyDescent="0.3">
      <c r="O1090">
        <v>5</v>
      </c>
      <c r="P1090">
        <v>1942</v>
      </c>
      <c r="Q1090">
        <v>0.89139263104344657</v>
      </c>
      <c r="R1090">
        <v>0.61529999999999951</v>
      </c>
      <c r="S1090">
        <f t="shared" si="17"/>
        <v>0.5484738858810323</v>
      </c>
    </row>
    <row r="1091" spans="15:19" x14ac:dyDescent="0.3">
      <c r="O1091">
        <v>4</v>
      </c>
      <c r="P1091">
        <v>1942</v>
      </c>
      <c r="Q1091">
        <v>0.90619162813046705</v>
      </c>
      <c r="R1091">
        <v>0.61529999999999951</v>
      </c>
      <c r="S1091">
        <f t="shared" si="17"/>
        <v>0.55757970878867591</v>
      </c>
    </row>
    <row r="1092" spans="15:19" x14ac:dyDescent="0.3">
      <c r="O1092">
        <v>4</v>
      </c>
      <c r="P1092">
        <v>1942</v>
      </c>
      <c r="Q1092">
        <v>0.901622928908279</v>
      </c>
      <c r="R1092">
        <v>0.61529999999999951</v>
      </c>
      <c r="S1092">
        <f t="shared" si="17"/>
        <v>0.5547685881572636</v>
      </c>
    </row>
    <row r="1093" spans="15:19" x14ac:dyDescent="0.3">
      <c r="O1093">
        <v>3</v>
      </c>
      <c r="P1093">
        <v>1942</v>
      </c>
      <c r="Q1093">
        <v>0.89759403904672452</v>
      </c>
      <c r="R1093">
        <v>0.61529999999999951</v>
      </c>
      <c r="S1093">
        <f t="shared" ref="S1093:S1095" si="18">Q1093*R1093</f>
        <v>0.55228961222544914</v>
      </c>
    </row>
    <row r="1094" spans="15:19" x14ac:dyDescent="0.3">
      <c r="O1094">
        <v>2</v>
      </c>
      <c r="P1094">
        <v>1942</v>
      </c>
      <c r="Q1094" s="15">
        <v>0.8931964037961565</v>
      </c>
      <c r="R1094">
        <v>0.61529999999999951</v>
      </c>
      <c r="S1094">
        <f t="shared" si="18"/>
        <v>0.54958374725577464</v>
      </c>
    </row>
    <row r="1095" spans="15:19" x14ac:dyDescent="0.3">
      <c r="O1095">
        <v>1</v>
      </c>
      <c r="P1095">
        <v>1942</v>
      </c>
      <c r="Q1095">
        <v>0.88280690296953745</v>
      </c>
      <c r="R1095">
        <v>0.61529999999999951</v>
      </c>
      <c r="S1095">
        <f t="shared" si="18"/>
        <v>0.54319108739715594</v>
      </c>
    </row>
    <row r="1113" spans="17:17" x14ac:dyDescent="0.3">
      <c r="Q1113" s="15"/>
    </row>
    <row r="1178" spans="14:14" x14ac:dyDescent="0.3">
      <c r="N1178" s="23"/>
    </row>
    <row r="1179" spans="14:14" x14ac:dyDescent="0.3">
      <c r="N1179" s="23"/>
    </row>
    <row r="1180" spans="14:14" x14ac:dyDescent="0.3">
      <c r="N1180" s="23"/>
    </row>
    <row r="1181" spans="14:14" x14ac:dyDescent="0.3">
      <c r="N1181" s="23"/>
    </row>
    <row r="1182" spans="14:14" x14ac:dyDescent="0.3">
      <c r="N1182" s="23"/>
    </row>
    <row r="1183" spans="14:14" x14ac:dyDescent="0.3">
      <c r="N1183" s="23"/>
    </row>
    <row r="1184" spans="14:14" x14ac:dyDescent="0.3">
      <c r="N1184" s="23"/>
    </row>
    <row r="1185" spans="14:14" x14ac:dyDescent="0.3">
      <c r="N1185" s="23"/>
    </row>
    <row r="1186" spans="14:14" x14ac:dyDescent="0.3">
      <c r="N1186" s="23"/>
    </row>
    <row r="1187" spans="14:14" x14ac:dyDescent="0.3">
      <c r="N1187" s="23"/>
    </row>
    <row r="1188" spans="14:14" x14ac:dyDescent="0.3">
      <c r="N1188" s="23"/>
    </row>
    <row r="1189" spans="14:14" x14ac:dyDescent="0.3">
      <c r="N1189" s="23"/>
    </row>
    <row r="1190" spans="14:14" x14ac:dyDescent="0.3">
      <c r="N1190" s="23"/>
    </row>
    <row r="1191" spans="14:14" x14ac:dyDescent="0.3">
      <c r="N1191" s="23"/>
    </row>
    <row r="1192" spans="14:14" x14ac:dyDescent="0.3">
      <c r="N1192" s="23"/>
    </row>
    <row r="1193" spans="14:14" x14ac:dyDescent="0.3">
      <c r="N1193" s="23"/>
    </row>
    <row r="1194" spans="14:14" x14ac:dyDescent="0.3">
      <c r="N1194" s="2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Step-Wedge</vt:lpstr>
      <vt:lpstr>Var-Cor</vt:lpstr>
      <vt:lpstr>Var-Sag</vt:lpstr>
      <vt:lpstr>VarRates</vt:lpstr>
      <vt:lpstr>VarRates-match</vt:lpstr>
      <vt:lpstr>MonthlyRates</vt:lpstr>
      <vt:lpstr>Disepimentos</vt:lpstr>
      <vt:lpstr>Hoja4</vt:lpstr>
    </vt:vector>
  </TitlesOfParts>
  <Company>Lizcano-Sandoval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D. Lizcano</dc:creator>
  <cp:lastModifiedBy>LUIS DAVID LIZCANO SANDOVAL</cp:lastModifiedBy>
  <dcterms:created xsi:type="dcterms:W3CDTF">2016-09-21T23:20:11Z</dcterms:created>
  <dcterms:modified xsi:type="dcterms:W3CDTF">2026-07-01T22:47:59Z</dcterms:modified>
</cp:coreProperties>
</file>